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D$\Documents\pomoc\Stickova Zdenka\"/>
    </mc:Choice>
  </mc:AlternateContent>
  <bookViews>
    <workbookView xWindow="0" yWindow="0" windowWidth="19200" windowHeight="69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7" i="1"/>
  <c r="H7" i="1"/>
  <c r="G24" i="1" s="1"/>
  <c r="G26" i="1" s="1"/>
  <c r="I7" i="1"/>
  <c r="G8" i="1"/>
  <c r="H8" i="1"/>
  <c r="G25" i="1" s="1"/>
  <c r="I8" i="1"/>
  <c r="F8" i="1"/>
  <c r="F25" i="1" s="1"/>
  <c r="H25" i="1" s="1"/>
  <c r="G28" i="1" s="1"/>
  <c r="F7" i="1"/>
  <c r="F24" i="1" s="1"/>
  <c r="I9" i="1" l="1"/>
  <c r="G9" i="1"/>
  <c r="F10" i="1"/>
  <c r="H11" i="1"/>
  <c r="J7" i="1"/>
  <c r="H10" i="1" s="1"/>
  <c r="H9" i="1"/>
  <c r="F9" i="1"/>
  <c r="I10" i="1"/>
  <c r="G10" i="1"/>
  <c r="H24" i="1"/>
  <c r="F27" i="1" s="1"/>
  <c r="F26" i="1"/>
  <c r="G27" i="1"/>
  <c r="J8" i="1"/>
  <c r="F11" i="1" s="1"/>
  <c r="F28" i="1"/>
  <c r="H28" i="1" s="1"/>
  <c r="G11" i="1" l="1"/>
  <c r="H27" i="1"/>
  <c r="J9" i="1"/>
  <c r="F12" i="1" s="1"/>
  <c r="H26" i="1"/>
  <c r="G29" i="1" s="1"/>
  <c r="I11" i="1"/>
  <c r="J11" i="1" s="1"/>
  <c r="J10" i="1"/>
  <c r="H12" i="1" l="1"/>
  <c r="G12" i="1"/>
  <c r="J12" i="1" s="1"/>
  <c r="I12" i="1"/>
  <c r="F29" i="1"/>
  <c r="H29" i="1" s="1"/>
</calcChain>
</file>

<file path=xl/sharedStrings.xml><?xml version="1.0" encoding="utf-8"?>
<sst xmlns="http://schemas.openxmlformats.org/spreadsheetml/2006/main" count="38" uniqueCount="20">
  <si>
    <t>Holky - 1</t>
  </si>
  <si>
    <t>Kluci - 2</t>
  </si>
  <si>
    <t>Ano - 1</t>
  </si>
  <si>
    <t>Spíše ano - 2</t>
  </si>
  <si>
    <t>Spíše ne - 3</t>
  </si>
  <si>
    <t>Ne - 4</t>
  </si>
  <si>
    <t>Dodržuješ výživová opatření spojená s diabetem?</t>
  </si>
  <si>
    <t>H: Existují rozdíly v dodržování dietních opatření dětských pacientů s diabetem mellitem 1. typu podle pohlaví.</t>
  </si>
  <si>
    <t>Pohlaví</t>
  </si>
  <si>
    <t>dívka</t>
  </si>
  <si>
    <t>chlapec</t>
  </si>
  <si>
    <t>Celkem</t>
  </si>
  <si>
    <t>ano</t>
  </si>
  <si>
    <t>spíše ano</t>
  </si>
  <si>
    <t>spíše ne</t>
  </si>
  <si>
    <t>ne</t>
  </si>
  <si>
    <t>Z důvodu nízkého zastoupení použit Fisherův přesný test:</t>
  </si>
  <si>
    <t>p =</t>
  </si>
  <si>
    <t>Není rozdíl v dodržování opatření podle pohlaví.</t>
  </si>
  <si>
    <t>Možno zjednodušit na 2 kategorie: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</si>
</sst>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2" xfId="0" applyFont="1" applyBorder="1"/>
    <xf numFmtId="0" fontId="1" fillId="0" borderId="0" xfId="0" applyFont="1" applyBorder="1"/>
    <xf numFmtId="0" fontId="0" fillId="0" borderId="2" xfId="0" applyBorder="1"/>
    <xf numFmtId="0" fontId="2" fillId="0" borderId="0" xfId="0" applyFont="1" applyBorder="1" applyAlignment="1">
      <alignment horizontal="justify" vertical="center"/>
    </xf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justify" vertical="center"/>
    </xf>
    <xf numFmtId="0" fontId="5" fillId="0" borderId="0" xfId="0" applyFont="1" applyFill="1" applyBorder="1"/>
    <xf numFmtId="0" fontId="6" fillId="0" borderId="2" xfId="0" applyFont="1" applyBorder="1"/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0" xfId="1" applyFont="1" applyBorder="1"/>
    <xf numFmtId="9" fontId="0" fillId="0" borderId="0" xfId="0" applyNumberFormat="1" applyBorder="1"/>
    <xf numFmtId="164" fontId="0" fillId="0" borderId="0" xfId="1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Dodržuješ výživová opatření spojená s diabetem?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List1!$F$6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List1!$E$10:$E$11</c:f>
              <c:strCache>
                <c:ptCount val="2"/>
                <c:pt idx="0">
                  <c:v>dívka</c:v>
                </c:pt>
                <c:pt idx="1">
                  <c:v>chlapec</c:v>
                </c:pt>
              </c:strCache>
            </c:strRef>
          </c:cat>
          <c:val>
            <c:numRef>
              <c:f>List1!$F$10:$F$11</c:f>
              <c:numCache>
                <c:formatCode>0%</c:formatCode>
                <c:ptCount val="2"/>
                <c:pt idx="0">
                  <c:v>0.33333333333333331</c:v>
                </c:pt>
                <c:pt idx="1">
                  <c:v>0.37037037037037035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1-4847-96A1-1504C0D04387}"/>
            </c:ext>
          </c:extLst>
        </c:ser>
        <c:ser>
          <c:idx val="1"/>
          <c:order val="1"/>
          <c:tx>
            <c:strRef>
              <c:f>List1!$G$6</c:f>
              <c:strCache>
                <c:ptCount val="1"/>
                <c:pt idx="0">
                  <c:v>spíše ano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List1!$E$10:$E$11</c:f>
              <c:strCache>
                <c:ptCount val="2"/>
                <c:pt idx="0">
                  <c:v>dívka</c:v>
                </c:pt>
                <c:pt idx="1">
                  <c:v>chlapec</c:v>
                </c:pt>
              </c:strCache>
            </c:strRef>
          </c:cat>
          <c:val>
            <c:numRef>
              <c:f>List1!$G$10:$G$11</c:f>
              <c:numCache>
                <c:formatCode>0%</c:formatCode>
                <c:ptCount val="2"/>
                <c:pt idx="0">
                  <c:v>0.55555555555555558</c:v>
                </c:pt>
                <c:pt idx="1">
                  <c:v>0.59259259259259256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1-4847-96A1-1504C0D04387}"/>
            </c:ext>
          </c:extLst>
        </c:ser>
        <c:ser>
          <c:idx val="2"/>
          <c:order val="2"/>
          <c:tx>
            <c:strRef>
              <c:f>List1!$H$6</c:f>
              <c:strCache>
                <c:ptCount val="1"/>
                <c:pt idx="0">
                  <c:v>spíše 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List1!$E$10:$E$11</c:f>
              <c:strCache>
                <c:ptCount val="2"/>
                <c:pt idx="0">
                  <c:v>dívka</c:v>
                </c:pt>
                <c:pt idx="1">
                  <c:v>chlapec</c:v>
                </c:pt>
              </c:strCache>
            </c:strRef>
          </c:cat>
          <c:val>
            <c:numRef>
              <c:f>List1!$H$10:$H$11</c:f>
              <c:numCache>
                <c:formatCode>0%</c:formatCode>
                <c:ptCount val="2"/>
                <c:pt idx="0">
                  <c:v>5.5555555555555552E-2</c:v>
                </c:pt>
                <c:pt idx="1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1-4847-96A1-1504C0D04387}"/>
            </c:ext>
          </c:extLst>
        </c:ser>
        <c:ser>
          <c:idx val="3"/>
          <c:order val="3"/>
          <c:tx>
            <c:strRef>
              <c:f>List1!$I$6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A1-4847-96A1-1504C0D04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List1!$E$10:$E$11</c:f>
              <c:strCache>
                <c:ptCount val="2"/>
                <c:pt idx="0">
                  <c:v>dívka</c:v>
                </c:pt>
                <c:pt idx="1">
                  <c:v>chlapec</c:v>
                </c:pt>
              </c:strCache>
            </c:strRef>
          </c:cat>
          <c:val>
            <c:numRef>
              <c:f>List1!$I$10:$I$11</c:f>
              <c:numCache>
                <c:formatCode>0%</c:formatCode>
                <c:ptCount val="2"/>
                <c:pt idx="0">
                  <c:v>5.5555555555555552E-2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A1-4847-96A1-1504C0D043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10142504"/>
        <c:axId val="410142832"/>
      </c:barChart>
      <c:catAx>
        <c:axId val="410142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Pohlaví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142832"/>
        <c:crosses val="autoZero"/>
        <c:auto val="1"/>
        <c:lblAlgn val="ctr"/>
        <c:lblOffset val="100"/>
        <c:noMultiLvlLbl val="0"/>
      </c:catAx>
      <c:valAx>
        <c:axId val="41014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Podíl respondentů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14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28575</xdr:colOff>
      <xdr:row>2</xdr:row>
      <xdr:rowOff>28575</xdr:rowOff>
    </xdr:from>
    <xdr:to>
      <xdr:col>19</xdr:col>
      <xdr:colOff>60375</xdr:colOff>
      <xdr:row>16</xdr:row>
      <xdr:rowOff>42525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workbookViewId="0">
      <selection activeCell="E36" sqref="E36"/>
    </sheetView>
  </sheetViews>
  <sheetFormatPr defaultColWidth="8.7109375" defaultRowHeight="15" x14ac:dyDescent="0.25"/>
  <cols>
    <col min="1" max="1" width="13.42578125" style="5" customWidth="1"/>
    <col min="2" max="5" width="8.7109375" style="1"/>
    <col min="6" max="9" width="10.85546875" style="1" customWidth="1"/>
    <col min="10" max="16384" width="8.7109375" style="1"/>
  </cols>
  <sheetData>
    <row r="1" spans="1:21" ht="16.5" thickBot="1" x14ac:dyDescent="0.3">
      <c r="A1" s="10" t="s">
        <v>7</v>
      </c>
    </row>
    <row r="2" spans="1:21" s="2" customFormat="1" x14ac:dyDescent="0.25">
      <c r="A2" s="14" t="s">
        <v>6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x14ac:dyDescent="0.25">
      <c r="A3" s="1"/>
      <c r="B3" s="11" t="s">
        <v>2</v>
      </c>
      <c r="C3" s="10" t="s">
        <v>3</v>
      </c>
      <c r="E3" s="10" t="s">
        <v>4</v>
      </c>
      <c r="G3" s="9" t="s">
        <v>5</v>
      </c>
    </row>
    <row r="4" spans="1:21" x14ac:dyDescent="0.25">
      <c r="A4" s="3" t="s">
        <v>0</v>
      </c>
      <c r="B4" s="4"/>
      <c r="C4" s="7"/>
      <c r="F4" s="1">
        <v>1</v>
      </c>
      <c r="G4" s="1">
        <v>2</v>
      </c>
      <c r="H4" s="1">
        <v>3</v>
      </c>
      <c r="I4" s="1">
        <v>4</v>
      </c>
    </row>
    <row r="5" spans="1:21" ht="15.75" x14ac:dyDescent="0.25">
      <c r="A5" s="13" t="s">
        <v>1</v>
      </c>
      <c r="E5" s="19" t="s">
        <v>8</v>
      </c>
      <c r="F5" s="16" t="s">
        <v>6</v>
      </c>
      <c r="G5" s="16"/>
      <c r="H5" s="16"/>
      <c r="I5" s="16"/>
      <c r="J5" s="18" t="s">
        <v>11</v>
      </c>
    </row>
    <row r="6" spans="1:21" x14ac:dyDescent="0.25">
      <c r="A6" s="4">
        <v>1</v>
      </c>
      <c r="B6" s="8">
        <v>2</v>
      </c>
      <c r="E6" s="19"/>
      <c r="F6" s="15" t="s">
        <v>12</v>
      </c>
      <c r="G6" s="15" t="s">
        <v>13</v>
      </c>
      <c r="H6" s="17" t="s">
        <v>14</v>
      </c>
      <c r="I6" s="17" t="s">
        <v>15</v>
      </c>
      <c r="J6" s="18"/>
    </row>
    <row r="7" spans="1:21" x14ac:dyDescent="0.25">
      <c r="A7" s="4">
        <v>1</v>
      </c>
      <c r="B7" s="8">
        <v>1</v>
      </c>
      <c r="D7" s="1">
        <v>1</v>
      </c>
      <c r="E7" s="1" t="s">
        <v>9</v>
      </c>
      <c r="F7" s="1">
        <f>COUNTIFS($A$6:$A$68,$D7,$B$6:$B$68,F$4)</f>
        <v>12</v>
      </c>
      <c r="G7" s="1">
        <f t="shared" ref="G7:I8" si="0">COUNTIFS($A$6:$A$68,$D7,$B$6:$B$68,G$4)</f>
        <v>20</v>
      </c>
      <c r="H7" s="1">
        <f t="shared" si="0"/>
        <v>2</v>
      </c>
      <c r="I7" s="1">
        <f t="shared" si="0"/>
        <v>2</v>
      </c>
      <c r="J7" s="8">
        <f>SUM(F7:I7)</f>
        <v>36</v>
      </c>
    </row>
    <row r="8" spans="1:21" x14ac:dyDescent="0.25">
      <c r="A8" s="4">
        <v>1</v>
      </c>
      <c r="B8" s="8">
        <v>4</v>
      </c>
      <c r="D8" s="1">
        <v>2</v>
      </c>
      <c r="E8" s="8" t="s">
        <v>10</v>
      </c>
      <c r="F8" s="1">
        <f>COUNTIFS($A$6:$A$68,$D8,$B$6:$B$68,F$4)</f>
        <v>10</v>
      </c>
      <c r="G8" s="1">
        <f t="shared" si="0"/>
        <v>16</v>
      </c>
      <c r="H8" s="1">
        <f t="shared" si="0"/>
        <v>1</v>
      </c>
      <c r="I8" s="1">
        <f t="shared" si="0"/>
        <v>0</v>
      </c>
      <c r="J8" s="8">
        <f>SUM(F8:I8)</f>
        <v>27</v>
      </c>
    </row>
    <row r="9" spans="1:21" x14ac:dyDescent="0.25">
      <c r="A9" s="12">
        <v>2</v>
      </c>
      <c r="B9" s="8">
        <v>1</v>
      </c>
      <c r="E9" s="8" t="s">
        <v>11</v>
      </c>
      <c r="F9" s="1">
        <f>SUM(F7:F8)</f>
        <v>22</v>
      </c>
      <c r="G9" s="1">
        <f>SUM(G7:G8)</f>
        <v>36</v>
      </c>
      <c r="H9" s="1">
        <f>SUM(H7:H8)</f>
        <v>3</v>
      </c>
      <c r="I9" s="1">
        <f>SUM(I7:I8)</f>
        <v>2</v>
      </c>
      <c r="J9" s="8">
        <f>SUM(F9:I9)</f>
        <v>63</v>
      </c>
    </row>
    <row r="10" spans="1:21" x14ac:dyDescent="0.25">
      <c r="A10" s="12">
        <v>2</v>
      </c>
      <c r="B10" s="8">
        <v>2</v>
      </c>
      <c r="E10" s="1" t="s">
        <v>9</v>
      </c>
      <c r="F10" s="20">
        <f>F7/$J7</f>
        <v>0.33333333333333331</v>
      </c>
      <c r="G10" s="20">
        <f t="shared" ref="G10:I10" si="1">G7/$J7</f>
        <v>0.55555555555555558</v>
      </c>
      <c r="H10" s="20">
        <f t="shared" si="1"/>
        <v>5.5555555555555552E-2</v>
      </c>
      <c r="I10" s="20">
        <f t="shared" si="1"/>
        <v>5.5555555555555552E-2</v>
      </c>
      <c r="J10" s="21">
        <f>SUM(F10:I10)</f>
        <v>1</v>
      </c>
    </row>
    <row r="11" spans="1:21" x14ac:dyDescent="0.25">
      <c r="A11" s="7">
        <v>1</v>
      </c>
      <c r="B11" s="8">
        <v>2</v>
      </c>
      <c r="E11" s="8" t="s">
        <v>10</v>
      </c>
      <c r="F11" s="20">
        <f t="shared" ref="F11:I12" si="2">F8/$J8</f>
        <v>0.37037037037037035</v>
      </c>
      <c r="G11" s="20">
        <f t="shared" si="2"/>
        <v>0.59259259259259256</v>
      </c>
      <c r="H11" s="20">
        <f t="shared" si="2"/>
        <v>3.7037037037037035E-2</v>
      </c>
      <c r="I11" s="20">
        <f t="shared" si="2"/>
        <v>0</v>
      </c>
      <c r="J11" s="21">
        <f>SUM(F11:I11)</f>
        <v>1</v>
      </c>
    </row>
    <row r="12" spans="1:21" x14ac:dyDescent="0.25">
      <c r="A12" s="12">
        <v>2</v>
      </c>
      <c r="B12" s="8">
        <v>2</v>
      </c>
      <c r="E12" s="8" t="s">
        <v>11</v>
      </c>
      <c r="F12" s="20">
        <f t="shared" si="2"/>
        <v>0.34920634920634919</v>
      </c>
      <c r="G12" s="20">
        <f t="shared" si="2"/>
        <v>0.5714285714285714</v>
      </c>
      <c r="H12" s="20">
        <f t="shared" si="2"/>
        <v>4.7619047619047616E-2</v>
      </c>
      <c r="I12" s="20">
        <f t="shared" si="2"/>
        <v>3.1746031746031744E-2</v>
      </c>
      <c r="J12" s="21">
        <f>SUM(F12:I12)</f>
        <v>0.99999999999999989</v>
      </c>
    </row>
    <row r="13" spans="1:21" x14ac:dyDescent="0.25">
      <c r="A13" s="7">
        <v>1</v>
      </c>
      <c r="B13" s="8">
        <v>1</v>
      </c>
    </row>
    <row r="14" spans="1:21" x14ac:dyDescent="0.25">
      <c r="A14" s="7">
        <v>1</v>
      </c>
      <c r="B14" s="8">
        <v>1</v>
      </c>
      <c r="E14" s="8" t="s">
        <v>16</v>
      </c>
    </row>
    <row r="15" spans="1:21" x14ac:dyDescent="0.25">
      <c r="A15" s="7">
        <v>1</v>
      </c>
      <c r="B15" s="8">
        <v>1</v>
      </c>
    </row>
    <row r="16" spans="1:21" x14ac:dyDescent="0.25">
      <c r="A16" s="7">
        <v>1</v>
      </c>
      <c r="B16" s="8">
        <v>1</v>
      </c>
      <c r="E16" s="8" t="s">
        <v>17</v>
      </c>
      <c r="F16" s="22">
        <v>0.78100000000000003</v>
      </c>
    </row>
    <row r="17" spans="1:8" x14ac:dyDescent="0.25">
      <c r="A17" s="12">
        <v>2</v>
      </c>
      <c r="B17" s="8">
        <v>1</v>
      </c>
    </row>
    <row r="18" spans="1:8" x14ac:dyDescent="0.25">
      <c r="A18" s="7">
        <v>1</v>
      </c>
      <c r="B18" s="8">
        <v>3</v>
      </c>
      <c r="E18" s="1" t="s">
        <v>18</v>
      </c>
    </row>
    <row r="19" spans="1:8" x14ac:dyDescent="0.25">
      <c r="A19" s="12">
        <v>2</v>
      </c>
      <c r="B19" s="8">
        <v>2</v>
      </c>
    </row>
    <row r="20" spans="1:8" x14ac:dyDescent="0.25">
      <c r="A20" s="12">
        <v>2</v>
      </c>
      <c r="B20" s="8">
        <v>2</v>
      </c>
      <c r="E20" s="1" t="s">
        <v>19</v>
      </c>
    </row>
    <row r="21" spans="1:8" x14ac:dyDescent="0.25">
      <c r="A21" s="7">
        <v>1</v>
      </c>
      <c r="B21" s="8">
        <v>2</v>
      </c>
    </row>
    <row r="22" spans="1:8" x14ac:dyDescent="0.25">
      <c r="A22" s="12">
        <v>2</v>
      </c>
      <c r="B22" s="8">
        <v>2</v>
      </c>
      <c r="E22" s="19" t="s">
        <v>8</v>
      </c>
      <c r="F22" s="16" t="str">
        <f>F5</f>
        <v>Dodržuješ výživová opatření spojená s diabetem?</v>
      </c>
      <c r="G22" s="16"/>
      <c r="H22" s="18" t="s">
        <v>11</v>
      </c>
    </row>
    <row r="23" spans="1:8" x14ac:dyDescent="0.25">
      <c r="A23" s="7">
        <v>1</v>
      </c>
      <c r="B23" s="8">
        <v>2</v>
      </c>
      <c r="E23" s="19"/>
      <c r="F23" s="15" t="s">
        <v>12</v>
      </c>
      <c r="G23" s="17" t="s">
        <v>15</v>
      </c>
      <c r="H23" s="18"/>
    </row>
    <row r="24" spans="1:8" x14ac:dyDescent="0.25">
      <c r="A24" s="12">
        <v>2</v>
      </c>
      <c r="B24" s="8">
        <v>1</v>
      </c>
      <c r="E24" s="1" t="s">
        <v>9</v>
      </c>
      <c r="F24" s="1">
        <f>SUM(F7:G7)</f>
        <v>32</v>
      </c>
      <c r="G24" s="1">
        <f>SUM(H7:I7)</f>
        <v>4</v>
      </c>
      <c r="H24" s="1">
        <f>SUM(F24:G24)</f>
        <v>36</v>
      </c>
    </row>
    <row r="25" spans="1:8" x14ac:dyDescent="0.25">
      <c r="A25" s="12">
        <v>2</v>
      </c>
      <c r="B25" s="8">
        <v>1</v>
      </c>
      <c r="E25" s="8" t="s">
        <v>10</v>
      </c>
      <c r="F25" s="1">
        <f>SUM(F8:G8)</f>
        <v>26</v>
      </c>
      <c r="G25" s="1">
        <f>SUM(H8:I8)</f>
        <v>1</v>
      </c>
      <c r="H25" s="1">
        <f>SUM(F25:G25)</f>
        <v>27</v>
      </c>
    </row>
    <row r="26" spans="1:8" x14ac:dyDescent="0.25">
      <c r="A26" s="7">
        <v>1</v>
      </c>
      <c r="B26" s="8">
        <v>2</v>
      </c>
      <c r="E26" s="8" t="s">
        <v>11</v>
      </c>
      <c r="F26" s="1">
        <f>SUM(F24:F25)</f>
        <v>58</v>
      </c>
      <c r="G26" s="1">
        <f>SUM(G24:G25)</f>
        <v>5</v>
      </c>
      <c r="H26" s="1">
        <f>SUM(F26:G26)</f>
        <v>63</v>
      </c>
    </row>
    <row r="27" spans="1:8" x14ac:dyDescent="0.25">
      <c r="A27" s="12">
        <v>2</v>
      </c>
      <c r="B27" s="8">
        <v>2</v>
      </c>
      <c r="E27" s="1" t="s">
        <v>9</v>
      </c>
      <c r="F27" s="20">
        <f>F24/$H24</f>
        <v>0.88888888888888884</v>
      </c>
      <c r="G27" s="20">
        <f>G24/$H24</f>
        <v>0.1111111111111111</v>
      </c>
      <c r="H27" s="21">
        <f>SUM(F27:G27)</f>
        <v>1</v>
      </c>
    </row>
    <row r="28" spans="1:8" x14ac:dyDescent="0.25">
      <c r="A28" s="7">
        <v>1</v>
      </c>
      <c r="B28" s="8">
        <v>1</v>
      </c>
      <c r="E28" s="8" t="s">
        <v>10</v>
      </c>
      <c r="F28" s="20">
        <f t="shared" ref="F28:G29" si="3">F25/$H25</f>
        <v>0.96296296296296291</v>
      </c>
      <c r="G28" s="20">
        <f t="shared" si="3"/>
        <v>3.7037037037037035E-2</v>
      </c>
      <c r="H28" s="21">
        <f>SUM(F28:G28)</f>
        <v>1</v>
      </c>
    </row>
    <row r="29" spans="1:8" x14ac:dyDescent="0.25">
      <c r="A29" s="7">
        <v>1</v>
      </c>
      <c r="B29" s="8">
        <v>1</v>
      </c>
      <c r="E29" s="8" t="s">
        <v>11</v>
      </c>
      <c r="F29" s="20">
        <f t="shared" si="3"/>
        <v>0.92063492063492058</v>
      </c>
      <c r="G29" s="20">
        <f t="shared" si="3"/>
        <v>7.9365079365079361E-2</v>
      </c>
      <c r="H29" s="21">
        <f>SUM(F29:G29)</f>
        <v>1</v>
      </c>
    </row>
    <row r="30" spans="1:8" x14ac:dyDescent="0.25">
      <c r="A30" s="7">
        <v>1</v>
      </c>
      <c r="B30" s="8">
        <v>2</v>
      </c>
    </row>
    <row r="31" spans="1:8" x14ac:dyDescent="0.25">
      <c r="A31" s="7">
        <v>1</v>
      </c>
      <c r="B31" s="8">
        <v>2</v>
      </c>
      <c r="E31" s="8" t="s">
        <v>16</v>
      </c>
    </row>
    <row r="32" spans="1:8" x14ac:dyDescent="0.25">
      <c r="A32" s="7">
        <v>1</v>
      </c>
      <c r="B32" s="8">
        <v>4</v>
      </c>
    </row>
    <row r="33" spans="1:6" x14ac:dyDescent="0.25">
      <c r="A33" s="12">
        <v>2</v>
      </c>
      <c r="B33" s="8">
        <v>2</v>
      </c>
      <c r="E33" s="8" t="s">
        <v>17</v>
      </c>
      <c r="F33" s="22">
        <v>0.38100000000000001</v>
      </c>
    </row>
    <row r="34" spans="1:6" x14ac:dyDescent="0.25">
      <c r="A34" s="12">
        <v>2</v>
      </c>
      <c r="B34" s="8">
        <v>1</v>
      </c>
    </row>
    <row r="35" spans="1:6" x14ac:dyDescent="0.25">
      <c r="A35" s="12">
        <v>2</v>
      </c>
      <c r="B35" s="8">
        <v>1</v>
      </c>
      <c r="E35" s="1" t="s">
        <v>18</v>
      </c>
    </row>
    <row r="36" spans="1:6" x14ac:dyDescent="0.25">
      <c r="A36" s="7">
        <v>1</v>
      </c>
      <c r="B36" s="8">
        <v>2</v>
      </c>
    </row>
    <row r="37" spans="1:6" x14ac:dyDescent="0.25">
      <c r="A37" s="12">
        <v>2</v>
      </c>
      <c r="B37" s="8">
        <v>1</v>
      </c>
    </row>
    <row r="38" spans="1:6" x14ac:dyDescent="0.25">
      <c r="A38" s="7">
        <v>1</v>
      </c>
      <c r="B38" s="8">
        <v>2</v>
      </c>
    </row>
    <row r="39" spans="1:6" x14ac:dyDescent="0.25">
      <c r="A39" s="12">
        <v>2</v>
      </c>
      <c r="B39" s="8">
        <v>2</v>
      </c>
    </row>
    <row r="40" spans="1:6" x14ac:dyDescent="0.25">
      <c r="A40" s="7">
        <v>1</v>
      </c>
      <c r="B40" s="8">
        <v>2</v>
      </c>
    </row>
    <row r="41" spans="1:6" x14ac:dyDescent="0.25">
      <c r="A41" s="12">
        <v>2</v>
      </c>
      <c r="B41" s="8">
        <v>3</v>
      </c>
    </row>
    <row r="42" spans="1:6" x14ac:dyDescent="0.25">
      <c r="A42" s="7">
        <v>1</v>
      </c>
      <c r="B42" s="8">
        <v>2</v>
      </c>
    </row>
    <row r="43" spans="1:6" x14ac:dyDescent="0.25">
      <c r="A43" s="7">
        <v>1</v>
      </c>
      <c r="B43" s="8">
        <v>1</v>
      </c>
    </row>
    <row r="44" spans="1:6" x14ac:dyDescent="0.25">
      <c r="A44" s="12">
        <v>2</v>
      </c>
      <c r="B44" s="8">
        <v>2</v>
      </c>
    </row>
    <row r="45" spans="1:6" x14ac:dyDescent="0.25">
      <c r="A45" s="7">
        <v>1</v>
      </c>
      <c r="B45" s="8">
        <v>2</v>
      </c>
    </row>
    <row r="46" spans="1:6" x14ac:dyDescent="0.25">
      <c r="A46" s="7">
        <v>1</v>
      </c>
      <c r="B46" s="8">
        <v>1</v>
      </c>
    </row>
    <row r="47" spans="1:6" x14ac:dyDescent="0.25">
      <c r="A47" s="12">
        <v>2</v>
      </c>
      <c r="B47" s="8">
        <v>2</v>
      </c>
    </row>
    <row r="48" spans="1:6" x14ac:dyDescent="0.25">
      <c r="A48" s="12">
        <v>2</v>
      </c>
      <c r="B48" s="8">
        <v>2</v>
      </c>
    </row>
    <row r="49" spans="1:2" x14ac:dyDescent="0.25">
      <c r="A49" s="7">
        <v>1</v>
      </c>
      <c r="B49" s="8">
        <v>2</v>
      </c>
    </row>
    <row r="50" spans="1:2" x14ac:dyDescent="0.25">
      <c r="A50" s="7">
        <v>1</v>
      </c>
      <c r="B50" s="8">
        <v>3</v>
      </c>
    </row>
    <row r="51" spans="1:2" x14ac:dyDescent="0.25">
      <c r="A51" s="7">
        <v>1</v>
      </c>
      <c r="B51" s="8">
        <v>2</v>
      </c>
    </row>
    <row r="52" spans="1:2" x14ac:dyDescent="0.25">
      <c r="A52" s="7">
        <v>1</v>
      </c>
      <c r="B52" s="8">
        <v>2</v>
      </c>
    </row>
    <row r="53" spans="1:2" x14ac:dyDescent="0.25">
      <c r="A53" s="12">
        <v>2</v>
      </c>
      <c r="B53" s="8">
        <v>2</v>
      </c>
    </row>
    <row r="54" spans="1:2" x14ac:dyDescent="0.25">
      <c r="A54" s="7">
        <v>1</v>
      </c>
      <c r="B54" s="8">
        <v>1</v>
      </c>
    </row>
    <row r="55" spans="1:2" x14ac:dyDescent="0.25">
      <c r="A55" s="12">
        <v>2</v>
      </c>
      <c r="B55" s="8">
        <v>1</v>
      </c>
    </row>
    <row r="56" spans="1:2" x14ac:dyDescent="0.25">
      <c r="A56" s="12">
        <v>2</v>
      </c>
      <c r="B56" s="8">
        <v>1</v>
      </c>
    </row>
    <row r="57" spans="1:2" x14ac:dyDescent="0.25">
      <c r="A57" s="12">
        <v>2</v>
      </c>
      <c r="B57" s="8">
        <v>1</v>
      </c>
    </row>
    <row r="58" spans="1:2" x14ac:dyDescent="0.25">
      <c r="A58" s="7">
        <v>1</v>
      </c>
      <c r="B58" s="8">
        <v>2</v>
      </c>
    </row>
    <row r="59" spans="1:2" x14ac:dyDescent="0.25">
      <c r="A59" s="12">
        <v>2</v>
      </c>
      <c r="B59" s="8">
        <v>2</v>
      </c>
    </row>
    <row r="60" spans="1:2" x14ac:dyDescent="0.25">
      <c r="A60" s="7">
        <v>1</v>
      </c>
      <c r="B60" s="8">
        <v>2</v>
      </c>
    </row>
    <row r="61" spans="1:2" x14ac:dyDescent="0.25">
      <c r="A61" s="7">
        <v>1</v>
      </c>
      <c r="B61" s="8">
        <v>2</v>
      </c>
    </row>
    <row r="62" spans="1:2" x14ac:dyDescent="0.25">
      <c r="A62" s="7">
        <v>1</v>
      </c>
      <c r="B62" s="8">
        <v>1</v>
      </c>
    </row>
    <row r="63" spans="1:2" x14ac:dyDescent="0.25">
      <c r="A63" s="7">
        <v>1</v>
      </c>
      <c r="B63" s="8">
        <v>1</v>
      </c>
    </row>
    <row r="64" spans="1:2" x14ac:dyDescent="0.25">
      <c r="A64" s="12">
        <v>2</v>
      </c>
      <c r="B64" s="8">
        <v>2</v>
      </c>
    </row>
    <row r="65" spans="1:22" x14ac:dyDescent="0.25">
      <c r="A65" s="7">
        <v>1</v>
      </c>
      <c r="B65" s="8">
        <v>2</v>
      </c>
    </row>
    <row r="66" spans="1:22" x14ac:dyDescent="0.25">
      <c r="A66" s="12">
        <v>2</v>
      </c>
      <c r="B66" s="8">
        <v>2</v>
      </c>
    </row>
    <row r="67" spans="1:22" x14ac:dyDescent="0.25">
      <c r="A67" s="7">
        <v>1</v>
      </c>
      <c r="B67" s="8">
        <v>2</v>
      </c>
    </row>
    <row r="68" spans="1:22" x14ac:dyDescent="0.25">
      <c r="A68" s="12">
        <v>2</v>
      </c>
      <c r="B68" s="8">
        <v>2</v>
      </c>
    </row>
    <row r="71" spans="1:22" x14ac:dyDescent="0.25">
      <c r="A71" s="1"/>
    </row>
    <row r="72" spans="1:22" s="5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5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5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</row>
  </sheetData>
  <mergeCells count="6">
    <mergeCell ref="E22:E23"/>
    <mergeCell ref="F22:G22"/>
    <mergeCell ref="H22:H23"/>
    <mergeCell ref="F5:I5"/>
    <mergeCell ref="J5:J6"/>
    <mergeCell ref="E5:E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zstic</dc:creator>
  <cp:lastModifiedBy>Dvořáčková Olga Mgr. Ph.D.</cp:lastModifiedBy>
  <dcterms:created xsi:type="dcterms:W3CDTF">2023-06-21T09:10:21Z</dcterms:created>
  <dcterms:modified xsi:type="dcterms:W3CDTF">2023-06-23T11:53:39Z</dcterms:modified>
</cp:coreProperties>
</file>