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tomas\Desktop\"/>
    </mc:Choice>
  </mc:AlternateContent>
  <xr:revisionPtr revIDLastSave="0" documentId="13_ncr:1_{969FF094-7FCB-4B4A-B20D-E4926D5485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10" i="1"/>
  <c r="C9" i="1"/>
  <c r="C8" i="1"/>
  <c r="C4" i="1"/>
  <c r="C28" i="1"/>
  <c r="C21" i="1"/>
  <c r="C22" i="1"/>
  <c r="C20" i="1"/>
  <c r="C24" i="1"/>
  <c r="C27" i="1"/>
  <c r="C23" i="1"/>
  <c r="C25" i="1"/>
  <c r="C26" i="1"/>
  <c r="C2" i="1"/>
</calcChain>
</file>

<file path=xl/sharedStrings.xml><?xml version="1.0" encoding="utf-8"?>
<sst xmlns="http://schemas.openxmlformats.org/spreadsheetml/2006/main" count="52" uniqueCount="36">
  <si>
    <t>demoliční práce</t>
  </si>
  <si>
    <t>tašky ze střechy + odvoz a likvidace</t>
  </si>
  <si>
    <t>objem</t>
  </si>
  <si>
    <t>stavební práce</t>
  </si>
  <si>
    <t>likvidace oken ve 2. patře (2x dřevěné, 1x plastové, 1x plastové balkonové)</t>
  </si>
  <si>
    <t>demontáž dřevěného stropu 1.PP (investor si ponechá)</t>
  </si>
  <si>
    <t>zabudování nosného překladu do průchodu obyvák chodba (1.PP)</t>
  </si>
  <si>
    <t>zabudování nosných překladů nad okna (jih 2x; sever 2x) (1.PP)</t>
  </si>
  <si>
    <t>zabudování překladu I do průchodu obyvák - kuchyň (1.PP)</t>
  </si>
  <si>
    <t>ytong stop (1.PP)</t>
  </si>
  <si>
    <t>vyzvední nosné zdi včetně nosného překladu pro deře do 2x jižní pokoj (2.PP)</t>
  </si>
  <si>
    <t>ytong stop (2.PP)</t>
  </si>
  <si>
    <t>vyzdění obvodového zdiva včetně překladů (2.PP)</t>
  </si>
  <si>
    <t>m2</t>
  </si>
  <si>
    <t>Okapy - střecha, terasa, garáž (vodorovné)</t>
  </si>
  <si>
    <t>Okapy - střecha, terasa, garáž (svislé)</t>
  </si>
  <si>
    <t>hromosvod</t>
  </si>
  <si>
    <t>m</t>
  </si>
  <si>
    <t>terasa - okapové plechy 207</t>
  </si>
  <si>
    <t>terasa - nová střešní krytina na terase 207</t>
  </si>
  <si>
    <t>garáž - nová střešní krytina na garáži 106</t>
  </si>
  <si>
    <t>garáž - okapové plechy 106</t>
  </si>
  <si>
    <t>střešní konstrukce domu + krytina</t>
  </si>
  <si>
    <t>střecha - okapové plechy</t>
  </si>
  <si>
    <t>rozebrání krovů
(investor is ponechá)</t>
  </si>
  <si>
    <t>2* IPE 180 * 2,7m</t>
  </si>
  <si>
    <t>viz příloha</t>
  </si>
  <si>
    <t>garážová vrata</t>
  </si>
  <si>
    <t>okna + 2x vstupní dveře</t>
  </si>
  <si>
    <t>okna, dveře, vrata</t>
  </si>
  <si>
    <t>2,4
2,4
2,0
1,1</t>
  </si>
  <si>
    <t>demontáž I nosníků (4x IPE120x4m)
(investor si ponechá)</t>
  </si>
  <si>
    <t>odstranění půvdoní krytiny střechy na terase (206)</t>
  </si>
  <si>
    <t>odstranění půvdoní krytiny střechy na garáži (107)</t>
  </si>
  <si>
    <t>demontáž dřevěného stropu 2.PP - nosníky a desky
(investor si použitelné nosníky ponechá)</t>
  </si>
  <si>
    <t>rozebrání obvodového zdiva a středové nosné zdi - šířka 30cm
(investor si částečně ponechá + částečná likvidace)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</si>
</sst>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"/>
  <sheetViews>
    <sheetView tabSelected="1" workbookViewId="0">
      <selection activeCell="N16" sqref="N16"/>
    </sheetView>
  </sheetViews>
  <sheetFormatPr defaultRowHeight="15" x14ac:dyDescent="0.25"/>
  <cols>
    <col min="1" max="1" width="28.5703125" bestFit="1" customWidth="1"/>
    <col min="2" max="2" width="72.7109375" customWidth="1"/>
    <col min="3" max="3" width="17" style="1" customWidth="1"/>
    <col min="4" max="4" width="9.140625" style="1"/>
  </cols>
  <sheetData>
    <row r="1" spans="1:4" x14ac:dyDescent="0.25">
      <c r="C1" s="1" t="s">
        <v>2</v>
      </c>
    </row>
    <row r="2" spans="1:4" x14ac:dyDescent="0.25">
      <c r="A2" t="s">
        <v>0</v>
      </c>
      <c r="B2" t="s">
        <v>1</v>
      </c>
      <c r="C2" s="1">
        <f>6*8.7*2</f>
        <v>104.39999999999999</v>
      </c>
      <c r="D2" s="1" t="s">
        <v>13</v>
      </c>
    </row>
    <row r="3" spans="1:4" ht="30" x14ac:dyDescent="0.25">
      <c r="B3" s="2" t="s">
        <v>24</v>
      </c>
    </row>
    <row r="4" spans="1:4" ht="30" x14ac:dyDescent="0.25">
      <c r="B4" s="2" t="s">
        <v>34</v>
      </c>
      <c r="C4" s="1">
        <f>8.65*8</f>
        <v>69.2</v>
      </c>
      <c r="D4" s="1" t="s">
        <v>13</v>
      </c>
    </row>
    <row r="5" spans="1:4" ht="30" x14ac:dyDescent="0.25">
      <c r="B5" s="2" t="s">
        <v>35</v>
      </c>
      <c r="C5" s="1">
        <f>(8*2.5)*3+2.5*2.5</f>
        <v>66.25</v>
      </c>
      <c r="D5" s="1" t="s">
        <v>13</v>
      </c>
    </row>
    <row r="6" spans="1:4" ht="30" x14ac:dyDescent="0.25">
      <c r="B6" s="2" t="s">
        <v>31</v>
      </c>
    </row>
    <row r="7" spans="1:4" x14ac:dyDescent="0.25">
      <c r="B7" t="s">
        <v>4</v>
      </c>
    </row>
    <row r="8" spans="1:4" x14ac:dyDescent="0.25">
      <c r="B8" t="s">
        <v>5</v>
      </c>
      <c r="C8" s="1">
        <f>8.65*8</f>
        <v>69.2</v>
      </c>
      <c r="D8" s="1" t="s">
        <v>13</v>
      </c>
    </row>
    <row r="9" spans="1:4" x14ac:dyDescent="0.25">
      <c r="B9" s="2" t="s">
        <v>32</v>
      </c>
      <c r="C9" s="1">
        <f>2.1*6.75</f>
        <v>14.175000000000001</v>
      </c>
      <c r="D9" s="1" t="s">
        <v>13</v>
      </c>
    </row>
    <row r="10" spans="1:4" x14ac:dyDescent="0.25">
      <c r="B10" s="2" t="s">
        <v>33</v>
      </c>
      <c r="C10" s="1">
        <f>(0.3+5.75+0.3)*4.35</f>
        <v>27.622499999999995</v>
      </c>
      <c r="D10" s="1" t="s">
        <v>13</v>
      </c>
    </row>
    <row r="13" spans="1:4" ht="60" x14ac:dyDescent="0.25">
      <c r="A13" t="s">
        <v>3</v>
      </c>
      <c r="B13" t="s">
        <v>7</v>
      </c>
      <c r="C13" s="4" t="s">
        <v>30</v>
      </c>
    </row>
    <row r="14" spans="1:4" x14ac:dyDescent="0.25">
      <c r="B14" t="s">
        <v>8</v>
      </c>
      <c r="C14" s="1" t="s">
        <v>25</v>
      </c>
    </row>
    <row r="15" spans="1:4" x14ac:dyDescent="0.25">
      <c r="B15" t="s">
        <v>6</v>
      </c>
      <c r="C15" s="1">
        <v>1.3</v>
      </c>
    </row>
    <row r="16" spans="1:4" x14ac:dyDescent="0.25">
      <c r="B16" t="s">
        <v>9</v>
      </c>
      <c r="C16" s="3" t="s">
        <v>26</v>
      </c>
    </row>
    <row r="17" spans="1:4" x14ac:dyDescent="0.25">
      <c r="B17" t="s">
        <v>12</v>
      </c>
      <c r="C17" s="3" t="s">
        <v>26</v>
      </c>
    </row>
    <row r="18" spans="1:4" x14ac:dyDescent="0.25">
      <c r="B18" t="s">
        <v>10</v>
      </c>
      <c r="C18" s="3" t="s">
        <v>26</v>
      </c>
    </row>
    <row r="19" spans="1:4" x14ac:dyDescent="0.25">
      <c r="B19" t="s">
        <v>11</v>
      </c>
      <c r="C19" s="3" t="s">
        <v>26</v>
      </c>
    </row>
    <row r="20" spans="1:4" x14ac:dyDescent="0.25">
      <c r="B20" t="s">
        <v>22</v>
      </c>
      <c r="C20" s="1">
        <f>8.65*8</f>
        <v>69.2</v>
      </c>
      <c r="D20" s="1" t="s">
        <v>13</v>
      </c>
    </row>
    <row r="21" spans="1:4" x14ac:dyDescent="0.25">
      <c r="B21" t="s">
        <v>23</v>
      </c>
      <c r="C21" s="1">
        <f>2*8+8.65</f>
        <v>24.65</v>
      </c>
      <c r="D21" s="1" t="s">
        <v>17</v>
      </c>
    </row>
    <row r="22" spans="1:4" x14ac:dyDescent="0.25">
      <c r="B22" t="s">
        <v>19</v>
      </c>
      <c r="C22" s="1">
        <f>6.75*1.7</f>
        <v>11.475</v>
      </c>
      <c r="D22" s="1" t="s">
        <v>13</v>
      </c>
    </row>
    <row r="23" spans="1:4" x14ac:dyDescent="0.25">
      <c r="B23" t="s">
        <v>18</v>
      </c>
      <c r="C23" s="1">
        <f>1.7+6.75+2.1+0.5</f>
        <v>11.049999999999999</v>
      </c>
      <c r="D23" s="1" t="s">
        <v>17</v>
      </c>
    </row>
    <row r="24" spans="1:4" x14ac:dyDescent="0.25">
      <c r="B24" t="s">
        <v>20</v>
      </c>
      <c r="C24" s="1">
        <f>4.05*(5.75+0.3+0.3)</f>
        <v>25.717499999999998</v>
      </c>
      <c r="D24" s="1" t="s">
        <v>13</v>
      </c>
    </row>
    <row r="25" spans="1:4" x14ac:dyDescent="0.25">
      <c r="B25" t="s">
        <v>21</v>
      </c>
      <c r="C25" s="1">
        <f>1.9+4.35+0.3+5.75+0.3+4.05</f>
        <v>16.650000000000002</v>
      </c>
      <c r="D25" s="1" t="s">
        <v>17</v>
      </c>
    </row>
    <row r="26" spans="1:4" x14ac:dyDescent="0.25">
      <c r="B26" t="s">
        <v>14</v>
      </c>
      <c r="C26" s="1">
        <f>8.75+6.35+2.1</f>
        <v>17.2</v>
      </c>
      <c r="D26" s="1" t="s">
        <v>17</v>
      </c>
    </row>
    <row r="27" spans="1:4" x14ac:dyDescent="0.25">
      <c r="B27" t="s">
        <v>15</v>
      </c>
      <c r="C27" s="1">
        <f>8.5+0.5+2.6</f>
        <v>11.6</v>
      </c>
      <c r="D27" s="1" t="s">
        <v>17</v>
      </c>
    </row>
    <row r="28" spans="1:4" x14ac:dyDescent="0.25">
      <c r="B28" t="s">
        <v>16</v>
      </c>
      <c r="C28" s="1">
        <f>8.02+2.14+6+1</f>
        <v>17.16</v>
      </c>
      <c r="D28" s="1" t="s">
        <v>17</v>
      </c>
    </row>
    <row r="32" spans="1:4" x14ac:dyDescent="0.25">
      <c r="A32" t="s">
        <v>29</v>
      </c>
      <c r="B32" t="s">
        <v>28</v>
      </c>
    </row>
    <row r="33" spans="2:2" x14ac:dyDescent="0.25">
      <c r="B3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tomas</cp:lastModifiedBy>
  <dcterms:created xsi:type="dcterms:W3CDTF">2015-06-05T18:19:34Z</dcterms:created>
  <dcterms:modified xsi:type="dcterms:W3CDTF">2023-02-15T09:05:00Z</dcterms:modified>
</cp:coreProperties>
</file>