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50f9f9e53b3872/Dokumenty/Dům jeseník/"/>
    </mc:Choice>
  </mc:AlternateContent>
  <xr:revisionPtr revIDLastSave="0" documentId="8_{80DD2525-08DA-4419-9E1D-CF1D0EA0878F}" xr6:coauthVersionLast="47" xr6:coauthVersionMax="47" xr10:uidLastSave="{00000000-0000-0000-0000-000000000000}"/>
  <bookViews>
    <workbookView xWindow="5655" yWindow="3090" windowWidth="33450" windowHeight="13155" xr2:uid="{F95E2FFF-833E-421A-A23F-250DB926750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D14" i="1" s="1"/>
  <c r="B13" i="1"/>
  <c r="D13" i="1" s="1"/>
  <c r="B12" i="1"/>
  <c r="D12" i="1" s="1"/>
  <c r="B11" i="1"/>
  <c r="D11" i="1" s="1"/>
  <c r="B10" i="1"/>
  <c r="D10" i="1" s="1"/>
  <c r="D9" i="1"/>
  <c r="B9" i="1"/>
  <c r="B8" i="1"/>
  <c r="D8" i="1" s="1"/>
  <c r="B7" i="1"/>
  <c r="D7" i="1" s="1"/>
  <c r="B6" i="1"/>
  <c r="D6" i="1" s="1"/>
  <c r="B5" i="1"/>
  <c r="D5" i="1" s="1"/>
  <c r="B4" i="1"/>
  <c r="D4" i="1" s="1"/>
  <c r="D3" i="1"/>
  <c r="C3" i="1"/>
  <c r="B3" i="1"/>
  <c r="C2" i="1"/>
  <c r="B2" i="1"/>
  <c r="D2" i="1" s="1"/>
  <c r="D15" i="1" l="1"/>
</calcChain>
</file>

<file path=xl/sharedStrings.xml><?xml version="1.0" encoding="utf-8"?>
<sst xmlns="http://schemas.openxmlformats.org/spreadsheetml/2006/main" count="106" uniqueCount="55">
  <si>
    <t>velikost</t>
  </si>
  <si>
    <t>m3 na m</t>
  </si>
  <si>
    <t>celkem metrů</t>
  </si>
  <si>
    <t>100x100</t>
  </si>
  <si>
    <t>4 metry</t>
  </si>
  <si>
    <t>6ks.</t>
  </si>
  <si>
    <t>tram 200x160</t>
  </si>
  <si>
    <t>100x60</t>
  </si>
  <si>
    <t>5ks.</t>
  </si>
  <si>
    <t>tram 200x100</t>
  </si>
  <si>
    <t>160x160</t>
  </si>
  <si>
    <t>3 metry</t>
  </si>
  <si>
    <t>4x</t>
  </si>
  <si>
    <t>tram 100x100</t>
  </si>
  <si>
    <t>3,5 metrů (Hoblované)</t>
  </si>
  <si>
    <t>10X</t>
  </si>
  <si>
    <t>tram 100x60</t>
  </si>
  <si>
    <t>160X180</t>
  </si>
  <si>
    <t>8ks.</t>
  </si>
  <si>
    <t>tram 160x160</t>
  </si>
  <si>
    <t>160x60</t>
  </si>
  <si>
    <t>80ks.</t>
  </si>
  <si>
    <t>tram 180x160</t>
  </si>
  <si>
    <t>30ks.</t>
  </si>
  <si>
    <t>tram 160x60</t>
  </si>
  <si>
    <t>50ks.</t>
  </si>
  <si>
    <t>tram 180x180</t>
  </si>
  <si>
    <t>tram 180x60</t>
  </si>
  <si>
    <t>7ks.</t>
  </si>
  <si>
    <t>tram 200x60</t>
  </si>
  <si>
    <t>5 metrů</t>
  </si>
  <si>
    <t>tram 260x60</t>
  </si>
  <si>
    <t>20x</t>
  </si>
  <si>
    <t>tram 280x180</t>
  </si>
  <si>
    <t>40x</t>
  </si>
  <si>
    <t>tram 280x200</t>
  </si>
  <si>
    <t>10x</t>
  </si>
  <si>
    <t xml:space="preserve">Celkem m3: </t>
  </si>
  <si>
    <t>m3</t>
  </si>
  <si>
    <t>180x180</t>
  </si>
  <si>
    <t>2,6metr.</t>
  </si>
  <si>
    <t>180x60</t>
  </si>
  <si>
    <t>200x100</t>
  </si>
  <si>
    <t>12x</t>
  </si>
  <si>
    <t>200x160</t>
  </si>
  <si>
    <t>4ks.</t>
  </si>
  <si>
    <t>6 metrů</t>
  </si>
  <si>
    <t>2ks.</t>
  </si>
  <si>
    <t>7 metrů</t>
  </si>
  <si>
    <t>200x60</t>
  </si>
  <si>
    <t>36x</t>
  </si>
  <si>
    <t>260x60</t>
  </si>
  <si>
    <t>280x180</t>
  </si>
  <si>
    <t>280x200</t>
  </si>
  <si>
    <t>Detailní počet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</si>
</sst>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26D4-C737-42A6-A14D-A0E443277290}">
  <dimension ref="A1:E48"/>
  <sheetViews>
    <sheetView tabSelected="1" topLeftCell="A25" workbookViewId="0">
      <selection activeCell="A18" sqref="A18:C18"/>
    </sheetView>
  </sheetViews>
  <sheetFormatPr defaultRowHeight="15" x14ac:dyDescent="0.25"/>
  <cols>
    <col min="1" max="1" width="18.28515625" style="4" bestFit="1" customWidth="1"/>
    <col min="2" max="2" width="21.140625" style="4" bestFit="1" customWidth="1"/>
    <col min="3" max="3" width="13.42578125" style="4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/>
    </row>
    <row r="2" spans="1:5" x14ac:dyDescent="0.25">
      <c r="A2" s="4" t="s">
        <v>6</v>
      </c>
      <c r="B2" s="4">
        <f>(20*16)/10000</f>
        <v>3.2000000000000001E-2</v>
      </c>
      <c r="C2" s="4">
        <f>28+64</f>
        <v>92</v>
      </c>
      <c r="D2">
        <f>B2*C2</f>
        <v>2.944</v>
      </c>
    </row>
    <row r="3" spans="1:5" x14ac:dyDescent="0.25">
      <c r="A3" s="4" t="s">
        <v>9</v>
      </c>
      <c r="B3" s="4">
        <f>(20*10)/10000</f>
        <v>0.02</v>
      </c>
      <c r="C3" s="4">
        <f>120+60+16</f>
        <v>196</v>
      </c>
      <c r="D3">
        <f>B3*C3</f>
        <v>3.92</v>
      </c>
    </row>
    <row r="4" spans="1:5" x14ac:dyDescent="0.25">
      <c r="A4" s="4" t="s">
        <v>13</v>
      </c>
      <c r="B4" s="4">
        <f>(10*10)/10000</f>
        <v>0.01</v>
      </c>
      <c r="C4" s="4">
        <v>24</v>
      </c>
      <c r="D4">
        <f>B4*C4</f>
        <v>0.24</v>
      </c>
    </row>
    <row r="5" spans="1:5" x14ac:dyDescent="0.25">
      <c r="A5" s="4" t="s">
        <v>16</v>
      </c>
      <c r="B5" s="4">
        <f>(10*6)/10000</f>
        <v>6.0000000000000001E-3</v>
      </c>
      <c r="C5" s="4">
        <v>20</v>
      </c>
      <c r="D5">
        <f t="shared" ref="D5:D14" si="0">B5*C5</f>
        <v>0.12</v>
      </c>
    </row>
    <row r="6" spans="1:5" x14ac:dyDescent="0.25">
      <c r="A6" s="4" t="s">
        <v>19</v>
      </c>
      <c r="B6" s="4">
        <f>(16*16)/10000</f>
        <v>2.5600000000000001E-2</v>
      </c>
      <c r="C6" s="4">
        <v>47</v>
      </c>
      <c r="D6">
        <f t="shared" si="0"/>
        <v>1.2032</v>
      </c>
    </row>
    <row r="7" spans="1:5" x14ac:dyDescent="0.25">
      <c r="A7" s="4" t="s">
        <v>22</v>
      </c>
      <c r="B7" s="4">
        <f>(18*16)/10000</f>
        <v>2.8799999999999999E-2</v>
      </c>
      <c r="C7" s="4">
        <v>24</v>
      </c>
      <c r="D7">
        <f t="shared" si="0"/>
        <v>0.69120000000000004</v>
      </c>
    </row>
    <row r="8" spans="1:5" x14ac:dyDescent="0.25">
      <c r="A8" s="4" t="s">
        <v>24</v>
      </c>
      <c r="B8" s="4">
        <f>(16*6)/10000</f>
        <v>9.5999999999999992E-3</v>
      </c>
      <c r="C8" s="4">
        <v>865</v>
      </c>
      <c r="D8">
        <f t="shared" si="0"/>
        <v>8.3039999999999985</v>
      </c>
    </row>
    <row r="9" spans="1:5" x14ac:dyDescent="0.25">
      <c r="A9" s="4" t="s">
        <v>26</v>
      </c>
      <c r="B9" s="4">
        <f>(18*18)/10000</f>
        <v>3.2399999999999998E-2</v>
      </c>
      <c r="C9" s="4">
        <v>11</v>
      </c>
      <c r="D9">
        <f t="shared" si="0"/>
        <v>0.35639999999999999</v>
      </c>
    </row>
    <row r="10" spans="1:5" x14ac:dyDescent="0.25">
      <c r="A10" s="4" t="s">
        <v>27</v>
      </c>
      <c r="B10" s="4">
        <f>(18*6)/10000</f>
        <v>1.0800000000000001E-2</v>
      </c>
      <c r="C10" s="4">
        <v>120</v>
      </c>
      <c r="D10">
        <f t="shared" si="0"/>
        <v>1.296</v>
      </c>
    </row>
    <row r="11" spans="1:5" x14ac:dyDescent="0.25">
      <c r="A11" s="4" t="s">
        <v>29</v>
      </c>
      <c r="B11" s="4">
        <f>(20*6)/10000</f>
        <v>1.2E-2</v>
      </c>
      <c r="C11" s="4">
        <v>404</v>
      </c>
      <c r="D11">
        <f t="shared" si="0"/>
        <v>4.8479999999999999</v>
      </c>
    </row>
    <row r="12" spans="1:5" x14ac:dyDescent="0.25">
      <c r="A12" s="4" t="s">
        <v>31</v>
      </c>
      <c r="B12" s="4">
        <f>(26*6)/10000</f>
        <v>1.5599999999999999E-2</v>
      </c>
      <c r="C12" s="4">
        <v>20</v>
      </c>
      <c r="D12">
        <f t="shared" si="0"/>
        <v>0.312</v>
      </c>
    </row>
    <row r="13" spans="1:5" x14ac:dyDescent="0.25">
      <c r="A13" s="4" t="s">
        <v>33</v>
      </c>
      <c r="B13" s="4">
        <f>(28*18)/10000</f>
        <v>5.04E-2</v>
      </c>
      <c r="C13" s="4">
        <v>24</v>
      </c>
      <c r="D13">
        <f t="shared" si="0"/>
        <v>1.2096</v>
      </c>
    </row>
    <row r="14" spans="1:5" x14ac:dyDescent="0.25">
      <c r="A14" s="4" t="s">
        <v>35</v>
      </c>
      <c r="B14" s="4">
        <f>(28*20)/10000</f>
        <v>5.6000000000000001E-2</v>
      </c>
      <c r="C14" s="4">
        <v>28</v>
      </c>
      <c r="D14">
        <f t="shared" si="0"/>
        <v>1.5680000000000001</v>
      </c>
    </row>
    <row r="15" spans="1:5" x14ac:dyDescent="0.25">
      <c r="B15" s="2" t="s">
        <v>37</v>
      </c>
      <c r="C15" s="2"/>
      <c r="D15" s="3">
        <f>SUM(D2:D14)</f>
        <v>27.012400000000003</v>
      </c>
      <c r="E15" s="3" t="s">
        <v>38</v>
      </c>
    </row>
    <row r="18" spans="1:3" x14ac:dyDescent="0.25">
      <c r="A18" s="5" t="s">
        <v>54</v>
      </c>
      <c r="B18" s="5"/>
      <c r="C18" s="5"/>
    </row>
    <row r="20" spans="1:3" x14ac:dyDescent="0.25">
      <c r="A20" s="6" t="s">
        <v>3</v>
      </c>
      <c r="B20" s="6" t="s">
        <v>4</v>
      </c>
      <c r="C20" s="6" t="s">
        <v>5</v>
      </c>
    </row>
    <row r="21" spans="1:3" x14ac:dyDescent="0.25">
      <c r="A21" s="6" t="s">
        <v>7</v>
      </c>
      <c r="B21" s="6" t="s">
        <v>4</v>
      </c>
      <c r="C21" s="6" t="s">
        <v>8</v>
      </c>
    </row>
    <row r="22" spans="1:3" x14ac:dyDescent="0.25">
      <c r="A22" s="6" t="s">
        <v>10</v>
      </c>
      <c r="B22" s="6" t="s">
        <v>11</v>
      </c>
      <c r="C22" s="6" t="s">
        <v>12</v>
      </c>
    </row>
    <row r="23" spans="1:3" x14ac:dyDescent="0.25">
      <c r="A23" s="6" t="s">
        <v>10</v>
      </c>
      <c r="B23" s="6" t="s">
        <v>14</v>
      </c>
      <c r="C23" s="6" t="s">
        <v>15</v>
      </c>
    </row>
    <row r="24" spans="1:3" x14ac:dyDescent="0.25">
      <c r="A24" s="6" t="s">
        <v>17</v>
      </c>
      <c r="B24" s="6" t="s">
        <v>11</v>
      </c>
      <c r="C24" s="6" t="s">
        <v>18</v>
      </c>
    </row>
    <row r="25" spans="1:3" x14ac:dyDescent="0.25">
      <c r="A25" s="6" t="s">
        <v>20</v>
      </c>
      <c r="B25" s="6" t="s">
        <v>11</v>
      </c>
      <c r="C25" s="6" t="s">
        <v>21</v>
      </c>
    </row>
    <row r="26" spans="1:3" x14ac:dyDescent="0.25">
      <c r="A26" s="6" t="s">
        <v>20</v>
      </c>
      <c r="B26" s="6" t="s">
        <v>4</v>
      </c>
      <c r="C26" s="6" t="s">
        <v>23</v>
      </c>
    </row>
    <row r="27" spans="1:3" x14ac:dyDescent="0.25">
      <c r="A27" s="6" t="s">
        <v>20</v>
      </c>
      <c r="B27" s="6" t="s">
        <v>4</v>
      </c>
      <c r="C27" s="6" t="s">
        <v>25</v>
      </c>
    </row>
    <row r="28" spans="1:3" x14ac:dyDescent="0.25">
      <c r="A28" s="6" t="s">
        <v>20</v>
      </c>
      <c r="B28" s="6" t="s">
        <v>11</v>
      </c>
      <c r="C28" s="6" t="s">
        <v>18</v>
      </c>
    </row>
    <row r="29" spans="1:3" x14ac:dyDescent="0.25">
      <c r="A29" s="6" t="s">
        <v>20</v>
      </c>
      <c r="B29" s="6" t="s">
        <v>4</v>
      </c>
      <c r="C29" s="6" t="s">
        <v>28</v>
      </c>
    </row>
    <row r="30" spans="1:3" x14ac:dyDescent="0.25">
      <c r="A30" s="6" t="s">
        <v>20</v>
      </c>
      <c r="B30" s="6" t="s">
        <v>30</v>
      </c>
      <c r="C30" s="6" t="s">
        <v>12</v>
      </c>
    </row>
    <row r="31" spans="1:3" x14ac:dyDescent="0.25">
      <c r="A31" s="6" t="s">
        <v>20</v>
      </c>
      <c r="B31" s="6" t="s">
        <v>4</v>
      </c>
      <c r="C31" s="6" t="s">
        <v>32</v>
      </c>
    </row>
    <row r="32" spans="1:3" x14ac:dyDescent="0.25">
      <c r="A32" s="6" t="s">
        <v>20</v>
      </c>
      <c r="B32" s="6" t="s">
        <v>11</v>
      </c>
      <c r="C32" s="6" t="s">
        <v>34</v>
      </c>
    </row>
    <row r="33" spans="1:3" x14ac:dyDescent="0.25">
      <c r="A33" s="6" t="s">
        <v>20</v>
      </c>
      <c r="B33" s="6" t="s">
        <v>4</v>
      </c>
      <c r="C33" s="6" t="s">
        <v>36</v>
      </c>
    </row>
    <row r="34" spans="1:3" x14ac:dyDescent="0.25">
      <c r="A34" s="6" t="s">
        <v>39</v>
      </c>
      <c r="B34" s="6" t="s">
        <v>40</v>
      </c>
      <c r="C34" s="6" t="s">
        <v>12</v>
      </c>
    </row>
    <row r="35" spans="1:3" x14ac:dyDescent="0.25">
      <c r="A35" s="6" t="s">
        <v>41</v>
      </c>
      <c r="B35" s="6" t="s">
        <v>11</v>
      </c>
      <c r="C35" s="6" t="s">
        <v>34</v>
      </c>
    </row>
    <row r="36" spans="1:3" x14ac:dyDescent="0.25">
      <c r="A36" s="6" t="s">
        <v>42</v>
      </c>
      <c r="B36" s="6" t="s">
        <v>4</v>
      </c>
      <c r="C36" s="6" t="s">
        <v>23</v>
      </c>
    </row>
    <row r="37" spans="1:3" x14ac:dyDescent="0.25">
      <c r="A37" s="6" t="s">
        <v>42</v>
      </c>
      <c r="B37" s="6" t="s">
        <v>30</v>
      </c>
      <c r="C37" s="6" t="s">
        <v>43</v>
      </c>
    </row>
    <row r="38" spans="1:3" x14ac:dyDescent="0.25">
      <c r="A38" s="6" t="s">
        <v>42</v>
      </c>
      <c r="B38" s="6" t="s">
        <v>4</v>
      </c>
      <c r="C38" s="6" t="s">
        <v>12</v>
      </c>
    </row>
    <row r="39" spans="1:3" x14ac:dyDescent="0.25">
      <c r="A39" s="6" t="s">
        <v>44</v>
      </c>
      <c r="B39" s="6" t="s">
        <v>4</v>
      </c>
      <c r="C39" s="6" t="s">
        <v>45</v>
      </c>
    </row>
    <row r="40" spans="1:3" x14ac:dyDescent="0.25">
      <c r="A40" s="6" t="s">
        <v>44</v>
      </c>
      <c r="B40" s="6" t="s">
        <v>46</v>
      </c>
      <c r="C40" s="6" t="s">
        <v>47</v>
      </c>
    </row>
    <row r="41" spans="1:3" x14ac:dyDescent="0.25">
      <c r="A41" s="6" t="s">
        <v>44</v>
      </c>
      <c r="B41" s="6" t="s">
        <v>48</v>
      </c>
      <c r="C41" s="6" t="s">
        <v>18</v>
      </c>
    </row>
    <row r="42" spans="1:3" x14ac:dyDescent="0.25">
      <c r="A42" s="6" t="s">
        <v>49</v>
      </c>
      <c r="B42" s="6" t="s">
        <v>30</v>
      </c>
      <c r="C42" s="6" t="s">
        <v>50</v>
      </c>
    </row>
    <row r="43" spans="1:3" x14ac:dyDescent="0.25">
      <c r="A43" s="6" t="s">
        <v>49</v>
      </c>
      <c r="B43" s="6" t="s">
        <v>4</v>
      </c>
      <c r="C43" s="6" t="s">
        <v>32</v>
      </c>
    </row>
    <row r="44" spans="1:3" x14ac:dyDescent="0.25">
      <c r="A44" s="6" t="s">
        <v>49</v>
      </c>
      <c r="B44" s="6" t="s">
        <v>4</v>
      </c>
      <c r="C44" s="6" t="s">
        <v>50</v>
      </c>
    </row>
    <row r="45" spans="1:3" x14ac:dyDescent="0.25">
      <c r="A45" s="6" t="s">
        <v>51</v>
      </c>
      <c r="B45" s="6" t="s">
        <v>11</v>
      </c>
      <c r="C45" s="6" t="s">
        <v>45</v>
      </c>
    </row>
    <row r="46" spans="1:3" x14ac:dyDescent="0.25">
      <c r="A46" s="6" t="s">
        <v>51</v>
      </c>
      <c r="B46" s="6" t="s">
        <v>4</v>
      </c>
      <c r="C46" s="6" t="s">
        <v>47</v>
      </c>
    </row>
    <row r="47" spans="1:3" x14ac:dyDescent="0.25">
      <c r="A47" s="6" t="s">
        <v>52</v>
      </c>
      <c r="B47" s="6" t="s">
        <v>46</v>
      </c>
      <c r="C47" s="6" t="s">
        <v>45</v>
      </c>
    </row>
    <row r="48" spans="1:3" x14ac:dyDescent="0.25">
      <c r="A48" s="6" t="s">
        <v>53</v>
      </c>
      <c r="B48" s="6" t="s">
        <v>48</v>
      </c>
      <c r="C48" s="6" t="s">
        <v>45</v>
      </c>
    </row>
  </sheetData>
  <mergeCells count="2">
    <mergeCell ref="B15:C15"/>
    <mergeCell ref="A18:C1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Dvorsky</dc:creator>
  <cp:lastModifiedBy>Daniel Dvorsky</cp:lastModifiedBy>
  <dcterms:created xsi:type="dcterms:W3CDTF">2021-10-20T07:30:27Z</dcterms:created>
  <dcterms:modified xsi:type="dcterms:W3CDTF">2021-10-20T07:31:56Z</dcterms:modified>
</cp:coreProperties>
</file>