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firstSheet="2" activeTab="2"/>
  </bookViews>
  <sheets>
    <sheet name="Pokyny pro vyplnění" sheetId="11" state="hidden" r:id="rId1"/>
    <sheet name="VzorPolozky" sheetId="10" state="hidden" r:id="rId2"/>
    <sheet name="SO 02 2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2">'SO 02 2 Pol'!$1:$7</definedName>
    <definedName name="oadresa">#REF!</definedName>
    <definedName name="_xlnm.Print_Area" localSheetId="2">'SO 02 2 Pol'!$A$1:$X$16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I9" i="12"/>
  <c r="K9" i="12"/>
  <c r="O9" i="12"/>
  <c r="O8" i="12" s="1"/>
  <c r="Q9" i="12"/>
  <c r="V9" i="12"/>
  <c r="V8" i="12" s="1"/>
  <c r="G12" i="12"/>
  <c r="M12" i="12" s="1"/>
  <c r="I12" i="12"/>
  <c r="K12" i="12"/>
  <c r="O12" i="12"/>
  <c r="Q12" i="12"/>
  <c r="Q8" i="12" s="1"/>
  <c r="V12" i="12"/>
  <c r="K8" i="12" l="1"/>
  <c r="G8" i="12"/>
  <c r="I8" i="12"/>
  <c r="M9" i="12"/>
  <c r="M8" i="12" s="1"/>
</calcChain>
</file>

<file path=xl/comments1.xml><?xml version="1.0" encoding="utf-8"?>
<comments xmlns="http://schemas.openxmlformats.org/spreadsheetml/2006/main">
  <authors>
    <author>kurova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<sst xmlns="http://schemas.openxmlformats.org/spreadsheetml/2006/main" count="72" uniqueCount="59">
  <si>
    <t xml:space="preserve">Položkový rozpočet </t>
  </si>
  <si>
    <t>S:</t>
  </si>
  <si>
    <t>O:</t>
  </si>
  <si>
    <t>R: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</si>
  <si>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</si>
  <si>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</si>
  <si>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</si>
  <si>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</si>
  <si>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</si>
  <si>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2</t>
  </si>
  <si>
    <t>01 - SO 01 Stavební úprav...</t>
  </si>
  <si>
    <t>SO 02</t>
  </si>
  <si>
    <t>Kanceláře</t>
  </si>
  <si>
    <t>2018-196C</t>
  </si>
  <si>
    <t>SVÚM ČELÁKOVICE 14.9. 2018</t>
  </si>
  <si>
    <t>784</t>
  </si>
  <si>
    <t>Malby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</si>
  <si>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</si>
  <si>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</si>
  <si>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</si>
  <si>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</si>
  <si>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</si>
  <si>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</si>
  <si>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</si>
  <si>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</si>
  <si>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</si>
  <si>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</si>
  <si>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</si>
  <si>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</si>
  <si>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</si>
  <si>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</si>
  <si>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</si>
  <si>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</si>
  <si>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</si>
  <si>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</si>
  <si>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</si>
  <si>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</si>
  <si>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</si>
  <si>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</si>
  <si>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</si>
  <si>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</si>
  <si>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</si>
  <si>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</si>
  <si>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</si>
  <si>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Vlastní</t>
  </si>
  <si>
    <t>Indiv</t>
  </si>
  <si>
    <t>VV</t>
  </si>
  <si>
    <t>m2</t>
  </si>
  <si>
    <t>Specifikace</t>
  </si>
  <si>
    <t>POL3_0</t>
  </si>
  <si>
    <t xml:space="preserve">"m.č. 2.211 až 2.218" 177 : </t>
  </si>
  <si>
    <t>177</t>
  </si>
  <si>
    <t>78421R03</t>
  </si>
  <si>
    <t>Malby stěn</t>
  </si>
  <si>
    <t xml:space="preserve">224,893*2 : </t>
  </si>
  <si>
    <t>449,786</t>
  </si>
  <si>
    <t>78421R05</t>
  </si>
  <si>
    <t>Malby stropů dvojnásobné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</si>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</sst>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4" xfId="0" applyFont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4" borderId="2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/>
    <xf numFmtId="0" fontId="0" fillId="4" borderId="4" xfId="0" applyFill="1" applyBorder="1" applyAlignment="1">
      <alignment wrapText="1"/>
    </xf>
    <xf numFmtId="0" fontId="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 shrinkToFit="1"/>
    </xf>
    <xf numFmtId="164" fontId="7" fillId="0" borderId="0" xfId="0" applyNumberFormat="1" applyFont="1" applyBorder="1" applyAlignment="1">
      <alignment horizontal="center" vertical="top" wrapText="1" shrinkToFit="1"/>
    </xf>
    <xf numFmtId="164" fontId="7" fillId="0" borderId="0" xfId="0" applyNumberFormat="1" applyFont="1" applyBorder="1" applyAlignment="1">
      <alignment vertical="top" wrapText="1" shrinkToFit="1"/>
    </xf>
    <xf numFmtId="4" fontId="4" fillId="3" borderId="0" xfId="0" applyNumberFormat="1" applyFont="1" applyFill="1" applyBorder="1" applyAlignment="1">
      <alignment vertical="top" shrinkToFit="1"/>
    </xf>
    <xf numFmtId="0" fontId="4" fillId="3" borderId="6" xfId="0" applyFont="1" applyFill="1" applyBorder="1" applyAlignment="1">
      <alignment vertical="top"/>
    </xf>
    <xf numFmtId="49" fontId="4" fillId="3" borderId="3" xfId="0" applyNumberFormat="1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top" shrinkToFit="1"/>
    </xf>
    <xf numFmtId="164" fontId="4" fillId="3" borderId="3" xfId="0" applyNumberFormat="1" applyFont="1" applyFill="1" applyBorder="1" applyAlignment="1">
      <alignment vertical="top" shrinkToFit="1"/>
    </xf>
    <xf numFmtId="4" fontId="4" fillId="3" borderId="3" xfId="0" applyNumberFormat="1" applyFont="1" applyFill="1" applyBorder="1" applyAlignment="1">
      <alignment vertical="top" shrinkToFit="1"/>
    </xf>
    <xf numFmtId="4" fontId="4" fillId="3" borderId="7" xfId="0" applyNumberFormat="1" applyFont="1" applyFill="1" applyBorder="1" applyAlignment="1">
      <alignment vertical="top" shrinkToFit="1"/>
    </xf>
    <xf numFmtId="0" fontId="6" fillId="0" borderId="8" xfId="0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 shrinkToFit="1"/>
    </xf>
    <xf numFmtId="164" fontId="6" fillId="0" borderId="9" xfId="0" applyNumberFormat="1" applyFont="1" applyBorder="1" applyAlignment="1">
      <alignment vertical="top" shrinkToFit="1"/>
    </xf>
    <xf numFmtId="4" fontId="6" fillId="0" borderId="9" xfId="0" applyNumberFormat="1" applyFont="1" applyBorder="1" applyAlignment="1">
      <alignment vertical="top" shrinkToFit="1"/>
    </xf>
    <xf numFmtId="4" fontId="6" fillId="0" borderId="10" xfId="0" applyNumberFormat="1" applyFont="1" applyBorder="1" applyAlignment="1">
      <alignment vertical="top" shrinkToFit="1"/>
    </xf>
    <xf numFmtId="49" fontId="4" fillId="3" borderId="3" xfId="0" applyNumberFormat="1" applyFont="1" applyFill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164" fontId="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6" fillId="0" borderId="3" xfId="0" applyFont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164" fontId="7" fillId="0" borderId="3" xfId="0" quotePrefix="1" applyNumberFormat="1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vertical="top" wrapText="1" shrinkToFit="1"/>
    </xf>
    <xf numFmtId="164" fontId="7" fillId="0" borderId="3" xfId="0" applyNumberFormat="1" applyFont="1" applyBorder="1" applyAlignment="1">
      <alignment vertical="top" wrapText="1" shrinkToFit="1"/>
    </xf>
    <xf numFmtId="4" fontId="6" fillId="0" borderId="3" xfId="0" applyNumberFormat="1" applyFont="1" applyBorder="1" applyAlignment="1">
      <alignment vertical="top" shrinkToFit="1"/>
    </xf>
    <xf numFmtId="0" fontId="6" fillId="0" borderId="11" xfId="0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164" fontId="7" fillId="0" borderId="11" xfId="0" quotePrefix="1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 shrinkToFit="1"/>
    </xf>
    <xf numFmtId="164" fontId="7" fillId="0" borderId="11" xfId="0" applyNumberFormat="1" applyFont="1" applyBorder="1" applyAlignment="1">
      <alignment vertical="top" wrapText="1" shrinkToFit="1"/>
    </xf>
    <xf numFmtId="4" fontId="6" fillId="0" borderId="11" xfId="0" applyNumberFormat="1" applyFont="1" applyBorder="1" applyAlignment="1">
      <alignment vertical="top" shrinkToFit="1"/>
    </xf>
    <xf numFmtId="4" fontId="6" fillId="0" borderId="7" xfId="0" applyNumberFormat="1" applyFont="1" applyBorder="1" applyAlignment="1">
      <alignment vertical="top" shrinkToFit="1"/>
    </xf>
    <xf numFmtId="4" fontId="6" fillId="0" borderId="12" xfId="0" applyNumberFormat="1" applyFont="1" applyBorder="1" applyAlignment="1">
      <alignment vertical="top" shrinkToFi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7</v>
      </c>
    </row>
    <row r="2" spans="1:7" ht="57.75" customHeight="1" x14ac:dyDescent="0.2">
      <c r="A2" s="59" t="s">
        <v>8</v>
      </c>
      <c r="B2" s="59"/>
      <c r="C2" s="59"/>
      <c r="D2" s="59"/>
      <c r="E2" s="59"/>
      <c r="F2" s="59"/>
      <c r="G2" s="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60" t="s">
        <v>0</v>
      </c>
      <c r="B1" s="60"/>
      <c r="C1" s="61"/>
      <c r="D1" s="60"/>
      <c r="E1" s="60"/>
      <c r="F1" s="60"/>
      <c r="G1" s="60"/>
    </row>
    <row r="2" spans="1:7" ht="24.95" customHeight="1" x14ac:dyDescent="0.2">
      <c r="A2" s="8" t="s">
        <v>1</v>
      </c>
      <c r="B2" s="7"/>
      <c r="C2" s="62"/>
      <c r="D2" s="62"/>
      <c r="E2" s="62"/>
      <c r="F2" s="62"/>
      <c r="G2" s="63"/>
    </row>
    <row r="3" spans="1:7" ht="24.95" customHeight="1" x14ac:dyDescent="0.2">
      <c r="A3" s="8" t="s">
        <v>2</v>
      </c>
      <c r="B3" s="7"/>
      <c r="C3" s="62"/>
      <c r="D3" s="62"/>
      <c r="E3" s="62"/>
      <c r="F3" s="62"/>
      <c r="G3" s="63"/>
    </row>
    <row r="4" spans="1:7" ht="24.95" customHeight="1" x14ac:dyDescent="0.2">
      <c r="A4" s="8" t="s">
        <v>3</v>
      </c>
      <c r="B4" s="7"/>
      <c r="C4" s="62"/>
      <c r="D4" s="62"/>
      <c r="E4" s="62"/>
      <c r="F4" s="62"/>
      <c r="G4" s="63"/>
    </row>
    <row r="5" spans="1:7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823"/>
  <sheetViews>
    <sheetView tabSelected="1" workbookViewId="0">
      <pane ySplit="7" topLeftCell="A8" activePane="bottomLeft" state="frozen"/>
      <selection pane="bottomLeft" activeCell="Z14" sqref="Z14"/>
    </sheetView>
  </sheetViews>
  <sheetFormatPr defaultRowHeight="12.75" outlineLevelRow="1" x14ac:dyDescent="0.2"/>
  <cols>
    <col min="1" max="1" width="3.42578125" customWidth="1"/>
    <col min="2" max="2" width="12.42578125" style="9" customWidth="1"/>
    <col min="3" max="3" width="38.28515625" style="9" customWidth="1"/>
    <col min="4" max="4" width="4.7109375" customWidth="1"/>
    <col min="5" max="5" width="10.42578125" customWidth="1"/>
    <col min="6" max="6" width="9.7109375" customWidth="1"/>
    <col min="7" max="7" width="12.57031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64" t="s">
        <v>0</v>
      </c>
      <c r="B1" s="64"/>
      <c r="C1" s="64"/>
      <c r="D1" s="64"/>
      <c r="E1" s="64"/>
      <c r="F1" s="64"/>
      <c r="G1" s="64"/>
      <c r="AG1" t="s">
        <v>17</v>
      </c>
    </row>
    <row r="2" spans="1:60" ht="24.95" customHeight="1" x14ac:dyDescent="0.2">
      <c r="A2" s="11" t="s">
        <v>1</v>
      </c>
      <c r="B2" s="7" t="s">
        <v>13</v>
      </c>
      <c r="C2" s="65" t="s">
        <v>14</v>
      </c>
      <c r="D2" s="66"/>
      <c r="E2" s="66"/>
      <c r="F2" s="66"/>
      <c r="G2" s="67"/>
      <c r="AG2" t="s">
        <v>18</v>
      </c>
    </row>
    <row r="3" spans="1:60" ht="24.95" customHeight="1" x14ac:dyDescent="0.2">
      <c r="A3" s="11" t="s">
        <v>2</v>
      </c>
      <c r="B3" s="7" t="s">
        <v>11</v>
      </c>
      <c r="C3" s="65" t="s">
        <v>12</v>
      </c>
      <c r="D3" s="66"/>
      <c r="E3" s="66"/>
      <c r="F3" s="66"/>
      <c r="G3" s="67"/>
      <c r="AC3" s="9" t="s">
        <v>18</v>
      </c>
      <c r="AG3" t="s">
        <v>19</v>
      </c>
    </row>
    <row r="4" spans="1:60" ht="24.95" customHeight="1" x14ac:dyDescent="0.2">
      <c r="A4" s="12" t="s">
        <v>3</v>
      </c>
      <c r="B4" s="13" t="s">
        <v>9</v>
      </c>
      <c r="C4" s="68" t="s">
        <v>10</v>
      </c>
      <c r="D4" s="69"/>
      <c r="E4" s="69"/>
      <c r="F4" s="69"/>
      <c r="G4" s="70"/>
      <c r="AG4" t="s">
        <v>20</v>
      </c>
    </row>
    <row r="5" spans="1:60" x14ac:dyDescent="0.2">
      <c r="D5" s="10"/>
    </row>
    <row r="6" spans="1:60" ht="38.25" x14ac:dyDescent="0.2">
      <c r="A6" s="15" t="s">
        <v>21</v>
      </c>
      <c r="B6" s="17" t="s">
        <v>22</v>
      </c>
      <c r="C6" s="17" t="s">
        <v>23</v>
      </c>
      <c r="D6" s="16" t="s">
        <v>24</v>
      </c>
      <c r="E6" s="15" t="s">
        <v>25</v>
      </c>
      <c r="F6" s="14" t="s">
        <v>26</v>
      </c>
      <c r="G6" s="15" t="s">
        <v>4</v>
      </c>
      <c r="H6" s="18" t="s">
        <v>5</v>
      </c>
      <c r="I6" s="18" t="s">
        <v>27</v>
      </c>
      <c r="J6" s="18" t="s">
        <v>6</v>
      </c>
      <c r="K6" s="18" t="s">
        <v>28</v>
      </c>
      <c r="L6" s="18" t="s">
        <v>29</v>
      </c>
      <c r="M6" s="18" t="s">
        <v>30</v>
      </c>
      <c r="N6" s="18" t="s">
        <v>31</v>
      </c>
      <c r="O6" s="18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8" t="s">
        <v>40</v>
      </c>
      <c r="X6" s="18" t="s">
        <v>41</v>
      </c>
    </row>
    <row r="7" spans="1:60" hidden="1" x14ac:dyDescent="0.2">
      <c r="A7" s="1"/>
      <c r="B7" s="2"/>
      <c r="C7" s="2"/>
      <c r="D7" s="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60" x14ac:dyDescent="0.2">
      <c r="A8" s="28" t="s">
        <v>42</v>
      </c>
      <c r="B8" s="29" t="s">
        <v>15</v>
      </c>
      <c r="C8" s="40" t="s">
        <v>16</v>
      </c>
      <c r="D8" s="30"/>
      <c r="E8" s="31"/>
      <c r="F8" s="32"/>
      <c r="G8" s="33">
        <f>SUMIF(AG9:AG14,"&lt;&gt;NOR",G9:G14)</f>
        <v>0</v>
      </c>
      <c r="H8" s="27"/>
      <c r="I8" s="27">
        <f>SUM(I9:I14)</f>
        <v>42621.45</v>
      </c>
      <c r="J8" s="27"/>
      <c r="K8" s="27">
        <f>SUM(K9:K14)</f>
        <v>0</v>
      </c>
      <c r="L8" s="27"/>
      <c r="M8" s="27">
        <f>SUM(M9:M14)</f>
        <v>0</v>
      </c>
      <c r="N8" s="27"/>
      <c r="O8" s="27">
        <f>SUM(O9:O14)</f>
        <v>0.08</v>
      </c>
      <c r="P8" s="27"/>
      <c r="Q8" s="27">
        <f>SUM(Q9:Q14)</f>
        <v>0</v>
      </c>
      <c r="R8" s="27"/>
      <c r="S8" s="27"/>
      <c r="T8" s="27"/>
      <c r="U8" s="27"/>
      <c r="V8" s="27">
        <f>SUM(V9:V14)</f>
        <v>0</v>
      </c>
      <c r="W8" s="27"/>
      <c r="X8" s="27"/>
      <c r="AG8" t="s">
        <v>43</v>
      </c>
    </row>
    <row r="9" spans="1:60" outlineLevel="1" x14ac:dyDescent="0.2">
      <c r="A9" s="34">
        <v>62</v>
      </c>
      <c r="B9" s="35" t="s">
        <v>52</v>
      </c>
      <c r="C9" s="41" t="s">
        <v>53</v>
      </c>
      <c r="D9" s="36" t="s">
        <v>47</v>
      </c>
      <c r="E9" s="37">
        <v>449.786</v>
      </c>
      <c r="F9" s="38">
        <v>0</v>
      </c>
      <c r="G9" s="39">
        <f>ROUND(E9*F9,2)</f>
        <v>0</v>
      </c>
      <c r="H9" s="24">
        <v>68</v>
      </c>
      <c r="I9" s="24">
        <f>ROUND(E9*H9,2)</f>
        <v>30585.45</v>
      </c>
      <c r="J9" s="24">
        <v>0</v>
      </c>
      <c r="K9" s="24">
        <f>ROUND(E9*J9,2)</f>
        <v>0</v>
      </c>
      <c r="L9" s="24">
        <v>21</v>
      </c>
      <c r="M9" s="24">
        <f>G9*(1+L9/100)</f>
        <v>0</v>
      </c>
      <c r="N9" s="24">
        <v>1.3000000000000002E-4</v>
      </c>
      <c r="O9" s="24">
        <f>ROUND(E9*N9,2)</f>
        <v>0.06</v>
      </c>
      <c r="P9" s="24">
        <v>0</v>
      </c>
      <c r="Q9" s="24">
        <f>ROUND(E9*P9,2)</f>
        <v>0</v>
      </c>
      <c r="R9" s="24"/>
      <c r="S9" s="24" t="s">
        <v>44</v>
      </c>
      <c r="T9" s="24" t="s">
        <v>45</v>
      </c>
      <c r="U9" s="24">
        <v>0</v>
      </c>
      <c r="V9" s="24">
        <f>ROUND(E9*U9,2)</f>
        <v>0</v>
      </c>
      <c r="W9" s="24"/>
      <c r="X9" s="24" t="s">
        <v>48</v>
      </c>
      <c r="Y9" s="19"/>
      <c r="Z9" s="19"/>
      <c r="AA9" s="19"/>
      <c r="AB9" s="19"/>
      <c r="AC9" s="19"/>
      <c r="AD9" s="19"/>
      <c r="AE9" s="19"/>
      <c r="AF9" s="19"/>
      <c r="AG9" s="19" t="s">
        <v>49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outlineLevel="1" x14ac:dyDescent="0.2">
      <c r="A10" s="22"/>
      <c r="B10" s="23"/>
      <c r="C10" s="42" t="s">
        <v>54</v>
      </c>
      <c r="D10" s="25"/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9"/>
      <c r="Z10" s="19"/>
      <c r="AA10" s="19"/>
      <c r="AB10" s="19"/>
      <c r="AC10" s="19"/>
      <c r="AD10" s="19"/>
      <c r="AE10" s="19"/>
      <c r="AF10" s="19"/>
      <c r="AG10" s="19" t="s">
        <v>46</v>
      </c>
      <c r="AH10" s="19">
        <v>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outlineLevel="1" x14ac:dyDescent="0.2">
      <c r="A11" s="22"/>
      <c r="B11" s="23"/>
      <c r="C11" s="42" t="s">
        <v>55</v>
      </c>
      <c r="D11" s="25"/>
      <c r="E11" s="26">
        <v>449.79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9"/>
      <c r="Z11" s="19"/>
      <c r="AA11" s="19"/>
      <c r="AB11" s="19"/>
      <c r="AC11" s="19"/>
      <c r="AD11" s="19"/>
      <c r="AE11" s="19"/>
      <c r="AF11" s="19"/>
      <c r="AG11" s="19" t="s">
        <v>46</v>
      </c>
      <c r="AH11" s="19">
        <v>0</v>
      </c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outlineLevel="1" x14ac:dyDescent="0.2">
      <c r="A12" s="34">
        <v>63</v>
      </c>
      <c r="B12" s="35" t="s">
        <v>56</v>
      </c>
      <c r="C12" s="41" t="s">
        <v>57</v>
      </c>
      <c r="D12" s="36" t="s">
        <v>47</v>
      </c>
      <c r="E12" s="37">
        <v>177</v>
      </c>
      <c r="F12" s="38">
        <v>0</v>
      </c>
      <c r="G12" s="39">
        <f>ROUND(E12*F12,2)</f>
        <v>0</v>
      </c>
      <c r="H12" s="24">
        <v>68</v>
      </c>
      <c r="I12" s="24">
        <f>ROUND(E12*H12,2)</f>
        <v>12036</v>
      </c>
      <c r="J12" s="24">
        <v>0</v>
      </c>
      <c r="K12" s="24">
        <f>ROUND(E12*J12,2)</f>
        <v>0</v>
      </c>
      <c r="L12" s="24">
        <v>21</v>
      </c>
      <c r="M12" s="24">
        <f>G12*(1+L12/100)</f>
        <v>0</v>
      </c>
      <c r="N12" s="24">
        <v>1.3000000000000002E-4</v>
      </c>
      <c r="O12" s="24">
        <f>ROUND(E12*N12,2)</f>
        <v>0.02</v>
      </c>
      <c r="P12" s="24">
        <v>0</v>
      </c>
      <c r="Q12" s="24">
        <f>ROUND(E12*P12,2)</f>
        <v>0</v>
      </c>
      <c r="R12" s="24"/>
      <c r="S12" s="24" t="s">
        <v>44</v>
      </c>
      <c r="T12" s="24" t="s">
        <v>45</v>
      </c>
      <c r="U12" s="24">
        <v>0</v>
      </c>
      <c r="V12" s="24">
        <f>ROUND(E12*U12,2)</f>
        <v>0</v>
      </c>
      <c r="W12" s="24"/>
      <c r="X12" s="24" t="s">
        <v>48</v>
      </c>
      <c r="Y12" s="19"/>
      <c r="Z12" s="19"/>
      <c r="AA12" s="19"/>
      <c r="AB12" s="19"/>
      <c r="AC12" s="19"/>
      <c r="AD12" s="19"/>
      <c r="AE12" s="19"/>
      <c r="AF12" s="19"/>
      <c r="AG12" s="19" t="s">
        <v>49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outlineLevel="1" x14ac:dyDescent="0.2">
      <c r="A13" s="45"/>
      <c r="B13" s="46"/>
      <c r="C13" s="47" t="s">
        <v>50</v>
      </c>
      <c r="D13" s="48"/>
      <c r="E13" s="49"/>
      <c r="F13" s="50"/>
      <c r="G13" s="5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9"/>
      <c r="Z13" s="19"/>
      <c r="AA13" s="19"/>
      <c r="AB13" s="19"/>
      <c r="AC13" s="19"/>
      <c r="AD13" s="19"/>
      <c r="AE13" s="19"/>
      <c r="AF13" s="19"/>
      <c r="AG13" s="19" t="s">
        <v>46</v>
      </c>
      <c r="AH13" s="19">
        <v>0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outlineLevel="1" x14ac:dyDescent="0.2">
      <c r="A14" s="51"/>
      <c r="B14" s="52"/>
      <c r="C14" s="53" t="s">
        <v>51</v>
      </c>
      <c r="D14" s="54"/>
      <c r="E14" s="55">
        <v>177</v>
      </c>
      <c r="F14" s="56"/>
      <c r="G14" s="58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9"/>
      <c r="Z14" s="19"/>
      <c r="AA14" s="19"/>
      <c r="AB14" s="19"/>
      <c r="AC14" s="19"/>
      <c r="AD14" s="19"/>
      <c r="AE14" s="19"/>
      <c r="AF14" s="19"/>
      <c r="AG14" s="19" t="s">
        <v>46</v>
      </c>
      <c r="AH14" s="19">
        <v>0</v>
      </c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x14ac:dyDescent="0.2">
      <c r="A15" s="1"/>
      <c r="B15" s="2"/>
      <c r="C15" s="43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AE15">
        <v>15</v>
      </c>
      <c r="AF15">
        <v>21</v>
      </c>
    </row>
    <row r="16" spans="1:60" x14ac:dyDescent="0.2">
      <c r="C16" s="44"/>
      <c r="D16" s="10"/>
      <c r="AG16" t="s">
        <v>58</v>
      </c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Pokyny pro vyplnění</vt:lpstr>
      <vt:lpstr>VzorPolozky</vt:lpstr>
      <vt:lpstr>SO 02 2 Pol</vt:lpstr>
      <vt:lpstr>'SO 02 2 Pol'!Názvy_tisku</vt:lpstr>
      <vt:lpstr>'SO 02 2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kurova</dc:creator>
  <cp:lastModifiedBy>Radek Salena</cp:lastModifiedBy>
  <cp:lastPrinted>2018-10-29T07:02:00Z</cp:lastPrinted>
  <dcterms:created xsi:type="dcterms:W3CDTF">2009-04-08T07:15:50Z</dcterms:created>
  <dcterms:modified xsi:type="dcterms:W3CDTF">2019-02-19T14:29:59Z</dcterms:modified>
</cp:coreProperties>
</file>