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es-Agile\OneDrive\Dokumenty\Ales\byt\03_Ostra\01_projekt\85_plot\"/>
    </mc:Choice>
  </mc:AlternateContent>
  <xr:revisionPtr revIDLastSave="0" documentId="13_ncr:1_{25D993BD-DA0A-4726-955D-F1B8525AFF5A}" xr6:coauthVersionLast="47" xr6:coauthVersionMax="47" xr10:uidLastSave="{00000000-0000-0000-0000-000000000000}"/>
  <bookViews>
    <workbookView xWindow="-120" yWindow="-120" windowWidth="38640" windowHeight="21120" xr2:uid="{0F5CFC9A-D5E3-44D4-A5CB-FBD5D00D08B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0" i="1" l="1"/>
  <c r="H28" i="1"/>
  <c r="H26" i="1"/>
  <c r="H20" i="1"/>
  <c r="H17" i="1"/>
  <c r="H15" i="1"/>
  <c r="H9" i="1"/>
  <c r="H11" i="1"/>
  <c r="H7" i="1"/>
  <c r="H5" i="1"/>
</calcChain>
</file>

<file path=xl/sharedStrings.xml><?xml version="1.0" encoding="utf-8"?>
<sst xmlns="http://schemas.openxmlformats.org/spreadsheetml/2006/main" count="32" uniqueCount="20">
  <si>
    <t>výkop</t>
  </si>
  <si>
    <t>š=0,4m, hl=0,8m</t>
  </si>
  <si>
    <t>délka (17,16+11,86-4-1)m</t>
  </si>
  <si>
    <t>beton na spodních 0,55m</t>
  </si>
  <si>
    <t>m3</t>
  </si>
  <si>
    <t>ztracáky jako zdivo šířky 0,2m</t>
  </si>
  <si>
    <t>sloupky - (1+1+0,5+0,5+0,5+0,5+0,5+0,5+0,5+0,5+0,5+0,5+0,5+0,5)x1,8</t>
  </si>
  <si>
    <t>podezdívka - (1,4+1+2,25+2,25+1,705+1,705,156+2+2+2+1,5)x1</t>
  </si>
  <si>
    <t>izolace proti vlhkosti</t>
  </si>
  <si>
    <t>ztracáky do základů šířky 0,2m</t>
  </si>
  <si>
    <t>(0,2+0,15+0,15)x24</t>
  </si>
  <si>
    <t>m2</t>
  </si>
  <si>
    <t>omítka</t>
  </si>
  <si>
    <t>2x(1,8x24-0,8*(2,25+2,25+1,705+1,705+1,56+2+2+2+1,5))</t>
  </si>
  <si>
    <t>stříška klempířská</t>
  </si>
  <si>
    <t>(17,16+11,86-4-1)*0,2</t>
  </si>
  <si>
    <t>výkaz výměr na plot do ulice:</t>
  </si>
  <si>
    <t>výkaz výměr - základ plotu k sousedovi:</t>
  </si>
  <si>
    <t>délka hranice 26,34m + 5m k hřišti</t>
  </si>
  <si>
    <t>délka 26,34+5m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</si>
</sst>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2</xdr:row>
      <xdr:rowOff>0</xdr:rowOff>
    </xdr:from>
    <xdr:to>
      <xdr:col>19</xdr:col>
      <xdr:colOff>180975</xdr:colOff>
      <xdr:row>23</xdr:row>
      <xdr:rowOff>86599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BF638AD1-CAD8-7FA5-EBEB-ABD356F948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0" y="381000"/>
          <a:ext cx="5667375" cy="40870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4E02A-4DFD-4D81-8A57-607B578BC2C8}">
  <dimension ref="B2:I30"/>
  <sheetViews>
    <sheetView tabSelected="1" workbookViewId="0">
      <selection activeCell="H33" sqref="H33"/>
    </sheetView>
  </sheetViews>
  <sheetFormatPr defaultRowHeight="15" x14ac:dyDescent="0.25"/>
  <sheetData>
    <row r="2" spans="2:9" x14ac:dyDescent="0.25">
      <c r="B2" t="s">
        <v>16</v>
      </c>
    </row>
    <row r="4" spans="2:9" x14ac:dyDescent="0.25">
      <c r="B4" s="1">
        <v>1</v>
      </c>
      <c r="C4" s="1" t="s">
        <v>0</v>
      </c>
    </row>
    <row r="5" spans="2:9" x14ac:dyDescent="0.25">
      <c r="C5" t="s">
        <v>1</v>
      </c>
      <c r="E5" t="s">
        <v>2</v>
      </c>
      <c r="H5" s="1">
        <f>(17.16+11.86-4-1)*0.4*0.8</f>
        <v>7.6864000000000008</v>
      </c>
      <c r="I5" s="1" t="s">
        <v>4</v>
      </c>
    </row>
    <row r="7" spans="2:9" x14ac:dyDescent="0.25">
      <c r="B7" s="1">
        <v>2</v>
      </c>
      <c r="C7" s="1" t="s">
        <v>3</v>
      </c>
      <c r="H7" s="1">
        <f>(17.16+11.86-4-1)*0.4*0.55</f>
        <v>5.2844000000000007</v>
      </c>
      <c r="I7" s="1" t="s">
        <v>4</v>
      </c>
    </row>
    <row r="9" spans="2:9" x14ac:dyDescent="0.25">
      <c r="B9" s="1">
        <v>3</v>
      </c>
      <c r="C9" s="1" t="s">
        <v>9</v>
      </c>
      <c r="H9" s="1">
        <f>(17.16+11.86-4-1)*0.2*0.25</f>
        <v>1.2010000000000001</v>
      </c>
      <c r="I9" s="1" t="s">
        <v>4</v>
      </c>
    </row>
    <row r="11" spans="2:9" x14ac:dyDescent="0.25">
      <c r="B11" s="1">
        <v>4</v>
      </c>
      <c r="C11" s="1" t="s">
        <v>5</v>
      </c>
      <c r="H11" s="1">
        <f>(1+1+0.5+0.5+0.5+0.5+0.5+0.5+0.5+0.5+0.5+0.5+0.5+0.5)*1.8+(1.4+1+2.25+2.25+1.705+1.705+1.56+2+2+2+1.5)*1</f>
        <v>33.770000000000003</v>
      </c>
      <c r="I11" s="1" t="s">
        <v>4</v>
      </c>
    </row>
    <row r="12" spans="2:9" x14ac:dyDescent="0.25">
      <c r="C12" t="s">
        <v>6</v>
      </c>
    </row>
    <row r="13" spans="2:9" x14ac:dyDescent="0.25">
      <c r="C13" t="s">
        <v>7</v>
      </c>
    </row>
    <row r="15" spans="2:9" x14ac:dyDescent="0.25">
      <c r="B15" s="1">
        <v>5</v>
      </c>
      <c r="C15" s="1" t="s">
        <v>8</v>
      </c>
      <c r="F15" t="s">
        <v>10</v>
      </c>
      <c r="H15" s="1">
        <f>(0.2+0.15+0.15)*24</f>
        <v>12</v>
      </c>
      <c r="I15" s="1" t="s">
        <v>11</v>
      </c>
    </row>
    <row r="17" spans="2:9" x14ac:dyDescent="0.25">
      <c r="B17" s="1">
        <v>6</v>
      </c>
      <c r="C17" s="1" t="s">
        <v>12</v>
      </c>
      <c r="H17" s="1">
        <f>2*(1.8*24-0.8*(2.25+2.25+1.705+1.705+1.56+2+2+2+1.5))</f>
        <v>59.248000000000005</v>
      </c>
      <c r="I17" s="1" t="s">
        <v>11</v>
      </c>
    </row>
    <row r="18" spans="2:9" x14ac:dyDescent="0.25">
      <c r="C18" t="s">
        <v>13</v>
      </c>
    </row>
    <row r="20" spans="2:9" x14ac:dyDescent="0.25">
      <c r="B20" s="1">
        <v>7</v>
      </c>
      <c r="C20" s="1" t="s">
        <v>14</v>
      </c>
      <c r="E20" t="s">
        <v>15</v>
      </c>
      <c r="H20" s="1">
        <f>(17.16+11.86-4-1)*0.2</f>
        <v>4.8040000000000003</v>
      </c>
      <c r="I20" s="1" t="s">
        <v>11</v>
      </c>
    </row>
    <row r="24" spans="2:9" x14ac:dyDescent="0.25">
      <c r="B24" t="s">
        <v>17</v>
      </c>
      <c r="G24" t="s">
        <v>18</v>
      </c>
    </row>
    <row r="25" spans="2:9" x14ac:dyDescent="0.25">
      <c r="B25" s="1">
        <v>1</v>
      </c>
      <c r="C25" s="1" t="s">
        <v>0</v>
      </c>
    </row>
    <row r="26" spans="2:9" x14ac:dyDescent="0.25">
      <c r="C26" t="s">
        <v>1</v>
      </c>
      <c r="E26" t="s">
        <v>19</v>
      </c>
      <c r="H26" s="1">
        <f>(26.34+5)*0.4*0.8</f>
        <v>10.028800000000002</v>
      </c>
      <c r="I26" s="1" t="s">
        <v>4</v>
      </c>
    </row>
    <row r="28" spans="2:9" x14ac:dyDescent="0.25">
      <c r="B28" s="1">
        <v>2</v>
      </c>
      <c r="C28" s="1" t="s">
        <v>3</v>
      </c>
      <c r="H28" s="1">
        <f>(26.34+5)*0.55*0.4</f>
        <v>6.8948000000000009</v>
      </c>
      <c r="I28" s="1" t="s">
        <v>4</v>
      </c>
    </row>
    <row r="30" spans="2:9" x14ac:dyDescent="0.25">
      <c r="B30" s="1">
        <v>3</v>
      </c>
      <c r="C30" s="1" t="s">
        <v>9</v>
      </c>
      <c r="H30" s="1">
        <f>(26.34+5)*0.2*0.25+13*0.2*0.25</f>
        <v>2.2170000000000001</v>
      </c>
      <c r="I30" s="1" t="s">
        <v>4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Menšík</dc:creator>
  <cp:lastModifiedBy>Aleš Menšík</cp:lastModifiedBy>
  <dcterms:created xsi:type="dcterms:W3CDTF">2023-05-18T07:10:26Z</dcterms:created>
  <dcterms:modified xsi:type="dcterms:W3CDTF">2023-05-18T07:46:24Z</dcterms:modified>
</cp:coreProperties>
</file>