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erezka\Desktop\"/>
    </mc:Choice>
  </mc:AlternateContent>
  <xr:revisionPtr revIDLastSave="0" documentId="13_ncr:1_{A1733D32-5B28-453D-8215-C3D8AF622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 - Stavební práce" sheetId="8" r:id="rId1"/>
    <sheet name="KK Evka - Stormm" sheetId="6" state="hidden" r:id="rId2"/>
    <sheet name="List 1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hJfDTcl4mq2v5+S5BRvYfQB4f+NQ=="/>
    </ext>
  </extLst>
</workbook>
</file>

<file path=xl/calcChain.xml><?xml version="1.0" encoding="utf-8"?>
<calcChain xmlns="http://schemas.openxmlformats.org/spreadsheetml/2006/main">
  <c r="F16" i="8" l="1"/>
  <c r="F79" i="8"/>
  <c r="F11" i="8"/>
  <c r="F10" i="8"/>
  <c r="F81" i="8" l="1"/>
  <c r="F76" i="8"/>
  <c r="F72" i="8"/>
  <c r="F73" i="8" s="1"/>
  <c r="F69" i="8"/>
  <c r="F68" i="8"/>
  <c r="F67" i="8"/>
  <c r="F64" i="8"/>
  <c r="F63" i="8"/>
  <c r="F60" i="8"/>
  <c r="F58" i="8"/>
  <c r="F57" i="8"/>
  <c r="F56" i="8"/>
  <c r="F53" i="8"/>
  <c r="F52" i="8"/>
  <c r="F49" i="8"/>
  <c r="F48" i="8"/>
  <c r="F45" i="8"/>
  <c r="F44" i="8"/>
  <c r="F43" i="8"/>
  <c r="F42" i="8"/>
  <c r="F41" i="8"/>
  <c r="F38" i="8"/>
  <c r="F37" i="8"/>
  <c r="F36" i="8"/>
  <c r="F33" i="8"/>
  <c r="F32" i="8"/>
  <c r="F31" i="8"/>
  <c r="F30" i="8"/>
  <c r="F29" i="8"/>
  <c r="F28" i="8"/>
  <c r="F25" i="8"/>
  <c r="F22" i="8"/>
  <c r="F19" i="8"/>
  <c r="F15" i="8"/>
  <c r="F14" i="8"/>
  <c r="F9" i="8"/>
  <c r="F8" i="8"/>
  <c r="F7" i="8"/>
  <c r="F6" i="8"/>
  <c r="F5" i="8"/>
  <c r="F4" i="8"/>
  <c r="F3" i="8"/>
  <c r="F12" i="8" l="1"/>
  <c r="F54" i="8"/>
  <c r="F39" i="8"/>
  <c r="F20" i="8"/>
  <c r="F46" i="8"/>
  <c r="F82" i="8"/>
  <c r="F23" i="8"/>
  <c r="F26" i="8"/>
  <c r="F34" i="8"/>
  <c r="F61" i="8"/>
  <c r="F17" i="8"/>
  <c r="F70" i="8"/>
  <c r="F50" i="8"/>
  <c r="F65" i="8"/>
  <c r="F83" i="8" l="1"/>
  <c r="C16" i="6"/>
  <c r="B16" i="6"/>
  <c r="C14" i="6"/>
  <c r="B14" i="6"/>
  <c r="C7" i="6"/>
  <c r="B7" i="6"/>
  <c r="B6" i="6"/>
  <c r="B5" i="6"/>
  <c r="C4" i="6"/>
  <c r="B4" i="6"/>
  <c r="C3" i="6"/>
  <c r="B3" i="6"/>
  <c r="B2" i="6"/>
  <c r="B15" i="6"/>
  <c r="C13" i="6"/>
  <c r="B13" i="6"/>
  <c r="C12" i="6"/>
  <c r="B12" i="6"/>
  <c r="C11" i="6"/>
  <c r="B11" i="6"/>
  <c r="C10" i="6"/>
  <c r="B10" i="6"/>
  <c r="C9" i="6"/>
  <c r="B9" i="6"/>
  <c r="C8" i="6"/>
  <c r="B8" i="6"/>
  <c r="C15" i="6" l="1"/>
  <c r="C5" i="6" l="1"/>
  <c r="C6" i="6" l="1"/>
  <c r="C2" i="6"/>
</calcChain>
</file>

<file path=xl/sharedStrings.xml><?xml version="1.0" encoding="utf-8"?>
<sst xmlns="http://schemas.openxmlformats.org/spreadsheetml/2006/main" count="133" uniqueCount="77">
  <si>
    <t>Název položky</t>
  </si>
  <si>
    <t>MJ</t>
  </si>
  <si>
    <t>množství</t>
  </si>
  <si>
    <t>cena / MJ</t>
  </si>
  <si>
    <t>celkem (Kč) bez DPH</t>
  </si>
  <si>
    <t>Bourání konstrukcí</t>
  </si>
  <si>
    <t>soubor</t>
  </si>
  <si>
    <t>m2</t>
  </si>
  <si>
    <t>Demontáž stávajích zárubní včetně odvozu a likvidace</t>
  </si>
  <si>
    <t>ks</t>
  </si>
  <si>
    <t>celkem</t>
  </si>
  <si>
    <t>Staveništní přesun hmot</t>
  </si>
  <si>
    <t>Přesuny hmot v nemovitosti s výtahem</t>
  </si>
  <si>
    <t>Přesuny hmot v nemovitosti bez výtahu</t>
  </si>
  <si>
    <t>Doprava</t>
  </si>
  <si>
    <t>Zdění</t>
  </si>
  <si>
    <t>Příčka z tvárnic pórobetonových PORFIX tl. 100 mm včetně dodávky materiálu</t>
  </si>
  <si>
    <t>Vnitřní vodovod</t>
  </si>
  <si>
    <t>Rozvod vody a odpadů včetně potrubí, ventilů a dalšího materiálu - napojení dřezu, pračky a myčky v kuchyni, napojení WC, napojení umyvadla,vany nebo sprchy v koupelně, včetně tlakové zkoušky</t>
  </si>
  <si>
    <t>Vnitřní plynovod</t>
  </si>
  <si>
    <t>Plynovod vnitřní (zapojení sporáku - prodloužení potrubí + flexihadice, včetně revize)</t>
  </si>
  <si>
    <t>Elektromontáže</t>
  </si>
  <si>
    <t>Dodávka vypínačů (minimálně Tango)</t>
  </si>
  <si>
    <t>Dodávka zásuvek (minimálně Tango)</t>
  </si>
  <si>
    <t>Dodávka bodových svítilen do SDK (LED světlo)</t>
  </si>
  <si>
    <t>Dodávka ventilátorů</t>
  </si>
  <si>
    <t>Úpravy povrchů, omítky</t>
  </si>
  <si>
    <t>zaomítání drážek pro elektro a vodoinstalaci</t>
  </si>
  <si>
    <t>Perlinka, lepidlo a štuková finální vrstva</t>
  </si>
  <si>
    <t>Zaomítání stěn po vybouraném zdivu</t>
  </si>
  <si>
    <t>SDK konstrukce</t>
  </si>
  <si>
    <t>Podhledy rovné</t>
  </si>
  <si>
    <t>Podhledy šikmé</t>
  </si>
  <si>
    <t>Příčky - dvojitý záklop</t>
  </si>
  <si>
    <t>Předstěna (TV, záchod, posuvné dveře)</t>
  </si>
  <si>
    <t>Podlahy z dlaždic a obklady</t>
  </si>
  <si>
    <t>Obklady a dlažby do tmele včetně spárování a silikonů - montáž</t>
  </si>
  <si>
    <t>Hydroizolační stěrka</t>
  </si>
  <si>
    <t>Malby a nátěry</t>
  </si>
  <si>
    <t>Malba akrylová, barva, 2 x, včetně penetrace, stěn a stropů</t>
  </si>
  <si>
    <t>Nátěr syntetický žebrových trub radiátorů dvojnásobný, včetně rozvodů</t>
  </si>
  <si>
    <t>Zdravotechnická instalace - dodávka a montáž</t>
  </si>
  <si>
    <t>kus</t>
  </si>
  <si>
    <t>Montáž a instalace umyvadla včetně příslušenství (sifon, baterie,…)</t>
  </si>
  <si>
    <t>Instalace závěsného WC se zazděním modulu</t>
  </si>
  <si>
    <t>Instalace zrcadla</t>
  </si>
  <si>
    <t>Podlahy - dodávka a montáž</t>
  </si>
  <si>
    <t>Vyrovnání podlah samonivelační hmotou do 20 mm</t>
  </si>
  <si>
    <t>Pokladka podlahy včetně olištování a ukončení lišt</t>
  </si>
  <si>
    <t>Konstrukce truhlářské, dveře</t>
  </si>
  <si>
    <t>Nátěr zárubní</t>
  </si>
  <si>
    <t>Montáž dveří včetně obložek a kování</t>
  </si>
  <si>
    <t>Úklid</t>
  </si>
  <si>
    <t>Kompletní úklid pro předání díla</t>
  </si>
  <si>
    <t>Topení</t>
  </si>
  <si>
    <t>Okna</t>
  </si>
  <si>
    <t>Celkem</t>
  </si>
  <si>
    <t>RD</t>
  </si>
  <si>
    <t>Facelift</t>
  </si>
  <si>
    <t>Basic</t>
  </si>
  <si>
    <t>Standard</t>
  </si>
  <si>
    <t>TOP</t>
  </si>
  <si>
    <t>Demontáž dlažby včetně odvozu a likvidace</t>
  </si>
  <si>
    <r>
      <rPr>
        <sz val="11"/>
        <rFont val="Arial"/>
      </rPr>
      <t xml:space="preserve">Kompletní elektroinstalace včetně jističů, zapojení vypínačů a zásuvek a </t>
    </r>
    <r>
      <rPr>
        <b/>
        <sz val="11"/>
        <color rgb="FFFF0000"/>
        <rFont val="Arial"/>
      </rPr>
      <t xml:space="preserve">revize </t>
    </r>
    <r>
      <rPr>
        <sz val="11"/>
        <rFont val="Arial"/>
      </rPr>
      <t>včetně zapojení TV a internetu včetně zafrézování do stěny</t>
    </r>
  </si>
  <si>
    <t>Dodávka klasických světel</t>
  </si>
  <si>
    <t>předstěna WC</t>
  </si>
  <si>
    <t>Montáž vstupních dveří</t>
  </si>
  <si>
    <t>Doprava na stavbu</t>
  </si>
  <si>
    <t>doprava na stavbu</t>
  </si>
  <si>
    <t>Bourání betonových příček</t>
  </si>
  <si>
    <t>demontáž podlahových krytin - linoleum, koberec, plovoucí podlaha</t>
  </si>
  <si>
    <t>škrábání omítek</t>
  </si>
  <si>
    <t>Demontáž původního jádra a zařizovacích předmětů</t>
  </si>
  <si>
    <t>Demontáž stávajícího nábytku vč. kuchyně, dřevěného obložení, dřevěné příčky v předsíni</t>
  </si>
  <si>
    <t>kontejner objemný odpad</t>
  </si>
  <si>
    <t>kontejner suť</t>
  </si>
  <si>
    <t>Instalace vany - obezdění, napojení na odpady, montáž baterie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</si>
</sst>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Kč&quot;"/>
    <numFmt numFmtId="165" formatCode="#,##0\ [$Kč-405]"/>
    <numFmt numFmtId="166" formatCode="#,##0&quot;Kč&quot;"/>
    <numFmt numFmtId="167" formatCode="#,##0.00\ [$Kč-405]"/>
  </numFmts>
  <fonts count="22">
    <font>
      <sz val="11"/>
      <color rgb="FF000000"/>
      <name val="Calibri"/>
    </font>
    <font>
      <sz val="11"/>
      <color theme="1"/>
      <name val="Calibri"/>
    </font>
    <font>
      <sz val="11"/>
      <name val="Calibri"/>
    </font>
    <font>
      <sz val="8"/>
      <color rgb="FF000000"/>
      <name val="Arimo"/>
    </font>
    <font>
      <sz val="11"/>
      <color rgb="FF000000"/>
      <name val="Arimo"/>
    </font>
    <font>
      <b/>
      <i/>
      <sz val="11"/>
      <color rgb="FF000000"/>
      <name val="Arimo"/>
    </font>
    <font>
      <sz val="11"/>
      <name val="Arimo"/>
    </font>
    <font>
      <b/>
      <i/>
      <sz val="11"/>
      <name val="Arimo"/>
    </font>
    <font>
      <b/>
      <sz val="9"/>
      <name val="Arimo"/>
    </font>
    <font>
      <i/>
      <sz val="11"/>
      <name val="Arimo"/>
    </font>
    <font>
      <b/>
      <sz val="11"/>
      <name val="Arimo"/>
    </font>
    <font>
      <sz val="8"/>
      <name val="Arimo"/>
    </font>
    <font>
      <sz val="8"/>
      <name val="Arial"/>
    </font>
    <font>
      <b/>
      <sz val="8"/>
      <name val="Arial"/>
    </font>
    <font>
      <i/>
      <sz val="8"/>
      <name val="Arimo"/>
    </font>
    <font>
      <b/>
      <sz val="8"/>
      <name val="Arimo"/>
    </font>
    <font>
      <sz val="11"/>
      <name val="Arial"/>
    </font>
    <font>
      <b/>
      <sz val="11"/>
      <color rgb="FFFF0000"/>
      <name val="Arial"/>
    </font>
    <font>
      <sz val="10"/>
      <name val="Arial CE"/>
      <family val="2"/>
      <charset val="1"/>
    </font>
    <font>
      <sz val="8"/>
      <name val="Arial CE"/>
      <family val="2"/>
      <charset val="238"/>
    </font>
    <font>
      <b/>
      <sz val="11"/>
      <name val="Arial"/>
    </font>
    <font>
      <b/>
      <sz val="12"/>
      <name val="Arimo"/>
    </font>
  </fonts>
  <fills count="6">
    <fill>
      <patternFill patternType="none"/>
    </fill>
    <fill>
      <patternFill patternType="gray125"/>
    </fill>
    <fill>
      <patternFill patternType="solid">
        <fgColor rgb="FF75923C"/>
        <bgColor rgb="FF75923C"/>
      </patternFill>
    </fill>
    <fill>
      <patternFill patternType="solid">
        <fgColor rgb="FFD7E4BC"/>
        <bgColor rgb="FFD7E4BC"/>
      </patternFill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8" fillId="0" borderId="0"/>
  </cellStyleXfs>
  <cellXfs count="74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1" fillId="0" borderId="0" xfId="0" applyNumberFormat="1" applyFont="1"/>
    <xf numFmtId="167" fontId="1" fillId="0" borderId="0" xfId="0" applyNumberFormat="1" applyFont="1"/>
    <xf numFmtId="165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4" xfId="0" applyFont="1" applyFill="1" applyBorder="1"/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6" fillId="3" borderId="3" xfId="0" applyFont="1" applyFill="1" applyBorder="1" applyAlignment="1">
      <alignment horizontal="center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right"/>
    </xf>
    <xf numFmtId="165" fontId="12" fillId="3" borderId="4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166" fontId="14" fillId="0" borderId="0" xfId="0" applyNumberFormat="1" applyFont="1" applyAlignment="1">
      <alignment horizontal="left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right" vertical="top"/>
    </xf>
    <xf numFmtId="0" fontId="10" fillId="2" borderId="0" xfId="0" applyFont="1" applyFill="1"/>
    <xf numFmtId="165" fontId="10" fillId="2" borderId="6" xfId="0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165" fontId="11" fillId="0" borderId="4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165" fontId="11" fillId="3" borderId="4" xfId="0" applyNumberFormat="1" applyFont="1" applyFill="1" applyBorder="1" applyAlignment="1">
      <alignment horizontal="right"/>
    </xf>
    <xf numFmtId="165" fontId="15" fillId="3" borderId="4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 vertical="top"/>
    </xf>
    <xf numFmtId="0" fontId="10" fillId="2" borderId="7" xfId="0" applyFont="1" applyFill="1" applyBorder="1"/>
    <xf numFmtId="0" fontId="6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167" fontId="11" fillId="0" borderId="4" xfId="0" applyNumberFormat="1" applyFont="1" applyBorder="1" applyAlignment="1">
      <alignment horizontal="right"/>
    </xf>
    <xf numFmtId="167" fontId="11" fillId="3" borderId="4" xfId="0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wrapText="1"/>
    </xf>
    <xf numFmtId="0" fontId="10" fillId="4" borderId="4" xfId="0" applyFont="1" applyFill="1" applyBorder="1"/>
    <xf numFmtId="0" fontId="16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left" vertical="top"/>
    </xf>
    <xf numFmtId="0" fontId="5" fillId="0" borderId="6" xfId="0" applyFont="1" applyBorder="1"/>
    <xf numFmtId="0" fontId="19" fillId="5" borderId="10" xfId="1" applyFont="1" applyFill="1" applyBorder="1" applyAlignment="1" applyProtection="1">
      <alignment vertical="center" wrapText="1"/>
      <protection locked="0"/>
    </xf>
    <xf numFmtId="167" fontId="13" fillId="0" borderId="4" xfId="0" applyNumberFormat="1" applyFont="1" applyBorder="1" applyAlignment="1">
      <alignment horizontal="right"/>
    </xf>
    <xf numFmtId="167" fontId="10" fillId="2" borderId="6" xfId="0" applyNumberFormat="1" applyFont="1" applyFill="1" applyBorder="1" applyAlignment="1">
      <alignment horizontal="right" vertical="top"/>
    </xf>
    <xf numFmtId="0" fontId="12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vertical="top"/>
    </xf>
    <xf numFmtId="0" fontId="20" fillId="2" borderId="7" xfId="0" applyFont="1" applyFill="1" applyBorder="1"/>
    <xf numFmtId="0" fontId="16" fillId="3" borderId="3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7" xfId="0" applyFont="1" applyFill="1" applyBorder="1"/>
    <xf numFmtId="165" fontId="21" fillId="2" borderId="6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0" fontId="21" fillId="2" borderId="9" xfId="0" applyFont="1" applyFill="1" applyBorder="1" applyAlignment="1">
      <alignment horizontal="center"/>
    </xf>
    <xf numFmtId="0" fontId="2" fillId="0" borderId="9" xfId="0" applyFont="1" applyBorder="1"/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9"/>
  <sheetViews>
    <sheetView tabSelected="1" zoomScale="130" zoomScaleNormal="130" workbookViewId="0">
      <selection activeCell="I82" sqref="I82"/>
    </sheetView>
  </sheetViews>
  <sheetFormatPr defaultColWidth="14.42578125" defaultRowHeight="15" customHeight="1"/>
  <cols>
    <col min="1" max="1" width="8.7109375" customWidth="1"/>
    <col min="2" max="2" width="48" customWidth="1"/>
    <col min="3" max="4" width="8.7109375" customWidth="1"/>
    <col min="5" max="5" width="11.28515625" customWidth="1"/>
    <col min="6" max="6" width="18.140625" customWidth="1"/>
    <col min="7" max="7" width="16.42578125" customWidth="1"/>
    <col min="8" max="8" width="15.42578125" customWidth="1"/>
    <col min="9" max="9" width="17.28515625" customWidth="1"/>
  </cols>
  <sheetData>
    <row r="1" spans="1:9" ht="14.25" customHeight="1">
      <c r="A1" s="14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6"/>
      <c r="H1" s="16"/>
      <c r="I1" s="16"/>
    </row>
    <row r="2" spans="1:9" ht="14.25" customHeight="1">
      <c r="A2" s="17"/>
      <c r="B2" s="18" t="s">
        <v>5</v>
      </c>
      <c r="C2" s="19"/>
      <c r="D2" s="20"/>
      <c r="E2" s="20"/>
      <c r="F2" s="21"/>
      <c r="G2" s="12"/>
      <c r="H2" s="13"/>
      <c r="I2" s="13"/>
    </row>
    <row r="3" spans="1:9" ht="14.25" customHeight="1">
      <c r="A3" s="22"/>
      <c r="B3" s="23" t="s">
        <v>72</v>
      </c>
      <c r="C3" s="24" t="s">
        <v>6</v>
      </c>
      <c r="D3" s="25">
        <v>1</v>
      </c>
      <c r="E3" s="26"/>
      <c r="F3" s="27">
        <f t="shared" ref="F3:F11" si="0">D3*E3</f>
        <v>0</v>
      </c>
      <c r="G3" s="28"/>
      <c r="H3" s="28"/>
      <c r="I3" s="28"/>
    </row>
    <row r="4" spans="1:9" ht="14.25" customHeight="1">
      <c r="A4" s="29"/>
      <c r="B4" s="30" t="s">
        <v>62</v>
      </c>
      <c r="C4" s="31" t="s">
        <v>7</v>
      </c>
      <c r="D4" s="32">
        <v>15</v>
      </c>
      <c r="E4" s="33"/>
      <c r="F4" s="34">
        <f t="shared" si="0"/>
        <v>0</v>
      </c>
      <c r="G4" s="35"/>
      <c r="H4" s="35"/>
      <c r="I4" s="35"/>
    </row>
    <row r="5" spans="1:9" ht="14.25" customHeight="1">
      <c r="A5" s="22"/>
      <c r="B5" s="23" t="s">
        <v>8</v>
      </c>
      <c r="C5" s="24" t="s">
        <v>9</v>
      </c>
      <c r="D5" s="36">
        <v>4</v>
      </c>
      <c r="E5" s="26"/>
      <c r="F5" s="27">
        <f t="shared" si="0"/>
        <v>0</v>
      </c>
      <c r="G5" s="35"/>
      <c r="H5" s="35"/>
      <c r="I5" s="35"/>
    </row>
    <row r="6" spans="1:9" ht="29.25" customHeight="1">
      <c r="A6" s="29"/>
      <c r="B6" s="37" t="s">
        <v>73</v>
      </c>
      <c r="C6" s="31" t="s">
        <v>6</v>
      </c>
      <c r="D6" s="32">
        <v>1</v>
      </c>
      <c r="E6" s="33"/>
      <c r="F6" s="34">
        <f t="shared" si="0"/>
        <v>0</v>
      </c>
      <c r="G6" s="28"/>
      <c r="H6" s="28"/>
      <c r="I6" s="28"/>
    </row>
    <row r="7" spans="1:9" ht="29.25" customHeight="1">
      <c r="A7" s="22"/>
      <c r="B7" s="23" t="s">
        <v>69</v>
      </c>
      <c r="C7" s="24" t="s">
        <v>7</v>
      </c>
      <c r="D7" s="36">
        <v>15</v>
      </c>
      <c r="E7" s="26"/>
      <c r="F7" s="27">
        <f t="shared" si="0"/>
        <v>0</v>
      </c>
      <c r="G7" s="35"/>
      <c r="H7" s="35"/>
      <c r="I7" s="35"/>
    </row>
    <row r="8" spans="1:9" ht="27" customHeight="1">
      <c r="A8" s="29"/>
      <c r="B8" s="37" t="s">
        <v>70</v>
      </c>
      <c r="C8" s="31" t="s">
        <v>7</v>
      </c>
      <c r="D8" s="32">
        <v>54.5</v>
      </c>
      <c r="E8" s="33"/>
      <c r="F8" s="34">
        <f t="shared" si="0"/>
        <v>0</v>
      </c>
      <c r="G8" s="35"/>
      <c r="H8" s="35"/>
      <c r="I8" s="35"/>
    </row>
    <row r="9" spans="1:9" ht="25.5" customHeight="1">
      <c r="A9" s="22"/>
      <c r="B9" s="38" t="s">
        <v>71</v>
      </c>
      <c r="C9" s="24" t="s">
        <v>7</v>
      </c>
      <c r="D9" s="36">
        <v>175</v>
      </c>
      <c r="E9" s="26"/>
      <c r="F9" s="27">
        <f t="shared" si="0"/>
        <v>0</v>
      </c>
      <c r="G9" s="35"/>
      <c r="H9" s="35"/>
      <c r="I9" s="28"/>
    </row>
    <row r="10" spans="1:9" ht="14.25" customHeight="1">
      <c r="A10" s="29"/>
      <c r="B10" s="30" t="s">
        <v>74</v>
      </c>
      <c r="C10" s="31" t="s">
        <v>42</v>
      </c>
      <c r="D10" s="32">
        <v>1</v>
      </c>
      <c r="E10" s="33"/>
      <c r="F10" s="34">
        <f t="shared" si="0"/>
        <v>0</v>
      </c>
      <c r="G10" s="28"/>
      <c r="H10" s="28"/>
      <c r="I10" s="28"/>
    </row>
    <row r="11" spans="1:9" ht="14.25" customHeight="1">
      <c r="A11" s="22"/>
      <c r="B11" s="23" t="s">
        <v>75</v>
      </c>
      <c r="C11" s="24" t="s">
        <v>42</v>
      </c>
      <c r="D11" s="36">
        <v>1</v>
      </c>
      <c r="E11" s="26"/>
      <c r="F11" s="27">
        <f t="shared" si="0"/>
        <v>0</v>
      </c>
      <c r="G11" s="28"/>
      <c r="H11" s="28"/>
      <c r="I11" s="28"/>
    </row>
    <row r="12" spans="1:9" ht="14.25" customHeight="1">
      <c r="A12" s="39"/>
      <c r="B12" s="40"/>
      <c r="C12" s="41"/>
      <c r="D12" s="42"/>
      <c r="E12" s="43" t="s">
        <v>10</v>
      </c>
      <c r="F12" s="44">
        <f>SUM(F3:F11)</f>
        <v>0</v>
      </c>
      <c r="G12" s="12"/>
      <c r="H12" s="13"/>
      <c r="I12" s="13"/>
    </row>
    <row r="13" spans="1:9" ht="14.25" customHeight="1">
      <c r="A13" s="17"/>
      <c r="B13" s="18" t="s">
        <v>11</v>
      </c>
      <c r="C13" s="19"/>
      <c r="D13" s="20"/>
      <c r="E13" s="45"/>
      <c r="F13" s="21"/>
      <c r="G13" s="12"/>
      <c r="H13" s="13"/>
      <c r="I13" s="13"/>
    </row>
    <row r="14" spans="1:9" ht="14.25" customHeight="1">
      <c r="A14" s="22"/>
      <c r="B14" s="23" t="s">
        <v>12</v>
      </c>
      <c r="C14" s="24" t="s">
        <v>6</v>
      </c>
      <c r="D14" s="36">
        <v>1</v>
      </c>
      <c r="E14" s="26"/>
      <c r="F14" s="27">
        <f t="shared" ref="F14:F16" si="1">D14*E14</f>
        <v>0</v>
      </c>
      <c r="G14" s="28"/>
      <c r="H14" s="28"/>
      <c r="I14" s="28"/>
    </row>
    <row r="15" spans="1:9" ht="14.25" customHeight="1">
      <c r="A15" s="29"/>
      <c r="B15" s="30" t="s">
        <v>13</v>
      </c>
      <c r="C15" s="31" t="s">
        <v>6</v>
      </c>
      <c r="D15" s="32">
        <v>0</v>
      </c>
      <c r="E15" s="33"/>
      <c r="F15" s="34">
        <f t="shared" si="1"/>
        <v>0</v>
      </c>
      <c r="G15" s="28"/>
      <c r="H15" s="28"/>
      <c r="I15" s="28"/>
    </row>
    <row r="16" spans="1:9" ht="14.25" customHeight="1">
      <c r="A16" s="22"/>
      <c r="B16" s="23" t="s">
        <v>14</v>
      </c>
      <c r="C16" s="24" t="s">
        <v>6</v>
      </c>
      <c r="D16" s="36">
        <v>1</v>
      </c>
      <c r="E16" s="26"/>
      <c r="F16" s="27">
        <f t="shared" si="1"/>
        <v>0</v>
      </c>
      <c r="G16" s="28"/>
      <c r="H16" s="28"/>
      <c r="I16" s="28"/>
    </row>
    <row r="17" spans="1:9" ht="14.25" customHeight="1">
      <c r="A17" s="39"/>
      <c r="B17" s="40"/>
      <c r="C17" s="41"/>
      <c r="D17" s="50"/>
      <c r="E17" s="51" t="s">
        <v>10</v>
      </c>
      <c r="F17" s="44">
        <f>SUM(F14:F16)</f>
        <v>0</v>
      </c>
      <c r="G17" s="12"/>
      <c r="H17" s="13"/>
      <c r="I17" s="13"/>
    </row>
    <row r="18" spans="1:9" ht="14.25" customHeight="1">
      <c r="A18" s="17"/>
      <c r="B18" s="18" t="s">
        <v>15</v>
      </c>
      <c r="C18" s="19"/>
      <c r="D18" s="20"/>
      <c r="E18" s="20"/>
      <c r="F18" s="21"/>
      <c r="G18" s="12"/>
      <c r="H18" s="13"/>
      <c r="I18" s="13"/>
    </row>
    <row r="19" spans="1:9" ht="31.5" customHeight="1">
      <c r="A19" s="22"/>
      <c r="B19" s="38" t="s">
        <v>16</v>
      </c>
      <c r="C19" s="24" t="s">
        <v>7</v>
      </c>
      <c r="D19" s="36">
        <v>20.5</v>
      </c>
      <c r="E19" s="26"/>
      <c r="F19" s="27">
        <f t="shared" ref="F19" si="2">D19*E19</f>
        <v>0</v>
      </c>
      <c r="G19" s="35"/>
      <c r="H19" s="35"/>
      <c r="I19" s="35"/>
    </row>
    <row r="20" spans="1:9" ht="14.25" customHeight="1">
      <c r="A20" s="52"/>
      <c r="B20" s="53"/>
      <c r="C20" s="41"/>
      <c r="D20" s="50"/>
      <c r="E20" s="51" t="s">
        <v>10</v>
      </c>
      <c r="F20" s="44">
        <f>SUM(F19:F19)</f>
        <v>0</v>
      </c>
      <c r="G20" s="12"/>
      <c r="H20" s="13"/>
      <c r="I20" s="13"/>
    </row>
    <row r="21" spans="1:9" ht="14.25" customHeight="1">
      <c r="A21" s="17"/>
      <c r="B21" s="18" t="s">
        <v>17</v>
      </c>
      <c r="C21" s="19"/>
      <c r="D21" s="20"/>
      <c r="E21" s="20"/>
      <c r="F21" s="21"/>
      <c r="G21" s="12"/>
      <c r="H21" s="13"/>
      <c r="I21" s="13"/>
    </row>
    <row r="22" spans="1:9" ht="37.5" customHeight="1">
      <c r="A22" s="22"/>
      <c r="B22" s="38" t="s">
        <v>18</v>
      </c>
      <c r="C22" s="24" t="s">
        <v>6</v>
      </c>
      <c r="D22" s="25">
        <v>1</v>
      </c>
      <c r="E22" s="26"/>
      <c r="F22" s="27">
        <f t="shared" ref="F22" si="3">D22*E22</f>
        <v>0</v>
      </c>
      <c r="G22" s="28"/>
      <c r="H22" s="28"/>
      <c r="I22" s="28"/>
    </row>
    <row r="23" spans="1:9" ht="14.25" customHeight="1">
      <c r="A23" s="39"/>
      <c r="B23" s="40"/>
      <c r="C23" s="41"/>
      <c r="D23" s="50"/>
      <c r="E23" s="51" t="s">
        <v>10</v>
      </c>
      <c r="F23" s="44">
        <f>SUM(F22:F22)</f>
        <v>0</v>
      </c>
      <c r="G23" s="28"/>
      <c r="H23" s="28"/>
      <c r="I23" s="28"/>
    </row>
    <row r="24" spans="1:9" ht="14.25" customHeight="1">
      <c r="A24" s="17"/>
      <c r="B24" s="18" t="s">
        <v>19</v>
      </c>
      <c r="C24" s="19"/>
      <c r="D24" s="20"/>
      <c r="E24" s="20"/>
      <c r="F24" s="21"/>
      <c r="G24" s="28"/>
      <c r="H24" s="28"/>
      <c r="I24" s="28"/>
    </row>
    <row r="25" spans="1:9" ht="24.75" customHeight="1">
      <c r="A25" s="22"/>
      <c r="B25" s="56" t="s">
        <v>20</v>
      </c>
      <c r="C25" s="24" t="s">
        <v>6</v>
      </c>
      <c r="D25" s="36">
        <v>0</v>
      </c>
      <c r="E25" s="26"/>
      <c r="F25" s="27">
        <f t="shared" ref="F25" si="4">D25*E25</f>
        <v>0</v>
      </c>
      <c r="G25" s="28"/>
      <c r="H25" s="28"/>
      <c r="I25" s="28"/>
    </row>
    <row r="26" spans="1:9" ht="14.25" customHeight="1">
      <c r="A26" s="52"/>
      <c r="B26" s="53"/>
      <c r="C26" s="41"/>
      <c r="D26" s="50"/>
      <c r="E26" s="51" t="s">
        <v>10</v>
      </c>
      <c r="F26" s="44">
        <f>SUM(F25:F25)</f>
        <v>0</v>
      </c>
      <c r="G26" s="28"/>
      <c r="H26" s="28"/>
      <c r="I26" s="28"/>
    </row>
    <row r="27" spans="1:9" ht="14.25" customHeight="1">
      <c r="A27" s="17"/>
      <c r="B27" s="57" t="s">
        <v>21</v>
      </c>
      <c r="C27" s="19"/>
      <c r="D27" s="20"/>
      <c r="E27" s="20"/>
      <c r="F27" s="21"/>
      <c r="G27" s="28"/>
      <c r="H27" s="28"/>
      <c r="I27" s="28"/>
    </row>
    <row r="28" spans="1:9" ht="64.5" customHeight="1">
      <c r="A28" s="22"/>
      <c r="B28" s="58" t="s">
        <v>63</v>
      </c>
      <c r="C28" s="24" t="s">
        <v>6</v>
      </c>
      <c r="D28" s="25">
        <v>1</v>
      </c>
      <c r="E28" s="26"/>
      <c r="F28" s="27">
        <f t="shared" ref="F28:F33" si="5">D28*E28</f>
        <v>0</v>
      </c>
      <c r="G28" s="28"/>
      <c r="H28" s="28"/>
      <c r="I28" s="28"/>
    </row>
    <row r="29" spans="1:9" ht="14.25" customHeight="1">
      <c r="A29" s="29"/>
      <c r="B29" s="30" t="s">
        <v>22</v>
      </c>
      <c r="C29" s="31" t="s">
        <v>9</v>
      </c>
      <c r="D29" s="32">
        <v>13</v>
      </c>
      <c r="E29" s="33"/>
      <c r="F29" s="34">
        <f t="shared" si="5"/>
        <v>0</v>
      </c>
      <c r="G29" s="35"/>
      <c r="H29" s="35"/>
      <c r="I29" s="35"/>
    </row>
    <row r="30" spans="1:9" ht="14.25" customHeight="1">
      <c r="A30" s="22"/>
      <c r="B30" s="23" t="s">
        <v>23</v>
      </c>
      <c r="C30" s="24" t="s">
        <v>9</v>
      </c>
      <c r="D30" s="36">
        <v>32</v>
      </c>
      <c r="E30" s="26"/>
      <c r="F30" s="27">
        <f t="shared" si="5"/>
        <v>0</v>
      </c>
      <c r="G30" s="35"/>
      <c r="H30" s="35"/>
      <c r="I30" s="35"/>
    </row>
    <row r="31" spans="1:9" ht="14.25" customHeight="1">
      <c r="A31" s="29"/>
      <c r="B31" s="30" t="s">
        <v>24</v>
      </c>
      <c r="C31" s="31" t="s">
        <v>9</v>
      </c>
      <c r="D31" s="32">
        <v>11</v>
      </c>
      <c r="E31" s="33"/>
      <c r="F31" s="34">
        <f t="shared" si="5"/>
        <v>0</v>
      </c>
      <c r="G31" s="35"/>
      <c r="H31" s="35"/>
      <c r="I31" s="35"/>
    </row>
    <row r="32" spans="1:9" ht="14.25" customHeight="1">
      <c r="A32" s="22"/>
      <c r="B32" s="23" t="s">
        <v>64</v>
      </c>
      <c r="C32" s="24" t="s">
        <v>9</v>
      </c>
      <c r="D32" s="36">
        <v>4</v>
      </c>
      <c r="E32" s="26"/>
      <c r="F32" s="27">
        <f t="shared" si="5"/>
        <v>0</v>
      </c>
      <c r="G32" s="35"/>
      <c r="H32" s="35"/>
      <c r="I32" s="35"/>
    </row>
    <row r="33" spans="1:9" ht="14.25" customHeight="1">
      <c r="A33" s="29"/>
      <c r="B33" s="30" t="s">
        <v>25</v>
      </c>
      <c r="C33" s="31" t="s">
        <v>9</v>
      </c>
      <c r="D33" s="32">
        <v>2</v>
      </c>
      <c r="E33" s="33"/>
      <c r="F33" s="34">
        <f t="shared" si="5"/>
        <v>0</v>
      </c>
      <c r="G33" s="35"/>
      <c r="H33" s="35"/>
      <c r="I33" s="35"/>
    </row>
    <row r="34" spans="1:9" ht="14.25" customHeight="1">
      <c r="A34" s="39"/>
      <c r="B34" s="40"/>
      <c r="C34" s="41"/>
      <c r="D34" s="50"/>
      <c r="E34" s="51" t="s">
        <v>10</v>
      </c>
      <c r="F34" s="44">
        <f>SUM(F28:F33)</f>
        <v>0</v>
      </c>
      <c r="G34" s="12"/>
      <c r="H34" s="13"/>
      <c r="I34" s="13"/>
    </row>
    <row r="35" spans="1:9" ht="14.25" customHeight="1">
      <c r="A35" s="17"/>
      <c r="B35" s="18" t="s">
        <v>26</v>
      </c>
      <c r="C35" s="19"/>
      <c r="D35" s="20"/>
      <c r="E35" s="20"/>
      <c r="F35" s="21"/>
      <c r="G35" s="12"/>
      <c r="H35" s="13"/>
      <c r="I35" s="13"/>
    </row>
    <row r="36" spans="1:9" ht="14.25" customHeight="1">
      <c r="A36" s="29"/>
      <c r="B36" s="30" t="s">
        <v>27</v>
      </c>
      <c r="C36" s="31" t="s">
        <v>6</v>
      </c>
      <c r="D36" s="32">
        <v>1</v>
      </c>
      <c r="E36" s="33"/>
      <c r="F36" s="34">
        <f t="shared" ref="F36:F38" si="6">D36*E36</f>
        <v>0</v>
      </c>
      <c r="G36" s="28"/>
      <c r="H36" s="28"/>
      <c r="I36" s="28"/>
    </row>
    <row r="37" spans="1:9" ht="14.25" customHeight="1">
      <c r="A37" s="29"/>
      <c r="B37" s="30" t="s">
        <v>28</v>
      </c>
      <c r="C37" s="31" t="s">
        <v>7</v>
      </c>
      <c r="D37" s="32">
        <v>184</v>
      </c>
      <c r="E37" s="33"/>
      <c r="F37" s="34">
        <f t="shared" si="6"/>
        <v>0</v>
      </c>
      <c r="G37" s="35"/>
      <c r="H37" s="35"/>
      <c r="I37" s="35"/>
    </row>
    <row r="38" spans="1:9" ht="14.25" customHeight="1">
      <c r="A38" s="29"/>
      <c r="B38" s="30" t="s">
        <v>29</v>
      </c>
      <c r="C38" s="31" t="s">
        <v>6</v>
      </c>
      <c r="D38" s="32">
        <v>0</v>
      </c>
      <c r="E38" s="33"/>
      <c r="F38" s="34">
        <f t="shared" si="6"/>
        <v>0</v>
      </c>
      <c r="G38" s="28"/>
      <c r="H38" s="28"/>
      <c r="I38" s="28"/>
    </row>
    <row r="39" spans="1:9" ht="14.25" customHeight="1">
      <c r="A39" s="39"/>
      <c r="B39" s="40"/>
      <c r="C39" s="41"/>
      <c r="D39" s="50"/>
      <c r="E39" s="51" t="s">
        <v>10</v>
      </c>
      <c r="F39" s="44">
        <f>SUM(F36:F38)</f>
        <v>0</v>
      </c>
      <c r="G39" s="12"/>
      <c r="H39" s="13"/>
      <c r="I39" s="13"/>
    </row>
    <row r="40" spans="1:9" ht="14.25" customHeight="1">
      <c r="A40" s="17"/>
      <c r="B40" s="18" t="s">
        <v>30</v>
      </c>
      <c r="C40" s="19"/>
      <c r="D40" s="20"/>
      <c r="E40" s="20"/>
      <c r="F40" s="21"/>
      <c r="G40" s="12"/>
      <c r="H40" s="13"/>
      <c r="I40" s="13"/>
    </row>
    <row r="41" spans="1:9" ht="14.25" customHeight="1">
      <c r="A41" s="22"/>
      <c r="B41" s="23" t="s">
        <v>31</v>
      </c>
      <c r="C41" s="24" t="s">
        <v>7</v>
      </c>
      <c r="D41" s="36">
        <v>71</v>
      </c>
      <c r="E41" s="48"/>
      <c r="F41" s="49">
        <f t="shared" ref="F41:F44" si="7">D41*E41</f>
        <v>0</v>
      </c>
      <c r="G41" s="35"/>
      <c r="H41" s="35"/>
      <c r="I41" s="35"/>
    </row>
    <row r="42" spans="1:9" ht="14.25" customHeight="1">
      <c r="A42" s="29"/>
      <c r="B42" s="30" t="s">
        <v>32</v>
      </c>
      <c r="C42" s="31" t="s">
        <v>7</v>
      </c>
      <c r="D42" s="32">
        <v>0</v>
      </c>
      <c r="E42" s="46"/>
      <c r="F42" s="47">
        <f t="shared" si="7"/>
        <v>0</v>
      </c>
      <c r="G42" s="35"/>
      <c r="H42" s="35"/>
      <c r="I42" s="35"/>
    </row>
    <row r="43" spans="1:9" ht="14.25" customHeight="1">
      <c r="A43" s="22"/>
      <c r="B43" s="23" t="s">
        <v>33</v>
      </c>
      <c r="C43" s="24" t="s">
        <v>7</v>
      </c>
      <c r="D43" s="36">
        <v>0</v>
      </c>
      <c r="E43" s="26"/>
      <c r="F43" s="27">
        <f t="shared" si="7"/>
        <v>0</v>
      </c>
      <c r="G43" s="35"/>
      <c r="H43" s="28"/>
      <c r="I43" s="28"/>
    </row>
    <row r="44" spans="1:9" ht="14.25" customHeight="1">
      <c r="A44" s="29"/>
      <c r="B44" s="30" t="s">
        <v>34</v>
      </c>
      <c r="C44" s="31" t="s">
        <v>7</v>
      </c>
      <c r="D44" s="32">
        <v>0</v>
      </c>
      <c r="E44" s="46"/>
      <c r="F44" s="47">
        <f t="shared" si="7"/>
        <v>0</v>
      </c>
      <c r="G44" s="35"/>
      <c r="H44" s="35"/>
      <c r="I44" s="35"/>
    </row>
    <row r="45" spans="1:9" ht="14.25" customHeight="1">
      <c r="A45" s="22"/>
      <c r="B45" s="23" t="s">
        <v>65</v>
      </c>
      <c r="C45" s="24" t="s">
        <v>7</v>
      </c>
      <c r="D45" s="36">
        <v>2.5</v>
      </c>
      <c r="E45" s="48"/>
      <c r="F45" s="49">
        <f>E45*D45</f>
        <v>0</v>
      </c>
      <c r="G45" s="35"/>
      <c r="H45" s="35"/>
      <c r="I45" s="35"/>
    </row>
    <row r="46" spans="1:9" ht="14.25" customHeight="1">
      <c r="A46" s="39"/>
      <c r="B46" s="40"/>
      <c r="C46" s="41"/>
      <c r="D46" s="50"/>
      <c r="E46" s="51" t="s">
        <v>10</v>
      </c>
      <c r="F46" s="44">
        <f>SUM(F41:F45)</f>
        <v>0</v>
      </c>
      <c r="G46" s="28"/>
      <c r="H46" s="28"/>
      <c r="I46" s="28"/>
    </row>
    <row r="47" spans="1:9" ht="14.25" customHeight="1">
      <c r="A47" s="17"/>
      <c r="B47" s="18" t="s">
        <v>35</v>
      </c>
      <c r="C47" s="19"/>
      <c r="D47" s="20"/>
      <c r="E47" s="20"/>
      <c r="F47" s="21"/>
      <c r="G47" s="12"/>
      <c r="H47" s="13"/>
      <c r="I47" s="13"/>
    </row>
    <row r="48" spans="1:9" ht="14.25" customHeight="1">
      <c r="A48" s="22"/>
      <c r="B48" s="23" t="s">
        <v>36</v>
      </c>
      <c r="C48" s="24" t="s">
        <v>7</v>
      </c>
      <c r="D48" s="36">
        <v>28</v>
      </c>
      <c r="E48" s="26"/>
      <c r="F48" s="27">
        <f t="shared" ref="F48:F49" si="8">D48*E48</f>
        <v>0</v>
      </c>
      <c r="G48" s="35"/>
      <c r="H48" s="35"/>
      <c r="I48" s="35"/>
    </row>
    <row r="49" spans="1:9" ht="14.25" customHeight="1">
      <c r="A49" s="22"/>
      <c r="B49" s="59" t="s">
        <v>37</v>
      </c>
      <c r="C49" s="24" t="s">
        <v>7</v>
      </c>
      <c r="D49" s="36">
        <v>4</v>
      </c>
      <c r="E49" s="26"/>
      <c r="F49" s="27">
        <f t="shared" si="8"/>
        <v>0</v>
      </c>
      <c r="G49" s="35"/>
      <c r="H49" s="35"/>
      <c r="I49" s="35"/>
    </row>
    <row r="50" spans="1:9" ht="14.25" customHeight="1">
      <c r="A50" s="52"/>
      <c r="B50" s="2"/>
      <c r="C50" s="3"/>
      <c r="D50" s="4"/>
      <c r="E50" s="51" t="s">
        <v>10</v>
      </c>
      <c r="F50" s="44">
        <f>SUM(F48:F49)</f>
        <v>0</v>
      </c>
      <c r="G50" s="28"/>
      <c r="H50" s="28"/>
      <c r="I50" s="28"/>
    </row>
    <row r="51" spans="1:9" ht="14.25" customHeight="1">
      <c r="A51" s="17"/>
      <c r="B51" s="18" t="s">
        <v>38</v>
      </c>
      <c r="C51" s="5"/>
      <c r="D51" s="6"/>
      <c r="E51" s="6"/>
      <c r="F51" s="7"/>
      <c r="G51" s="12"/>
      <c r="H51" s="13"/>
      <c r="I51" s="13"/>
    </row>
    <row r="52" spans="1:9" ht="14.25" customHeight="1">
      <c r="A52" s="22"/>
      <c r="B52" s="23" t="s">
        <v>39</v>
      </c>
      <c r="C52" s="24" t="s">
        <v>7</v>
      </c>
      <c r="D52" s="25">
        <v>257</v>
      </c>
      <c r="E52" s="26"/>
      <c r="F52" s="27">
        <f t="shared" ref="F52:F53" si="9">D52*E52</f>
        <v>0</v>
      </c>
      <c r="G52" s="35"/>
      <c r="H52" s="35"/>
      <c r="I52" s="35"/>
    </row>
    <row r="53" spans="1:9" ht="14.25" customHeight="1">
      <c r="A53" s="29"/>
      <c r="B53" s="30" t="s">
        <v>40</v>
      </c>
      <c r="C53" s="31" t="s">
        <v>9</v>
      </c>
      <c r="D53" s="32">
        <v>4</v>
      </c>
      <c r="E53" s="33"/>
      <c r="F53" s="34">
        <f t="shared" si="9"/>
        <v>0</v>
      </c>
      <c r="G53" s="35"/>
      <c r="H53" s="35"/>
      <c r="I53" s="28"/>
    </row>
    <row r="54" spans="1:9" ht="14.25" customHeight="1">
      <c r="A54" s="39"/>
      <c r="B54" s="60"/>
      <c r="C54" s="3"/>
      <c r="D54" s="4"/>
      <c r="E54" s="51" t="s">
        <v>10</v>
      </c>
      <c r="F54" s="44">
        <f>SUM(F52:F53)</f>
        <v>0</v>
      </c>
      <c r="G54" s="28"/>
      <c r="H54" s="28"/>
      <c r="I54" s="28"/>
    </row>
    <row r="55" spans="1:9" ht="14.25" customHeight="1">
      <c r="A55" s="17"/>
      <c r="B55" s="18" t="s">
        <v>41</v>
      </c>
      <c r="C55" s="5"/>
      <c r="D55" s="6"/>
      <c r="E55" s="6"/>
      <c r="F55" s="7"/>
      <c r="G55" s="12"/>
      <c r="H55" s="13"/>
      <c r="I55" s="13"/>
    </row>
    <row r="56" spans="1:9" ht="14.25" customHeight="1">
      <c r="A56" s="22"/>
      <c r="B56" s="23" t="s">
        <v>43</v>
      </c>
      <c r="C56" s="24" t="s">
        <v>42</v>
      </c>
      <c r="D56" s="36">
        <v>1</v>
      </c>
      <c r="E56" s="55"/>
      <c r="F56" s="49">
        <f t="shared" ref="F56:F60" si="10">D56*E56</f>
        <v>0</v>
      </c>
      <c r="G56" s="28"/>
      <c r="H56" s="35"/>
      <c r="I56" s="28"/>
    </row>
    <row r="57" spans="1:9" ht="24" customHeight="1">
      <c r="A57" s="22"/>
      <c r="B57" s="61" t="s">
        <v>76</v>
      </c>
      <c r="C57" s="24" t="s">
        <v>42</v>
      </c>
      <c r="D57" s="36">
        <v>1</v>
      </c>
      <c r="E57" s="55"/>
      <c r="F57" s="49">
        <f t="shared" si="10"/>
        <v>0</v>
      </c>
      <c r="G57" s="28"/>
      <c r="H57" s="28"/>
      <c r="I57" s="28"/>
    </row>
    <row r="58" spans="1:9" ht="14.25" customHeight="1">
      <c r="A58" s="29"/>
      <c r="B58" s="30" t="s">
        <v>44</v>
      </c>
      <c r="C58" s="31" t="s">
        <v>42</v>
      </c>
      <c r="D58" s="32">
        <v>1</v>
      </c>
      <c r="E58" s="54"/>
      <c r="F58" s="47">
        <f t="shared" si="10"/>
        <v>0</v>
      </c>
      <c r="G58" s="28"/>
      <c r="H58" s="35"/>
      <c r="I58" s="28"/>
    </row>
    <row r="59" spans="1:9" ht="14.25" customHeight="1">
      <c r="A59" s="22"/>
      <c r="B59" s="23"/>
      <c r="C59" s="24"/>
      <c r="D59" s="36"/>
      <c r="E59" s="55"/>
      <c r="F59" s="49"/>
      <c r="G59" s="28"/>
      <c r="H59" s="35"/>
      <c r="I59" s="35"/>
    </row>
    <row r="60" spans="1:9" ht="14.25" customHeight="1">
      <c r="A60" s="29"/>
      <c r="B60" s="30" t="s">
        <v>45</v>
      </c>
      <c r="C60" s="31" t="s">
        <v>42</v>
      </c>
      <c r="D60" s="32">
        <v>1</v>
      </c>
      <c r="E60" s="54"/>
      <c r="F60" s="47">
        <f t="shared" si="10"/>
        <v>0</v>
      </c>
      <c r="G60" s="28"/>
      <c r="H60" s="35"/>
      <c r="I60" s="35"/>
    </row>
    <row r="61" spans="1:9" ht="14.25" customHeight="1">
      <c r="A61" s="39"/>
      <c r="B61" s="60"/>
      <c r="C61" s="3"/>
      <c r="D61" s="4"/>
      <c r="E61" s="51" t="s">
        <v>10</v>
      </c>
      <c r="F61" s="44">
        <f>SUM(F56:F60)</f>
        <v>0</v>
      </c>
      <c r="G61" s="28"/>
      <c r="H61" s="28"/>
      <c r="I61" s="28"/>
    </row>
    <row r="62" spans="1:9" ht="14.25" customHeight="1">
      <c r="A62" s="17"/>
      <c r="B62" s="18" t="s">
        <v>46</v>
      </c>
      <c r="C62" s="5"/>
      <c r="D62" s="6"/>
      <c r="E62" s="6"/>
      <c r="F62" s="7"/>
      <c r="G62" s="12"/>
      <c r="H62" s="13"/>
      <c r="I62" s="13"/>
    </row>
    <row r="63" spans="1:9" ht="14.25" customHeight="1">
      <c r="A63" s="29"/>
      <c r="B63" s="30" t="s">
        <v>47</v>
      </c>
      <c r="C63" s="31" t="s">
        <v>7</v>
      </c>
      <c r="D63" s="32">
        <v>71</v>
      </c>
      <c r="E63" s="33"/>
      <c r="F63" s="62">
        <f t="shared" ref="F63:F64" si="11">D63*E63</f>
        <v>0</v>
      </c>
      <c r="G63" s="35"/>
      <c r="H63" s="35"/>
      <c r="I63" s="35"/>
    </row>
    <row r="64" spans="1:9" ht="14.25" customHeight="1">
      <c r="A64" s="29"/>
      <c r="B64" s="30" t="s">
        <v>48</v>
      </c>
      <c r="C64" s="31" t="s">
        <v>7</v>
      </c>
      <c r="D64" s="32">
        <v>55</v>
      </c>
      <c r="E64" s="33"/>
      <c r="F64" s="62">
        <f t="shared" si="11"/>
        <v>0</v>
      </c>
      <c r="G64" s="35"/>
      <c r="H64" s="35"/>
      <c r="I64" s="35"/>
    </row>
    <row r="65" spans="1:9" ht="14.25" customHeight="1">
      <c r="A65" s="39"/>
      <c r="B65" s="60"/>
      <c r="C65" s="3"/>
      <c r="D65" s="4"/>
      <c r="E65" s="51" t="s">
        <v>10</v>
      </c>
      <c r="F65" s="63">
        <f>SUM(F63:F64)</f>
        <v>0</v>
      </c>
      <c r="G65" s="28"/>
      <c r="H65" s="28"/>
      <c r="I65" s="28"/>
    </row>
    <row r="66" spans="1:9" ht="14.25" customHeight="1">
      <c r="A66" s="17"/>
      <c r="B66" s="18" t="s">
        <v>49</v>
      </c>
      <c r="C66" s="5"/>
      <c r="D66" s="6"/>
      <c r="E66" s="6"/>
      <c r="F66" s="7"/>
      <c r="G66" s="12"/>
      <c r="H66" s="13"/>
      <c r="I66" s="13"/>
    </row>
    <row r="67" spans="1:9" ht="14.25" customHeight="1">
      <c r="A67" s="29"/>
      <c r="B67" s="30" t="s">
        <v>50</v>
      </c>
      <c r="C67" s="31" t="s">
        <v>42</v>
      </c>
      <c r="D67" s="64">
        <v>1</v>
      </c>
      <c r="E67" s="33"/>
      <c r="F67" s="34">
        <f t="shared" ref="F67:F69" si="12">E67*D67</f>
        <v>0</v>
      </c>
      <c r="G67" s="35"/>
      <c r="H67" s="35"/>
      <c r="I67" s="35"/>
    </row>
    <row r="68" spans="1:9" ht="14.25" customHeight="1">
      <c r="A68" s="22"/>
      <c r="B68" s="23" t="s">
        <v>51</v>
      </c>
      <c r="C68" s="24" t="s">
        <v>42</v>
      </c>
      <c r="D68" s="36">
        <v>6</v>
      </c>
      <c r="E68" s="26"/>
      <c r="F68" s="27">
        <f t="shared" si="12"/>
        <v>0</v>
      </c>
      <c r="G68" s="35"/>
      <c r="H68" s="35"/>
      <c r="I68" s="35"/>
    </row>
    <row r="69" spans="1:9" ht="14.25" customHeight="1">
      <c r="A69" s="29"/>
      <c r="B69" s="30" t="s">
        <v>66</v>
      </c>
      <c r="C69" s="31" t="s">
        <v>42</v>
      </c>
      <c r="D69" s="32">
        <v>1</v>
      </c>
      <c r="E69" s="33"/>
      <c r="F69" s="34">
        <f t="shared" si="12"/>
        <v>0</v>
      </c>
      <c r="G69" s="35"/>
      <c r="H69" s="28"/>
      <c r="I69" s="28"/>
    </row>
    <row r="70" spans="1:9" ht="14.25" customHeight="1">
      <c r="A70" s="39"/>
      <c r="B70" s="60"/>
      <c r="C70" s="3"/>
      <c r="D70" s="4"/>
      <c r="E70" s="51" t="s">
        <v>10</v>
      </c>
      <c r="F70" s="44">
        <f>SUM(F67:F69)</f>
        <v>0</v>
      </c>
      <c r="G70" s="28"/>
      <c r="H70" s="28"/>
      <c r="I70" s="28"/>
    </row>
    <row r="71" spans="1:9" ht="14.25" customHeight="1">
      <c r="A71" s="17"/>
      <c r="B71" s="18" t="s">
        <v>52</v>
      </c>
      <c r="C71" s="5"/>
      <c r="D71" s="6"/>
      <c r="E71" s="6"/>
      <c r="F71" s="7"/>
      <c r="G71" s="28"/>
      <c r="H71" s="28"/>
      <c r="I71" s="28"/>
    </row>
    <row r="72" spans="1:9" ht="14.25" customHeight="1">
      <c r="A72" s="65"/>
      <c r="B72" s="8" t="s">
        <v>53</v>
      </c>
      <c r="C72" s="31" t="s">
        <v>6</v>
      </c>
      <c r="D72" s="32">
        <v>1</v>
      </c>
      <c r="E72" s="33"/>
      <c r="F72" s="47">
        <f>D72*E72</f>
        <v>0</v>
      </c>
      <c r="G72" s="28"/>
      <c r="H72" s="28"/>
      <c r="I72" s="28"/>
    </row>
    <row r="73" spans="1:9" ht="14.25" customHeight="1">
      <c r="A73" s="39"/>
      <c r="B73" s="40"/>
      <c r="C73" s="41"/>
      <c r="D73" s="50"/>
      <c r="E73" s="51" t="s">
        <v>10</v>
      </c>
      <c r="F73" s="44">
        <f>F72</f>
        <v>0</v>
      </c>
      <c r="G73" s="28"/>
      <c r="H73" s="28"/>
      <c r="I73" s="28"/>
    </row>
    <row r="74" spans="1:9" ht="14.25" customHeight="1">
      <c r="A74" s="17"/>
      <c r="B74" s="18" t="s">
        <v>54</v>
      </c>
      <c r="C74" s="5"/>
      <c r="D74" s="6"/>
      <c r="E74" s="6"/>
      <c r="F74" s="7"/>
      <c r="G74" s="28"/>
      <c r="H74" s="28"/>
      <c r="I74" s="28"/>
    </row>
    <row r="75" spans="1:9" ht="27.75" customHeight="1">
      <c r="A75" s="29"/>
      <c r="B75" s="56"/>
      <c r="C75" s="31"/>
      <c r="D75" s="32"/>
      <c r="E75" s="33"/>
      <c r="F75" s="34"/>
      <c r="G75" s="28"/>
      <c r="H75" s="28"/>
      <c r="I75" s="28"/>
    </row>
    <row r="76" spans="1:9" ht="14.25" customHeight="1">
      <c r="A76" s="39"/>
      <c r="B76" s="40"/>
      <c r="C76" s="41"/>
      <c r="D76" s="50"/>
      <c r="E76" s="66" t="s">
        <v>10</v>
      </c>
      <c r="F76" s="44">
        <f>SUM(F75:F75)</f>
        <v>0</v>
      </c>
      <c r="G76" s="28"/>
      <c r="H76" s="28"/>
      <c r="I76" s="28"/>
    </row>
    <row r="77" spans="1:9" ht="14.25" customHeight="1">
      <c r="A77" s="17"/>
      <c r="B77" s="18" t="s">
        <v>55</v>
      </c>
      <c r="C77" s="5"/>
      <c r="D77" s="6"/>
      <c r="E77" s="6"/>
      <c r="F77" s="7"/>
      <c r="G77" s="28"/>
      <c r="H77" s="28"/>
      <c r="I77" s="28"/>
    </row>
    <row r="78" spans="1:9" ht="14.25" customHeight="1">
      <c r="A78" s="67"/>
      <c r="B78" s="23"/>
      <c r="C78" s="24"/>
      <c r="D78" s="36"/>
      <c r="E78" s="71"/>
      <c r="F78" s="36"/>
      <c r="G78" s="35"/>
      <c r="H78" s="35"/>
      <c r="I78" s="35"/>
    </row>
    <row r="79" spans="1:9" ht="14.25" customHeight="1">
      <c r="A79" s="39"/>
      <c r="B79" s="40"/>
      <c r="C79" s="41"/>
      <c r="D79" s="50"/>
      <c r="E79" s="51" t="s">
        <v>10</v>
      </c>
      <c r="F79" s="44">
        <f>SUM(F78:F78)</f>
        <v>0</v>
      </c>
      <c r="G79" s="28"/>
      <c r="H79" s="28"/>
      <c r="I79" s="28"/>
    </row>
    <row r="80" spans="1:9" ht="14.25" customHeight="1">
      <c r="A80" s="17"/>
      <c r="B80" s="18" t="s">
        <v>67</v>
      </c>
      <c r="C80" s="5"/>
      <c r="D80" s="6"/>
      <c r="E80" s="6"/>
      <c r="F80" s="7"/>
      <c r="G80" s="28"/>
      <c r="H80" s="28"/>
      <c r="I80" s="28"/>
    </row>
    <row r="81" spans="1:9" ht="14.25" customHeight="1">
      <c r="A81" s="67"/>
      <c r="B81" s="23" t="s">
        <v>68</v>
      </c>
      <c r="C81" s="24" t="s">
        <v>6</v>
      </c>
      <c r="D81" s="36">
        <v>1</v>
      </c>
      <c r="E81" s="48"/>
      <c r="F81" s="49">
        <f t="shared" ref="F81" si="13">D81*E81</f>
        <v>0</v>
      </c>
      <c r="G81" s="28"/>
      <c r="H81" s="28"/>
      <c r="I81" s="28"/>
    </row>
    <row r="82" spans="1:9" ht="14.25" customHeight="1" thickBot="1">
      <c r="A82" s="39"/>
      <c r="B82" s="40"/>
      <c r="C82" s="41"/>
      <c r="D82" s="50"/>
      <c r="E82" s="51" t="s">
        <v>10</v>
      </c>
      <c r="F82" s="44">
        <f>SUM(F81:F81)</f>
        <v>0</v>
      </c>
      <c r="G82" s="28"/>
      <c r="H82" s="28"/>
      <c r="I82" s="28"/>
    </row>
    <row r="83" spans="1:9" ht="14.25" customHeight="1" thickTop="1">
      <c r="A83" s="68"/>
      <c r="B83" s="69"/>
      <c r="C83" s="69"/>
      <c r="D83" s="72" t="s">
        <v>56</v>
      </c>
      <c r="E83" s="73"/>
      <c r="F83" s="70">
        <f>SUM(F82,F79,F76,F73,F70,F65,F61,F54,F50,F46,F39,F34,F26,F23,F20,F17,F12)</f>
        <v>0</v>
      </c>
      <c r="G83" s="28"/>
      <c r="H83" s="28"/>
      <c r="I83" s="28"/>
    </row>
    <row r="84" spans="1:9" ht="14.25" customHeight="1">
      <c r="A84" s="12"/>
      <c r="B84" s="12"/>
      <c r="C84" s="12"/>
      <c r="D84" s="12"/>
      <c r="E84" s="12"/>
      <c r="F84" s="12"/>
      <c r="G84" s="28"/>
      <c r="H84" s="28"/>
      <c r="I84" s="28"/>
    </row>
    <row r="85" spans="1:9" ht="14.25" customHeight="1">
      <c r="A85" s="12"/>
      <c r="B85" s="12"/>
      <c r="C85" s="12"/>
      <c r="D85" s="12"/>
      <c r="E85" s="12"/>
      <c r="F85" s="12"/>
      <c r="G85" s="12"/>
      <c r="H85" s="13"/>
      <c r="I85" s="13"/>
    </row>
    <row r="86" spans="1:9" ht="14.25" customHeight="1">
      <c r="A86" s="12"/>
      <c r="B86" s="12"/>
      <c r="C86" s="12"/>
      <c r="D86" s="12"/>
      <c r="E86" s="12"/>
      <c r="F86" s="12"/>
      <c r="G86" s="12"/>
      <c r="H86" s="13"/>
      <c r="I86" s="13"/>
    </row>
    <row r="87" spans="1:9" ht="14.25" customHeight="1">
      <c r="G87" s="12"/>
      <c r="H87" s="13"/>
      <c r="I87" s="13"/>
    </row>
    <row r="88" spans="1:9" ht="14.25" customHeight="1"/>
    <row r="89" spans="1:9" ht="14.25" customHeight="1"/>
    <row r="90" spans="1:9" ht="14.25" customHeight="1"/>
    <row r="91" spans="1:9" ht="14.25" customHeight="1"/>
    <row r="92" spans="1:9" ht="14.25" customHeight="1"/>
    <row r="93" spans="1:9" ht="14.25" customHeight="1"/>
    <row r="94" spans="1:9" ht="14.25" customHeight="1"/>
    <row r="95" spans="1:9" ht="14.25" customHeight="1"/>
    <row r="96" spans="1:9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</sheetData>
  <mergeCells count="1">
    <mergeCell ref="D83:E83"/>
  </mergeCells>
  <pageMargins left="0.7" right="0.7" top="0.78740157499999996" bottom="0.78740157499999996" header="0" footer="0"/>
  <pageSetup scale="87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C1000"/>
  <sheetViews>
    <sheetView workbookViewId="0"/>
  </sheetViews>
  <sheetFormatPr defaultColWidth="14.42578125" defaultRowHeight="15" customHeight="1"/>
  <cols>
    <col min="2" max="2" width="32" customWidth="1"/>
    <col min="3" max="3" width="24.85546875" customWidth="1"/>
  </cols>
  <sheetData>
    <row r="2" spans="2:3" ht="15.75" customHeight="1">
      <c r="B2" s="1" t="e">
        <f>#REF!</f>
        <v>#REF!</v>
      </c>
      <c r="C2" s="9" t="e">
        <f>#REF!</f>
        <v>#REF!</v>
      </c>
    </row>
    <row r="3" spans="2:3" ht="15.75" customHeight="1">
      <c r="B3" s="1" t="e">
        <f>#REF!</f>
        <v>#REF!</v>
      </c>
      <c r="C3" s="1" t="e">
        <f>#REF!</f>
        <v>#REF!</v>
      </c>
    </row>
    <row r="4" spans="2:3" ht="15.75" customHeight="1">
      <c r="B4" s="1" t="e">
        <f>#REF!</f>
        <v>#REF!</v>
      </c>
      <c r="C4" s="1" t="e">
        <f>#REF!</f>
        <v>#REF!</v>
      </c>
    </row>
    <row r="5" spans="2:3" ht="15.75" customHeight="1">
      <c r="B5" s="1" t="e">
        <f>#REF!</f>
        <v>#REF!</v>
      </c>
      <c r="C5" s="9" t="e">
        <f>#REF!</f>
        <v>#REF!</v>
      </c>
    </row>
    <row r="6" spans="2:3" ht="15.75" customHeight="1">
      <c r="B6" s="1" t="e">
        <f>#REF!</f>
        <v>#REF!</v>
      </c>
      <c r="C6" s="9" t="e">
        <f>#REF!+#REF!</f>
        <v>#REF!</v>
      </c>
    </row>
    <row r="7" spans="2:3" ht="15.75" customHeight="1">
      <c r="B7" s="1" t="e">
        <f>#REF!</f>
        <v>#REF!</v>
      </c>
      <c r="C7" s="1" t="e">
        <f>#REF!</f>
        <v>#REF!</v>
      </c>
    </row>
    <row r="8" spans="2:3" ht="15.75" customHeight="1">
      <c r="B8" s="1" t="e">
        <f>#REF!</f>
        <v>#REF!</v>
      </c>
      <c r="C8" s="10" t="e">
        <f>#REF!</f>
        <v>#REF!</v>
      </c>
    </row>
    <row r="9" spans="2:3" ht="15.75" customHeight="1">
      <c r="B9" s="1" t="e">
        <f>#REF!</f>
        <v>#REF!</v>
      </c>
      <c r="C9" s="10" t="e">
        <f>#REF!</f>
        <v>#REF!</v>
      </c>
    </row>
    <row r="10" spans="2:3" ht="15.75" customHeight="1">
      <c r="B10" s="1" t="e">
        <f>#REF!</f>
        <v>#REF!</v>
      </c>
      <c r="C10" s="10" t="e">
        <f>#REF!</f>
        <v>#REF!</v>
      </c>
    </row>
    <row r="11" spans="2:3" ht="15.75" customHeight="1">
      <c r="B11" s="1" t="e">
        <f>#REF!</f>
        <v>#REF!</v>
      </c>
      <c r="C11" s="10" t="e">
        <f>#REF!</f>
        <v>#REF!</v>
      </c>
    </row>
    <row r="12" spans="2:3" ht="15.75" customHeight="1">
      <c r="B12" s="1" t="e">
        <f>#REF!</f>
        <v>#REF!</v>
      </c>
      <c r="C12" s="10" t="e">
        <f>#REF!</f>
        <v>#REF!</v>
      </c>
    </row>
    <row r="13" spans="2:3" ht="15.75" customHeight="1">
      <c r="B13" s="1" t="e">
        <f>#REF!</f>
        <v>#REF!</v>
      </c>
      <c r="C13" s="10" t="e">
        <f>#REF!</f>
        <v>#REF!</v>
      </c>
    </row>
    <row r="14" spans="2:3" ht="15.75" customHeight="1">
      <c r="B14" s="1" t="e">
        <f>#REF!</f>
        <v>#REF!</v>
      </c>
      <c r="C14" s="10" t="e">
        <f>#REF!</f>
        <v>#REF!</v>
      </c>
    </row>
    <row r="15" spans="2:3" ht="15.75" customHeight="1">
      <c r="B15" s="1" t="e">
        <f>#REF!</f>
        <v>#REF!</v>
      </c>
      <c r="C15" s="10" t="e">
        <f>#REF!-#REF!</f>
        <v>#REF!</v>
      </c>
    </row>
    <row r="16" spans="2:3" ht="15.75" customHeight="1">
      <c r="B16" s="1" t="e">
        <f>#REF!</f>
        <v>#REF!</v>
      </c>
      <c r="C16" s="1" t="e">
        <f>#REF!</f>
        <v>#REF!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000"/>
  <sheetViews>
    <sheetView workbookViewId="0"/>
  </sheetViews>
  <sheetFormatPr defaultColWidth="14.42578125" defaultRowHeight="15" customHeight="1"/>
  <sheetData>
    <row r="1" spans="1:2">
      <c r="A1" s="1" t="s">
        <v>58</v>
      </c>
      <c r="B1" s="11">
        <v>15000</v>
      </c>
    </row>
    <row r="2" spans="1:2">
      <c r="A2" s="1" t="s">
        <v>59</v>
      </c>
      <c r="B2" s="11">
        <v>15000</v>
      </c>
    </row>
    <row r="3" spans="1:2">
      <c r="A3" s="1" t="s">
        <v>60</v>
      </c>
      <c r="B3" s="11">
        <v>30000</v>
      </c>
    </row>
    <row r="4" spans="1:2">
      <c r="A4" s="1" t="s">
        <v>61</v>
      </c>
      <c r="B4" s="11">
        <v>30000</v>
      </c>
    </row>
    <row r="5" spans="1:2">
      <c r="A5" s="1" t="s">
        <v>57</v>
      </c>
      <c r="B5" s="11">
        <v>45000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 - Stavební práce</vt:lpstr>
      <vt:lpstr>KK Evka - Stormm</vt:lpstr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</dc:creator>
  <cp:lastModifiedBy>Terezka</cp:lastModifiedBy>
  <dcterms:created xsi:type="dcterms:W3CDTF">2022-02-14T17:00:19Z</dcterms:created>
  <dcterms:modified xsi:type="dcterms:W3CDTF">2023-02-17T12:33:16Z</dcterms:modified>
</cp:coreProperties>
</file>