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li\Disk Google\Realizace\N007 Praha, kasárna Na Julisce - rekonstrukce prostor kuchyně\02 Příprava - rozdělení\Poptávky\"/>
    </mc:Choice>
  </mc:AlternateContent>
  <xr:revisionPtr revIDLastSave="0" documentId="8_{F8C87E39-FCF4-4FAD-BC75-84F9997F0376}" xr6:coauthVersionLast="43" xr6:coauthVersionMax="43" xr10:uidLastSave="{00000000-0000-0000-0000-000000000000}"/>
  <bookViews>
    <workbookView xWindow="-108" yWindow="-108" windowWidth="23256" windowHeight="12576" xr2:uid="{ECA9BCDA-7090-4468-9F6D-F9EE597F65DA}"/>
  </bookViews>
  <sheets>
    <sheet name="Poptávka ZTI-Vytápění-ply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9" i="1" l="1"/>
  <c r="M68" i="1"/>
  <c r="M67" i="1"/>
  <c r="M66" i="1"/>
  <c r="M65" i="1"/>
  <c r="M64" i="1"/>
  <c r="M63" i="1"/>
  <c r="M62" i="1"/>
  <c r="M61" i="1" s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 s="1"/>
  <c r="M35" i="1"/>
  <c r="M34" i="1"/>
  <c r="M33" i="1"/>
  <c r="M32" i="1"/>
  <c r="M31" i="1"/>
  <c r="M30" i="1"/>
  <c r="M29" i="1"/>
  <c r="M28" i="1"/>
  <c r="M27" i="1"/>
  <c r="M26" i="1"/>
  <c r="M25" i="1"/>
  <c r="M24" i="1" s="1"/>
  <c r="M21" i="1"/>
  <c r="M20" i="1"/>
  <c r="M19" i="1"/>
  <c r="M18" i="1"/>
  <c r="M17" i="1"/>
  <c r="M16" i="1"/>
  <c r="M15" i="1"/>
  <c r="M14" i="1"/>
  <c r="M13" i="1" s="1"/>
  <c r="M10" i="1"/>
  <c r="M9" i="1"/>
  <c r="M8" i="1"/>
  <c r="M7" i="1"/>
  <c r="M5" i="1" s="1"/>
  <c r="P71" i="1" l="1"/>
  <c r="M71" i="1"/>
</calcChain>
</file>

<file path=xl/sharedStrings.xml><?xml version="1.0" encoding="utf-8"?>
<sst xmlns="http://schemas.openxmlformats.org/spreadsheetml/2006/main" count="281" uniqueCount="174">
  <si>
    <t>UT - Ústřední topení</t>
  </si>
  <si>
    <t>1</t>
  </si>
  <si>
    <t>K</t>
  </si>
  <si>
    <t>UT1</t>
  </si>
  <si>
    <t>Odborná demontáž 9ks litinových radiátorů 500/110 (připojovací rozteč/hloubka), celkem 180 článků, výška 580 mm s následující repasí ( výměna termostatických hlavic a šorubení. Opětovná montáž vč. instalace nových závěsů  (konzol)</t>
  </si>
  <si>
    <t>soubor</t>
  </si>
  <si>
    <t>3</t>
  </si>
  <si>
    <t>UT2</t>
  </si>
  <si>
    <t>Demontáž ocelového portubí topenářského bezešvého do DN 11/4"</t>
  </si>
  <si>
    <t>m</t>
  </si>
  <si>
    <t>7</t>
  </si>
  <si>
    <t>UT3</t>
  </si>
  <si>
    <t xml:space="preserve">Provizorní zaslepení stoupaček do doby realizace nových odboček s následným odstraněním záslepek </t>
  </si>
  <si>
    <t>kus</t>
  </si>
  <si>
    <t>8</t>
  </si>
  <si>
    <t>UT4</t>
  </si>
  <si>
    <t>Montáž a dodávka ocelového portubí topenářského bezešvého do DN 11/4"</t>
  </si>
  <si>
    <t xml:space="preserve">      723 - Zdravotechnika - vnitřní plynovod</t>
  </si>
  <si>
    <t>4</t>
  </si>
  <si>
    <t>723111202</t>
  </si>
  <si>
    <t>Potrubí ocelové závitové černé bezešvé svařované běžné DN 15</t>
  </si>
  <si>
    <t>5</t>
  </si>
  <si>
    <t>723111205</t>
  </si>
  <si>
    <t>Potrubí ocelové závitové černé bezešvé svařované běžné DN 32</t>
  </si>
  <si>
    <t>6</t>
  </si>
  <si>
    <t>723120804</t>
  </si>
  <si>
    <t>Demontáž potrubí ocelové závitové svařované do DN 25</t>
  </si>
  <si>
    <t>723150305</t>
  </si>
  <si>
    <t>Potrubí ocelové hladké černé bezešvé spojované svařováním tvářené za tepla D 38x2,6 mm</t>
  </si>
  <si>
    <t>723150366</t>
  </si>
  <si>
    <t>Chránička D 44,5x2,6 mm</t>
  </si>
  <si>
    <t>9</t>
  </si>
  <si>
    <t>723190907</t>
  </si>
  <si>
    <t>Odvzdušnění nebo napuštění plynovodního potrubí</t>
  </si>
  <si>
    <t>10</t>
  </si>
  <si>
    <t>723190909</t>
  </si>
  <si>
    <t>Zkouška těsnosti potrubí plynovodního</t>
  </si>
  <si>
    <t>11</t>
  </si>
  <si>
    <t>723190916</t>
  </si>
  <si>
    <t>Navaření odbočky na potrubí plynovodní DN 40</t>
  </si>
  <si>
    <t xml:space="preserve">    721 - Zdravotechnika - vnitřní kanalizace</t>
  </si>
  <si>
    <t>12</t>
  </si>
  <si>
    <t>721173704</t>
  </si>
  <si>
    <t>Potrubí kanalizační z PE odpadní DN 70</t>
  </si>
  <si>
    <t>13</t>
  </si>
  <si>
    <t>721173706</t>
  </si>
  <si>
    <t>Potrubí kanalizační z PE odpadní DN 100</t>
  </si>
  <si>
    <t>14</t>
  </si>
  <si>
    <t>721173723</t>
  </si>
  <si>
    <t>Potrubí kanalizační z PE připojovací DN 50</t>
  </si>
  <si>
    <t>15</t>
  </si>
  <si>
    <t>721174042</t>
  </si>
  <si>
    <t>Potrubí kanalizační z PP připojovací systém HT DN 40</t>
  </si>
  <si>
    <t>16</t>
  </si>
  <si>
    <t>721174043</t>
  </si>
  <si>
    <t>Potrubí kanalizační z PP připojovací systém HT DN 50</t>
  </si>
  <si>
    <t>17</t>
  </si>
  <si>
    <t>721211422</t>
  </si>
  <si>
    <t>Vpusť podlahová se svislým odtokem DN 50/75/110 mřížka nerez 138x138</t>
  </si>
  <si>
    <t>18</t>
  </si>
  <si>
    <t>721226512</t>
  </si>
  <si>
    <t>Zápachová uzávěrka podomítková pro pračku a myčku DN 50</t>
  </si>
  <si>
    <t>20</t>
  </si>
  <si>
    <t>721300912</t>
  </si>
  <si>
    <t>Pročištění odpadů svislých v jednom podlaží do DN 200</t>
  </si>
  <si>
    <t>21</t>
  </si>
  <si>
    <t>722181233</t>
  </si>
  <si>
    <t>Ochrana vodovodního potrubí přilepenými termoizolačními trubicemi z PE tl do 13 mm DN do 63 mm</t>
  </si>
  <si>
    <t>22</t>
  </si>
  <si>
    <t>722181234</t>
  </si>
  <si>
    <t>Ochrana vodovodního potrubí přilepenými termoizolačními trubicemi z PE tl do 13 mm DN do 89 mm</t>
  </si>
  <si>
    <t>23</t>
  </si>
  <si>
    <t>722181235</t>
  </si>
  <si>
    <t>Ochrana vodovodního potrubí přilepenými termoizolačními trubicemi z PE tl do 13 mm DN přes 89 mm</t>
  </si>
  <si>
    <t xml:space="preserve">    722 - Zdravotechnika - vnitřní vodovod</t>
  </si>
  <si>
    <t>25</t>
  </si>
  <si>
    <t>722170801</t>
  </si>
  <si>
    <t>Demontáž rozvodů vody z plastů do D 25</t>
  </si>
  <si>
    <t>26</t>
  </si>
  <si>
    <t>722170804</t>
  </si>
  <si>
    <t>Demontáž rozvodů vody z plastů do D 50</t>
  </si>
  <si>
    <t>27</t>
  </si>
  <si>
    <t>722171935</t>
  </si>
  <si>
    <t>Potrubí plastové výměna trub nebo tvarovek D do 40 mm</t>
  </si>
  <si>
    <t>28</t>
  </si>
  <si>
    <t>722174002</t>
  </si>
  <si>
    <t>Potrubí vodovodní plastové PPR svar polyfuze PN 16 D 20 x 2,8 mm</t>
  </si>
  <si>
    <t>29</t>
  </si>
  <si>
    <t>722174003</t>
  </si>
  <si>
    <t>Potrubí vodovodní plastové PPR svar polyfuze PN 16 D 25 x 3,5 mm</t>
  </si>
  <si>
    <t>30</t>
  </si>
  <si>
    <t>722174004</t>
  </si>
  <si>
    <t>Potrubí vodovodní plastové PPR svar polyfuze PN 16 D 32 x 4,4 mm</t>
  </si>
  <si>
    <t>31</t>
  </si>
  <si>
    <t>722174005</t>
  </si>
  <si>
    <t>Potrubí vodovodní plastové PPR svar polyfuze PN 16 D 40 x 5,5 mm</t>
  </si>
  <si>
    <t>32</t>
  </si>
  <si>
    <t>722181231</t>
  </si>
  <si>
    <t>Ochrana vodovodního potrubí přilepenými termoizolačními trubicemi z PE tl do 13 mm DN do 22 mm</t>
  </si>
  <si>
    <t>33</t>
  </si>
  <si>
    <t>722181232</t>
  </si>
  <si>
    <t>Ochrana vodovodního potrubí přilepenými termoizolačními trubicemi z PE tl do 13 mm DN do 45 mm</t>
  </si>
  <si>
    <t>34</t>
  </si>
  <si>
    <t>722181251</t>
  </si>
  <si>
    <t>Ochrana vodovodního potrubí přilepenými termoizolačními trubicemi z PE tl do 25 mm DN do 22 mm</t>
  </si>
  <si>
    <t>35</t>
  </si>
  <si>
    <t>722181252</t>
  </si>
  <si>
    <t>Ochrana vodovodního potrubí přilepenými termoizolačními trubicemi z PE tl do 25 mm DN do 45 mm</t>
  </si>
  <si>
    <t>36</t>
  </si>
  <si>
    <t>722220861</t>
  </si>
  <si>
    <t>Demontáž armatur závitových se dvěma závity G do 3/4</t>
  </si>
  <si>
    <t>37</t>
  </si>
  <si>
    <t>722220862</t>
  </si>
  <si>
    <t>Demontáž armatur závitových se dvěma závity G do 5/4</t>
  </si>
  <si>
    <t>38</t>
  </si>
  <si>
    <t>722225301</t>
  </si>
  <si>
    <t>Šroubení přechodové krátké s vnitřním závitem D 16xR 1/2 " FRIATHERM starr</t>
  </si>
  <si>
    <t>39</t>
  </si>
  <si>
    <t>722231302</t>
  </si>
  <si>
    <t>Redukční ventil DN20, PN1 studená voda , výst.tlak 0,35 MPa, tlakoměr, závitový</t>
  </si>
  <si>
    <t>40</t>
  </si>
  <si>
    <t>722231304</t>
  </si>
  <si>
    <t>Redukční ventil DN32, PN1 studená voda , výst.tlak 0,5 MPa, tlakoměr, závitový</t>
  </si>
  <si>
    <t>41</t>
  </si>
  <si>
    <t>722231312</t>
  </si>
  <si>
    <t>Redukční ventil DN20, PN1 teplá voda 60°C, výst.tlak 0,5 MPa, tlakoměr, závitový</t>
  </si>
  <si>
    <t>42</t>
  </si>
  <si>
    <t>722232044</t>
  </si>
  <si>
    <t>Kohout kulový přímý G 3/4 PN 42 do 185°C vnitřní závit</t>
  </si>
  <si>
    <t>43</t>
  </si>
  <si>
    <t>722232046</t>
  </si>
  <si>
    <t>Kohout kulový přímý G 5/4 PN 42 do 185°C vnitřní závit</t>
  </si>
  <si>
    <t>44</t>
  </si>
  <si>
    <t>722232162</t>
  </si>
  <si>
    <t>Kohout kulový přímý G 3/4 PN 42 do 185°C přivařovací s vypouštěním</t>
  </si>
  <si>
    <t>45</t>
  </si>
  <si>
    <t>722232163</t>
  </si>
  <si>
    <t>Kohout kulový přímý G 1 PN 42 do 185°C přivařovací s vypouštěním</t>
  </si>
  <si>
    <t>46</t>
  </si>
  <si>
    <t>722232164</t>
  </si>
  <si>
    <t>Kohout kulový přímý G 5/4 PN 42 do 185°C přivařovací s vypouštěním</t>
  </si>
  <si>
    <t>47</t>
  </si>
  <si>
    <t>722232165</t>
  </si>
  <si>
    <t>Kohout kulový přímý G 6/4 PN 42 do 185°C přivařovací s vypouštěním</t>
  </si>
  <si>
    <t>48</t>
  </si>
  <si>
    <t>722232171</t>
  </si>
  <si>
    <t>Kohout kulový rohový G 1/2 PN 42 do 185°C plnoprůtokový s vnějším a vnitřním závitem</t>
  </si>
  <si>
    <t xml:space="preserve">    725 - Zdravotechnika - zařizovací předměty</t>
  </si>
  <si>
    <t>51</t>
  </si>
  <si>
    <t>725210821</t>
  </si>
  <si>
    <t>Demontáž umyvadel bez výtokových armatur</t>
  </si>
  <si>
    <t>52</t>
  </si>
  <si>
    <t>725211601</t>
  </si>
  <si>
    <t>Umyvadlo keramické připevněné na stěnu šrouby bílé bez krytu na sifon 500 mm</t>
  </si>
  <si>
    <t>53</t>
  </si>
  <si>
    <t>725819402</t>
  </si>
  <si>
    <t>Montáž ventilů rohových G 1/2 bez připojovací trubičky</t>
  </si>
  <si>
    <t>54</t>
  </si>
  <si>
    <t>M</t>
  </si>
  <si>
    <t>551211410</t>
  </si>
  <si>
    <t>ventil radiátorový rohový s přednastavením 1/2"</t>
  </si>
  <si>
    <t>55</t>
  </si>
  <si>
    <t>725820801</t>
  </si>
  <si>
    <t>Demontáž baterie nástěnné do G 3 / 4</t>
  </si>
  <si>
    <t>56</t>
  </si>
  <si>
    <t>725820802</t>
  </si>
  <si>
    <t>Demontáž baterie stojánkové do jednoho otvoru</t>
  </si>
  <si>
    <t>57</t>
  </si>
  <si>
    <t>725821312</t>
  </si>
  <si>
    <t>Baterie dřezové nástěnné pákové s otáčivým kulatým ústím a délkou ramínka 300 mm</t>
  </si>
  <si>
    <t>58</t>
  </si>
  <si>
    <t>725822622</t>
  </si>
  <si>
    <t>Baterie umyvadlové stojánkové pákové s výpustí a otáčivým ústím 300 mm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</si>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</sst>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8"/>
      <name val="Trebuchet MS"/>
      <family val="2"/>
    </font>
    <font>
      <sz val="12"/>
      <color rgb="FF00336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i/>
      <sz val="8"/>
      <color rgb="FF0000FF"/>
      <name val="Trebuchet MS"/>
    </font>
    <font>
      <sz val="12"/>
      <color rgb="FFFF000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0" borderId="4" xfId="0" applyNumberFormat="1" applyFont="1" applyBorder="1"/>
    <xf numFmtId="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" fontId="5" fillId="0" borderId="4" xfId="0" applyNumberFormat="1" applyFont="1" applyBorder="1"/>
    <xf numFmtId="4" fontId="5" fillId="0" borderId="4" xfId="0" applyNumberFormat="1" applyFont="1" applyBorder="1" applyAlignment="1">
      <alignment vertical="center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30F47-8760-44A6-A897-35FC192093C1}">
  <dimension ref="B5:P73"/>
  <sheetViews>
    <sheetView tabSelected="1" topLeftCell="A25" workbookViewId="0">
      <selection activeCell="D73" sqref="D73:Q74"/>
    </sheetView>
  </sheetViews>
  <sheetFormatPr defaultRowHeight="12" x14ac:dyDescent="0.3"/>
  <cols>
    <col min="4" max="4" width="13.42578125" customWidth="1"/>
    <col min="6" max="6" width="10.28515625" bestFit="1" customWidth="1"/>
    <col min="8" max="8" width="15.7109375" customWidth="1"/>
    <col min="13" max="13" width="0.42578125" customWidth="1"/>
    <col min="14" max="14" width="9.140625" hidden="1" customWidth="1"/>
    <col min="16" max="16" width="10.28515625" customWidth="1"/>
  </cols>
  <sheetData>
    <row r="5" spans="2:16" ht="16.2" x14ac:dyDescent="0.35"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2">
        <f>SUM(M7:P10)</f>
        <v>0</v>
      </c>
      <c r="N5" s="3"/>
      <c r="O5" s="3"/>
      <c r="P5" s="3"/>
    </row>
    <row r="7" spans="2:16" x14ac:dyDescent="0.3">
      <c r="B7" s="4" t="s">
        <v>1</v>
      </c>
      <c r="C7" s="4" t="s">
        <v>2</v>
      </c>
      <c r="D7" s="5" t="s">
        <v>3</v>
      </c>
      <c r="E7" s="6" t="s">
        <v>4</v>
      </c>
      <c r="F7" s="6"/>
      <c r="G7" s="6"/>
      <c r="H7" s="6"/>
      <c r="I7" s="7" t="s">
        <v>5</v>
      </c>
      <c r="J7" s="8">
        <v>1</v>
      </c>
      <c r="K7" s="9"/>
      <c r="L7" s="10"/>
      <c r="M7" s="11">
        <f t="shared" ref="M7" si="0">ROUND(K7*J7,2)</f>
        <v>0</v>
      </c>
      <c r="N7" s="11"/>
      <c r="O7" s="11"/>
      <c r="P7" s="11"/>
    </row>
    <row r="8" spans="2:16" ht="12" customHeight="1" x14ac:dyDescent="0.3">
      <c r="B8" s="4" t="s">
        <v>6</v>
      </c>
      <c r="C8" s="4" t="s">
        <v>2</v>
      </c>
      <c r="D8" s="5" t="s">
        <v>7</v>
      </c>
      <c r="E8" s="12" t="s">
        <v>8</v>
      </c>
      <c r="F8" s="13"/>
      <c r="G8" s="13"/>
      <c r="H8" s="14"/>
      <c r="I8" s="7" t="s">
        <v>9</v>
      </c>
      <c r="J8" s="8">
        <v>36</v>
      </c>
      <c r="K8" s="15"/>
      <c r="L8" s="16"/>
      <c r="M8" s="17">
        <f>ROUND(K8*J8,2)</f>
        <v>0</v>
      </c>
      <c r="N8" s="18"/>
      <c r="O8" s="18"/>
      <c r="P8" s="19"/>
    </row>
    <row r="9" spans="2:16" ht="12" customHeight="1" x14ac:dyDescent="0.3">
      <c r="B9" s="4" t="s">
        <v>10</v>
      </c>
      <c r="C9" s="4" t="s">
        <v>2</v>
      </c>
      <c r="D9" s="5" t="s">
        <v>11</v>
      </c>
      <c r="E9" s="12" t="s">
        <v>12</v>
      </c>
      <c r="F9" s="13"/>
      <c r="G9" s="13"/>
      <c r="H9" s="14"/>
      <c r="I9" s="7" t="s">
        <v>13</v>
      </c>
      <c r="J9" s="8">
        <v>10</v>
      </c>
      <c r="K9" s="15"/>
      <c r="L9" s="16"/>
      <c r="M9" s="17">
        <f>ROUND(K9*J9,2)</f>
        <v>0</v>
      </c>
      <c r="N9" s="18"/>
      <c r="O9" s="18"/>
      <c r="P9" s="19"/>
    </row>
    <row r="10" spans="2:16" x14ac:dyDescent="0.3">
      <c r="B10" s="4" t="s">
        <v>14</v>
      </c>
      <c r="C10" s="4" t="s">
        <v>2</v>
      </c>
      <c r="D10" s="5" t="s">
        <v>15</v>
      </c>
      <c r="E10" s="6" t="s">
        <v>16</v>
      </c>
      <c r="F10" s="6"/>
      <c r="G10" s="6"/>
      <c r="H10" s="6"/>
      <c r="I10" s="7" t="s">
        <v>9</v>
      </c>
      <c r="J10" s="8">
        <v>36</v>
      </c>
      <c r="K10" s="9"/>
      <c r="L10" s="10"/>
      <c r="M10" s="11">
        <f>ROUND(K10*J10,2)</f>
        <v>0</v>
      </c>
      <c r="N10" s="11"/>
      <c r="O10" s="11"/>
      <c r="P10" s="11"/>
    </row>
    <row r="13" spans="2:16" ht="14.4" x14ac:dyDescent="0.35">
      <c r="B13" s="20"/>
      <c r="C13" s="21" t="s">
        <v>17</v>
      </c>
      <c r="D13" s="21"/>
      <c r="E13" s="21"/>
      <c r="F13" s="21"/>
      <c r="G13" s="21"/>
      <c r="H13" s="21"/>
      <c r="I13" s="21"/>
      <c r="J13" s="21"/>
      <c r="K13" s="21"/>
      <c r="L13" s="21"/>
      <c r="M13" s="22">
        <f>SUM(M14:P21)</f>
        <v>0</v>
      </c>
      <c r="N13" s="23"/>
      <c r="O13" s="23"/>
      <c r="P13" s="23"/>
    </row>
    <row r="14" spans="2:16" x14ac:dyDescent="0.3">
      <c r="B14" s="4" t="s">
        <v>18</v>
      </c>
      <c r="C14" s="4" t="s">
        <v>2</v>
      </c>
      <c r="D14" s="5" t="s">
        <v>19</v>
      </c>
      <c r="E14" s="6" t="s">
        <v>20</v>
      </c>
      <c r="F14" s="6"/>
      <c r="G14" s="6"/>
      <c r="H14" s="6"/>
      <c r="I14" s="7" t="s">
        <v>9</v>
      </c>
      <c r="J14" s="8">
        <v>5</v>
      </c>
      <c r="K14" s="9"/>
      <c r="L14" s="10"/>
      <c r="M14" s="11">
        <f t="shared" ref="M14:M21" si="1">ROUND(K14*J14,2)</f>
        <v>0</v>
      </c>
      <c r="N14" s="11"/>
      <c r="O14" s="11"/>
      <c r="P14" s="11"/>
    </row>
    <row r="15" spans="2:16" x14ac:dyDescent="0.3">
      <c r="B15" s="4" t="s">
        <v>21</v>
      </c>
      <c r="C15" s="4" t="s">
        <v>2</v>
      </c>
      <c r="D15" s="5" t="s">
        <v>22</v>
      </c>
      <c r="E15" s="6" t="s">
        <v>23</v>
      </c>
      <c r="F15" s="6"/>
      <c r="G15" s="6"/>
      <c r="H15" s="6"/>
      <c r="I15" s="7" t="s">
        <v>9</v>
      </c>
      <c r="J15" s="8">
        <v>0.5</v>
      </c>
      <c r="K15" s="9"/>
      <c r="L15" s="10"/>
      <c r="M15" s="11">
        <f t="shared" si="1"/>
        <v>0</v>
      </c>
      <c r="N15" s="11"/>
      <c r="O15" s="11"/>
      <c r="P15" s="11"/>
    </row>
    <row r="16" spans="2:16" x14ac:dyDescent="0.3">
      <c r="B16" s="4" t="s">
        <v>24</v>
      </c>
      <c r="C16" s="4" t="s">
        <v>2</v>
      </c>
      <c r="D16" s="5" t="s">
        <v>25</v>
      </c>
      <c r="E16" s="6" t="s">
        <v>26</v>
      </c>
      <c r="F16" s="6"/>
      <c r="G16" s="6"/>
      <c r="H16" s="6"/>
      <c r="I16" s="7" t="s">
        <v>9</v>
      </c>
      <c r="J16" s="8">
        <v>5.5</v>
      </c>
      <c r="K16" s="9"/>
      <c r="L16" s="10"/>
      <c r="M16" s="11">
        <f t="shared" si="1"/>
        <v>0</v>
      </c>
      <c r="N16" s="11"/>
      <c r="O16" s="11"/>
      <c r="P16" s="11"/>
    </row>
    <row r="17" spans="2:16" x14ac:dyDescent="0.3">
      <c r="B17" s="4" t="s">
        <v>10</v>
      </c>
      <c r="C17" s="4" t="s">
        <v>2</v>
      </c>
      <c r="D17" s="5" t="s">
        <v>27</v>
      </c>
      <c r="E17" s="6" t="s">
        <v>28</v>
      </c>
      <c r="F17" s="6"/>
      <c r="G17" s="6"/>
      <c r="H17" s="6"/>
      <c r="I17" s="7" t="s">
        <v>9</v>
      </c>
      <c r="J17" s="8">
        <v>0.5</v>
      </c>
      <c r="K17" s="9"/>
      <c r="L17" s="10"/>
      <c r="M17" s="11">
        <f t="shared" si="1"/>
        <v>0</v>
      </c>
      <c r="N17" s="11"/>
      <c r="O17" s="11"/>
      <c r="P17" s="11"/>
    </row>
    <row r="18" spans="2:16" x14ac:dyDescent="0.3">
      <c r="B18" s="4" t="s">
        <v>14</v>
      </c>
      <c r="C18" s="4" t="s">
        <v>2</v>
      </c>
      <c r="D18" s="5" t="s">
        <v>29</v>
      </c>
      <c r="E18" s="6" t="s">
        <v>30</v>
      </c>
      <c r="F18" s="6"/>
      <c r="G18" s="6"/>
      <c r="H18" s="6"/>
      <c r="I18" s="7" t="s">
        <v>9</v>
      </c>
      <c r="J18" s="8">
        <v>1.5</v>
      </c>
      <c r="K18" s="9"/>
      <c r="L18" s="10"/>
      <c r="M18" s="11">
        <f t="shared" si="1"/>
        <v>0</v>
      </c>
      <c r="N18" s="11"/>
      <c r="O18" s="11"/>
      <c r="P18" s="11"/>
    </row>
    <row r="19" spans="2:16" x14ac:dyDescent="0.3">
      <c r="B19" s="4" t="s">
        <v>31</v>
      </c>
      <c r="C19" s="4" t="s">
        <v>2</v>
      </c>
      <c r="D19" s="5" t="s">
        <v>32</v>
      </c>
      <c r="E19" s="6" t="s">
        <v>33</v>
      </c>
      <c r="F19" s="6"/>
      <c r="G19" s="6"/>
      <c r="H19" s="6"/>
      <c r="I19" s="7" t="s">
        <v>9</v>
      </c>
      <c r="J19" s="8">
        <v>5.5</v>
      </c>
      <c r="K19" s="9"/>
      <c r="L19" s="10"/>
      <c r="M19" s="11">
        <f t="shared" si="1"/>
        <v>0</v>
      </c>
      <c r="N19" s="11"/>
      <c r="O19" s="11"/>
      <c r="P19" s="11"/>
    </row>
    <row r="20" spans="2:16" x14ac:dyDescent="0.3">
      <c r="B20" s="4" t="s">
        <v>34</v>
      </c>
      <c r="C20" s="4" t="s">
        <v>2</v>
      </c>
      <c r="D20" s="5" t="s">
        <v>35</v>
      </c>
      <c r="E20" s="6" t="s">
        <v>36</v>
      </c>
      <c r="F20" s="6"/>
      <c r="G20" s="6"/>
      <c r="H20" s="6"/>
      <c r="I20" s="7" t="s">
        <v>13</v>
      </c>
      <c r="J20" s="8">
        <v>1</v>
      </c>
      <c r="K20" s="9"/>
      <c r="L20" s="10"/>
      <c r="M20" s="11">
        <f t="shared" si="1"/>
        <v>0</v>
      </c>
      <c r="N20" s="11"/>
      <c r="O20" s="11"/>
      <c r="P20" s="11"/>
    </row>
    <row r="21" spans="2:16" x14ac:dyDescent="0.3">
      <c r="B21" s="4" t="s">
        <v>37</v>
      </c>
      <c r="C21" s="4" t="s">
        <v>2</v>
      </c>
      <c r="D21" s="5" t="s">
        <v>38</v>
      </c>
      <c r="E21" s="6" t="s">
        <v>39</v>
      </c>
      <c r="F21" s="6"/>
      <c r="G21" s="6"/>
      <c r="H21" s="6"/>
      <c r="I21" s="7" t="s">
        <v>13</v>
      </c>
      <c r="J21" s="8">
        <v>1</v>
      </c>
      <c r="K21" s="9"/>
      <c r="L21" s="10"/>
      <c r="M21" s="11">
        <f t="shared" si="1"/>
        <v>0</v>
      </c>
      <c r="N21" s="11"/>
      <c r="O21" s="11"/>
      <c r="P21" s="11"/>
    </row>
    <row r="24" spans="2:16" ht="14.4" x14ac:dyDescent="0.35">
      <c r="B24" s="20"/>
      <c r="C24" s="21" t="s">
        <v>40</v>
      </c>
      <c r="D24" s="21"/>
      <c r="E24" s="21"/>
      <c r="F24" s="21"/>
      <c r="G24" s="21"/>
      <c r="H24" s="21"/>
      <c r="I24" s="21"/>
      <c r="J24" s="21"/>
      <c r="K24" s="21"/>
      <c r="L24" s="21"/>
      <c r="M24" s="22">
        <f>SUM(M25:P35)</f>
        <v>0</v>
      </c>
      <c r="N24" s="23"/>
      <c r="O24" s="23"/>
      <c r="P24" s="23"/>
    </row>
    <row r="25" spans="2:16" x14ac:dyDescent="0.3">
      <c r="B25" s="4" t="s">
        <v>41</v>
      </c>
      <c r="C25" s="4" t="s">
        <v>2</v>
      </c>
      <c r="D25" s="5" t="s">
        <v>42</v>
      </c>
      <c r="E25" s="6" t="s">
        <v>43</v>
      </c>
      <c r="F25" s="6"/>
      <c r="G25" s="6"/>
      <c r="H25" s="6"/>
      <c r="I25" s="7" t="s">
        <v>9</v>
      </c>
      <c r="J25" s="8">
        <v>8</v>
      </c>
      <c r="K25" s="9"/>
      <c r="L25" s="10"/>
      <c r="M25" s="11">
        <f t="shared" ref="M25:M35" si="2">ROUND(K25*J25,2)</f>
        <v>0</v>
      </c>
      <c r="N25" s="11"/>
      <c r="O25" s="11"/>
      <c r="P25" s="11"/>
    </row>
    <row r="26" spans="2:16" x14ac:dyDescent="0.3">
      <c r="B26" s="4" t="s">
        <v>44</v>
      </c>
      <c r="C26" s="4" t="s">
        <v>2</v>
      </c>
      <c r="D26" s="5" t="s">
        <v>45</v>
      </c>
      <c r="E26" s="6" t="s">
        <v>46</v>
      </c>
      <c r="F26" s="6"/>
      <c r="G26" s="6"/>
      <c r="H26" s="6"/>
      <c r="I26" s="7" t="s">
        <v>9</v>
      </c>
      <c r="J26" s="8">
        <v>80</v>
      </c>
      <c r="K26" s="9"/>
      <c r="L26" s="10"/>
      <c r="M26" s="11">
        <f t="shared" si="2"/>
        <v>0</v>
      </c>
      <c r="N26" s="11"/>
      <c r="O26" s="11"/>
      <c r="P26" s="11"/>
    </row>
    <row r="27" spans="2:16" x14ac:dyDescent="0.3">
      <c r="B27" s="4" t="s">
        <v>47</v>
      </c>
      <c r="C27" s="4" t="s">
        <v>2</v>
      </c>
      <c r="D27" s="5" t="s">
        <v>48</v>
      </c>
      <c r="E27" s="6" t="s">
        <v>49</v>
      </c>
      <c r="F27" s="6"/>
      <c r="G27" s="6"/>
      <c r="H27" s="6"/>
      <c r="I27" s="7" t="s">
        <v>9</v>
      </c>
      <c r="J27" s="8">
        <v>20</v>
      </c>
      <c r="K27" s="9"/>
      <c r="L27" s="10"/>
      <c r="M27" s="11">
        <f t="shared" si="2"/>
        <v>0</v>
      </c>
      <c r="N27" s="11"/>
      <c r="O27" s="11"/>
      <c r="P27" s="11"/>
    </row>
    <row r="28" spans="2:16" x14ac:dyDescent="0.3">
      <c r="B28" s="4" t="s">
        <v>50</v>
      </c>
      <c r="C28" s="4" t="s">
        <v>2</v>
      </c>
      <c r="D28" s="5" t="s">
        <v>51</v>
      </c>
      <c r="E28" s="6" t="s">
        <v>52</v>
      </c>
      <c r="F28" s="6"/>
      <c r="G28" s="6"/>
      <c r="H28" s="6"/>
      <c r="I28" s="7" t="s">
        <v>9</v>
      </c>
      <c r="J28" s="8">
        <v>15</v>
      </c>
      <c r="K28" s="9"/>
      <c r="L28" s="10"/>
      <c r="M28" s="11">
        <f t="shared" si="2"/>
        <v>0</v>
      </c>
      <c r="N28" s="11"/>
      <c r="O28" s="11"/>
      <c r="P28" s="11"/>
    </row>
    <row r="29" spans="2:16" x14ac:dyDescent="0.3">
      <c r="B29" s="4" t="s">
        <v>53</v>
      </c>
      <c r="C29" s="4" t="s">
        <v>2</v>
      </c>
      <c r="D29" s="5" t="s">
        <v>54</v>
      </c>
      <c r="E29" s="6" t="s">
        <v>55</v>
      </c>
      <c r="F29" s="6"/>
      <c r="G29" s="6"/>
      <c r="H29" s="6"/>
      <c r="I29" s="7" t="s">
        <v>9</v>
      </c>
      <c r="J29" s="8">
        <v>30</v>
      </c>
      <c r="K29" s="9"/>
      <c r="L29" s="10"/>
      <c r="M29" s="11">
        <f t="shared" si="2"/>
        <v>0</v>
      </c>
      <c r="N29" s="11"/>
      <c r="O29" s="11"/>
      <c r="P29" s="11"/>
    </row>
    <row r="30" spans="2:16" x14ac:dyDescent="0.3">
      <c r="B30" s="4" t="s">
        <v>56</v>
      </c>
      <c r="C30" s="4" t="s">
        <v>2</v>
      </c>
      <c r="D30" s="5" t="s">
        <v>57</v>
      </c>
      <c r="E30" s="6" t="s">
        <v>58</v>
      </c>
      <c r="F30" s="6"/>
      <c r="G30" s="6"/>
      <c r="H30" s="6"/>
      <c r="I30" s="7" t="s">
        <v>13</v>
      </c>
      <c r="J30" s="8">
        <v>1</v>
      </c>
      <c r="K30" s="9"/>
      <c r="L30" s="10"/>
      <c r="M30" s="11">
        <f t="shared" si="2"/>
        <v>0</v>
      </c>
      <c r="N30" s="11"/>
      <c r="O30" s="11"/>
      <c r="P30" s="11"/>
    </row>
    <row r="31" spans="2:16" x14ac:dyDescent="0.3">
      <c r="B31" s="4" t="s">
        <v>59</v>
      </c>
      <c r="C31" s="4" t="s">
        <v>2</v>
      </c>
      <c r="D31" s="5" t="s">
        <v>60</v>
      </c>
      <c r="E31" s="6" t="s">
        <v>61</v>
      </c>
      <c r="F31" s="6"/>
      <c r="G31" s="6"/>
      <c r="H31" s="6"/>
      <c r="I31" s="7" t="s">
        <v>13</v>
      </c>
      <c r="J31" s="8">
        <v>14</v>
      </c>
      <c r="K31" s="9"/>
      <c r="L31" s="10"/>
      <c r="M31" s="11">
        <f t="shared" si="2"/>
        <v>0</v>
      </c>
      <c r="N31" s="11"/>
      <c r="O31" s="11"/>
      <c r="P31" s="11"/>
    </row>
    <row r="32" spans="2:16" x14ac:dyDescent="0.3">
      <c r="B32" s="4" t="s">
        <v>62</v>
      </c>
      <c r="C32" s="4" t="s">
        <v>2</v>
      </c>
      <c r="D32" s="5" t="s">
        <v>63</v>
      </c>
      <c r="E32" s="6" t="s">
        <v>64</v>
      </c>
      <c r="F32" s="6"/>
      <c r="G32" s="6"/>
      <c r="H32" s="6"/>
      <c r="I32" s="7" t="s">
        <v>13</v>
      </c>
      <c r="J32" s="8">
        <v>100</v>
      </c>
      <c r="K32" s="9"/>
      <c r="L32" s="10"/>
      <c r="M32" s="11">
        <f t="shared" si="2"/>
        <v>0</v>
      </c>
      <c r="N32" s="11"/>
      <c r="O32" s="11"/>
      <c r="P32" s="11"/>
    </row>
    <row r="33" spans="2:16" x14ac:dyDescent="0.3">
      <c r="B33" s="4" t="s">
        <v>65</v>
      </c>
      <c r="C33" s="4" t="s">
        <v>2</v>
      </c>
      <c r="D33" s="5" t="s">
        <v>66</v>
      </c>
      <c r="E33" s="6" t="s">
        <v>67</v>
      </c>
      <c r="F33" s="6"/>
      <c r="G33" s="6"/>
      <c r="H33" s="6"/>
      <c r="I33" s="7" t="s">
        <v>9</v>
      </c>
      <c r="J33" s="8">
        <v>20</v>
      </c>
      <c r="K33" s="9"/>
      <c r="L33" s="10"/>
      <c r="M33" s="11">
        <f t="shared" si="2"/>
        <v>0</v>
      </c>
      <c r="N33" s="11"/>
      <c r="O33" s="11"/>
      <c r="P33" s="11"/>
    </row>
    <row r="34" spans="2:16" x14ac:dyDescent="0.3">
      <c r="B34" s="4" t="s">
        <v>68</v>
      </c>
      <c r="C34" s="4" t="s">
        <v>2</v>
      </c>
      <c r="D34" s="5" t="s">
        <v>69</v>
      </c>
      <c r="E34" s="6" t="s">
        <v>70</v>
      </c>
      <c r="F34" s="6"/>
      <c r="G34" s="6"/>
      <c r="H34" s="6"/>
      <c r="I34" s="7" t="s">
        <v>9</v>
      </c>
      <c r="J34" s="8">
        <v>8</v>
      </c>
      <c r="K34" s="9"/>
      <c r="L34" s="10"/>
      <c r="M34" s="11">
        <f t="shared" si="2"/>
        <v>0</v>
      </c>
      <c r="N34" s="11"/>
      <c r="O34" s="11"/>
      <c r="P34" s="11"/>
    </row>
    <row r="35" spans="2:16" x14ac:dyDescent="0.3">
      <c r="B35" s="4" t="s">
        <v>71</v>
      </c>
      <c r="C35" s="4" t="s">
        <v>2</v>
      </c>
      <c r="D35" s="5" t="s">
        <v>72</v>
      </c>
      <c r="E35" s="6" t="s">
        <v>73</v>
      </c>
      <c r="F35" s="6"/>
      <c r="G35" s="6"/>
      <c r="H35" s="6"/>
      <c r="I35" s="7" t="s">
        <v>9</v>
      </c>
      <c r="J35" s="8">
        <v>80</v>
      </c>
      <c r="K35" s="9"/>
      <c r="L35" s="10"/>
      <c r="M35" s="11">
        <f t="shared" si="2"/>
        <v>0</v>
      </c>
      <c r="N35" s="11"/>
      <c r="O35" s="11"/>
      <c r="P35" s="11"/>
    </row>
    <row r="36" spans="2:16" ht="14.4" x14ac:dyDescent="0.35">
      <c r="B36" s="20"/>
      <c r="C36" s="21" t="s">
        <v>74</v>
      </c>
      <c r="D36" s="21"/>
      <c r="E36" s="21"/>
      <c r="F36" s="21"/>
      <c r="G36" s="21"/>
      <c r="H36" s="21"/>
      <c r="I36" s="21"/>
      <c r="J36" s="21"/>
      <c r="K36" s="21"/>
      <c r="L36" s="21"/>
      <c r="M36" s="24">
        <f>SUM(M37:P60)</f>
        <v>0</v>
      </c>
      <c r="N36" s="25"/>
      <c r="O36" s="25"/>
      <c r="P36" s="25"/>
    </row>
    <row r="37" spans="2:16" x14ac:dyDescent="0.3">
      <c r="B37" s="4" t="s">
        <v>75</v>
      </c>
      <c r="C37" s="4" t="s">
        <v>2</v>
      </c>
      <c r="D37" s="5" t="s">
        <v>76</v>
      </c>
      <c r="E37" s="6" t="s">
        <v>77</v>
      </c>
      <c r="F37" s="6"/>
      <c r="G37" s="6"/>
      <c r="H37" s="6"/>
      <c r="I37" s="7" t="s">
        <v>9</v>
      </c>
      <c r="J37" s="8">
        <v>120</v>
      </c>
      <c r="K37" s="9"/>
      <c r="L37" s="10"/>
      <c r="M37" s="11">
        <f t="shared" ref="M37:M60" si="3">ROUND(K37*J37,2)</f>
        <v>0</v>
      </c>
      <c r="N37" s="11"/>
      <c r="O37" s="11"/>
      <c r="P37" s="11"/>
    </row>
    <row r="38" spans="2:16" x14ac:dyDescent="0.3">
      <c r="B38" s="4" t="s">
        <v>78</v>
      </c>
      <c r="C38" s="4" t="s">
        <v>2</v>
      </c>
      <c r="D38" s="5" t="s">
        <v>79</v>
      </c>
      <c r="E38" s="6" t="s">
        <v>80</v>
      </c>
      <c r="F38" s="6"/>
      <c r="G38" s="6"/>
      <c r="H38" s="6"/>
      <c r="I38" s="7" t="s">
        <v>9</v>
      </c>
      <c r="J38" s="8">
        <v>25</v>
      </c>
      <c r="K38" s="9"/>
      <c r="L38" s="10"/>
      <c r="M38" s="11">
        <f t="shared" si="3"/>
        <v>0</v>
      </c>
      <c r="N38" s="11"/>
      <c r="O38" s="11"/>
      <c r="P38" s="11"/>
    </row>
    <row r="39" spans="2:16" x14ac:dyDescent="0.3">
      <c r="B39" s="4" t="s">
        <v>81</v>
      </c>
      <c r="C39" s="4" t="s">
        <v>2</v>
      </c>
      <c r="D39" s="5" t="s">
        <v>82</v>
      </c>
      <c r="E39" s="6" t="s">
        <v>83</v>
      </c>
      <c r="F39" s="6"/>
      <c r="G39" s="6"/>
      <c r="H39" s="6"/>
      <c r="I39" s="7" t="s">
        <v>13</v>
      </c>
      <c r="J39" s="8">
        <v>21</v>
      </c>
      <c r="K39" s="9"/>
      <c r="L39" s="10"/>
      <c r="M39" s="11">
        <f t="shared" si="3"/>
        <v>0</v>
      </c>
      <c r="N39" s="11"/>
      <c r="O39" s="11"/>
      <c r="P39" s="11"/>
    </row>
    <row r="40" spans="2:16" x14ac:dyDescent="0.3">
      <c r="B40" s="4" t="s">
        <v>84</v>
      </c>
      <c r="C40" s="4" t="s">
        <v>2</v>
      </c>
      <c r="D40" s="5" t="s">
        <v>85</v>
      </c>
      <c r="E40" s="6" t="s">
        <v>86</v>
      </c>
      <c r="F40" s="6"/>
      <c r="G40" s="6"/>
      <c r="H40" s="6"/>
      <c r="I40" s="7" t="s">
        <v>9</v>
      </c>
      <c r="J40" s="8">
        <v>90</v>
      </c>
      <c r="K40" s="9"/>
      <c r="L40" s="10"/>
      <c r="M40" s="11">
        <f t="shared" si="3"/>
        <v>0</v>
      </c>
      <c r="N40" s="11"/>
      <c r="O40" s="11"/>
      <c r="P40" s="11"/>
    </row>
    <row r="41" spans="2:16" x14ac:dyDescent="0.3">
      <c r="B41" s="4" t="s">
        <v>87</v>
      </c>
      <c r="C41" s="4" t="s">
        <v>2</v>
      </c>
      <c r="D41" s="5" t="s">
        <v>88</v>
      </c>
      <c r="E41" s="6" t="s">
        <v>89</v>
      </c>
      <c r="F41" s="6"/>
      <c r="G41" s="6"/>
      <c r="H41" s="6"/>
      <c r="I41" s="7" t="s">
        <v>9</v>
      </c>
      <c r="J41" s="8">
        <v>30</v>
      </c>
      <c r="K41" s="9"/>
      <c r="L41" s="10"/>
      <c r="M41" s="11">
        <f t="shared" si="3"/>
        <v>0</v>
      </c>
      <c r="N41" s="11"/>
      <c r="O41" s="11"/>
      <c r="P41" s="11"/>
    </row>
    <row r="42" spans="2:16" x14ac:dyDescent="0.3">
      <c r="B42" s="4" t="s">
        <v>90</v>
      </c>
      <c r="C42" s="4" t="s">
        <v>2</v>
      </c>
      <c r="D42" s="5" t="s">
        <v>91</v>
      </c>
      <c r="E42" s="6" t="s">
        <v>92</v>
      </c>
      <c r="F42" s="6"/>
      <c r="G42" s="6"/>
      <c r="H42" s="6"/>
      <c r="I42" s="7" t="s">
        <v>9</v>
      </c>
      <c r="J42" s="8">
        <v>10</v>
      </c>
      <c r="K42" s="9"/>
      <c r="L42" s="10"/>
      <c r="M42" s="11">
        <f t="shared" si="3"/>
        <v>0</v>
      </c>
      <c r="N42" s="11"/>
      <c r="O42" s="11"/>
      <c r="P42" s="11"/>
    </row>
    <row r="43" spans="2:16" x14ac:dyDescent="0.3">
      <c r="B43" s="4" t="s">
        <v>93</v>
      </c>
      <c r="C43" s="4" t="s">
        <v>2</v>
      </c>
      <c r="D43" s="5" t="s">
        <v>94</v>
      </c>
      <c r="E43" s="6" t="s">
        <v>95</v>
      </c>
      <c r="F43" s="6"/>
      <c r="G43" s="6"/>
      <c r="H43" s="6"/>
      <c r="I43" s="7" t="s">
        <v>9</v>
      </c>
      <c r="J43" s="8">
        <v>15</v>
      </c>
      <c r="K43" s="9"/>
      <c r="L43" s="10"/>
      <c r="M43" s="11">
        <f t="shared" si="3"/>
        <v>0</v>
      </c>
      <c r="N43" s="11"/>
      <c r="O43" s="11"/>
      <c r="P43" s="11"/>
    </row>
    <row r="44" spans="2:16" x14ac:dyDescent="0.3">
      <c r="B44" s="4" t="s">
        <v>96</v>
      </c>
      <c r="C44" s="4" t="s">
        <v>2</v>
      </c>
      <c r="D44" s="5" t="s">
        <v>97</v>
      </c>
      <c r="E44" s="6" t="s">
        <v>98</v>
      </c>
      <c r="F44" s="6"/>
      <c r="G44" s="6"/>
      <c r="H44" s="6"/>
      <c r="I44" s="7" t="s">
        <v>9</v>
      </c>
      <c r="J44" s="8">
        <v>45</v>
      </c>
      <c r="K44" s="9"/>
      <c r="L44" s="10"/>
      <c r="M44" s="11">
        <f t="shared" si="3"/>
        <v>0</v>
      </c>
      <c r="N44" s="11"/>
      <c r="O44" s="11"/>
      <c r="P44" s="11"/>
    </row>
    <row r="45" spans="2:16" x14ac:dyDescent="0.3">
      <c r="B45" s="4" t="s">
        <v>99</v>
      </c>
      <c r="C45" s="4" t="s">
        <v>2</v>
      </c>
      <c r="D45" s="5" t="s">
        <v>100</v>
      </c>
      <c r="E45" s="6" t="s">
        <v>101</v>
      </c>
      <c r="F45" s="6"/>
      <c r="G45" s="6"/>
      <c r="H45" s="6"/>
      <c r="I45" s="7" t="s">
        <v>9</v>
      </c>
      <c r="J45" s="8">
        <v>27.5</v>
      </c>
      <c r="K45" s="9"/>
      <c r="L45" s="10"/>
      <c r="M45" s="11">
        <f t="shared" si="3"/>
        <v>0</v>
      </c>
      <c r="N45" s="11"/>
      <c r="O45" s="11"/>
      <c r="P45" s="11"/>
    </row>
    <row r="46" spans="2:16" x14ac:dyDescent="0.3">
      <c r="B46" s="4" t="s">
        <v>102</v>
      </c>
      <c r="C46" s="4" t="s">
        <v>2</v>
      </c>
      <c r="D46" s="5" t="s">
        <v>103</v>
      </c>
      <c r="E46" s="6" t="s">
        <v>104</v>
      </c>
      <c r="F46" s="6"/>
      <c r="G46" s="6"/>
      <c r="H46" s="6"/>
      <c r="I46" s="7" t="s">
        <v>9</v>
      </c>
      <c r="J46" s="8">
        <v>45</v>
      </c>
      <c r="K46" s="9"/>
      <c r="L46" s="10"/>
      <c r="M46" s="11">
        <f t="shared" si="3"/>
        <v>0</v>
      </c>
      <c r="N46" s="11"/>
      <c r="O46" s="11"/>
      <c r="P46" s="11"/>
    </row>
    <row r="47" spans="2:16" x14ac:dyDescent="0.3">
      <c r="B47" s="4" t="s">
        <v>105</v>
      </c>
      <c r="C47" s="4" t="s">
        <v>2</v>
      </c>
      <c r="D47" s="5" t="s">
        <v>106</v>
      </c>
      <c r="E47" s="6" t="s">
        <v>107</v>
      </c>
      <c r="F47" s="6"/>
      <c r="G47" s="6"/>
      <c r="H47" s="6"/>
      <c r="I47" s="7" t="s">
        <v>9</v>
      </c>
      <c r="J47" s="8">
        <v>27.5</v>
      </c>
      <c r="K47" s="9"/>
      <c r="L47" s="10"/>
      <c r="M47" s="11">
        <f t="shared" si="3"/>
        <v>0</v>
      </c>
      <c r="N47" s="11"/>
      <c r="O47" s="11"/>
      <c r="P47" s="11"/>
    </row>
    <row r="48" spans="2:16" x14ac:dyDescent="0.3">
      <c r="B48" s="4" t="s">
        <v>108</v>
      </c>
      <c r="C48" s="4" t="s">
        <v>2</v>
      </c>
      <c r="D48" s="5" t="s">
        <v>109</v>
      </c>
      <c r="E48" s="6" t="s">
        <v>110</v>
      </c>
      <c r="F48" s="6"/>
      <c r="G48" s="6"/>
      <c r="H48" s="6"/>
      <c r="I48" s="7" t="s">
        <v>13</v>
      </c>
      <c r="J48" s="8">
        <v>62</v>
      </c>
      <c r="K48" s="9"/>
      <c r="L48" s="10"/>
      <c r="M48" s="11">
        <f t="shared" si="3"/>
        <v>0</v>
      </c>
      <c r="N48" s="11"/>
      <c r="O48" s="11"/>
      <c r="P48" s="11"/>
    </row>
    <row r="49" spans="2:16" x14ac:dyDescent="0.3">
      <c r="B49" s="4" t="s">
        <v>111</v>
      </c>
      <c r="C49" s="4" t="s">
        <v>2</v>
      </c>
      <c r="D49" s="5" t="s">
        <v>112</v>
      </c>
      <c r="E49" s="6" t="s">
        <v>113</v>
      </c>
      <c r="F49" s="6"/>
      <c r="G49" s="6"/>
      <c r="H49" s="6"/>
      <c r="I49" s="7" t="s">
        <v>13</v>
      </c>
      <c r="J49" s="8">
        <v>5</v>
      </c>
      <c r="K49" s="9"/>
      <c r="L49" s="10"/>
      <c r="M49" s="11">
        <f t="shared" si="3"/>
        <v>0</v>
      </c>
      <c r="N49" s="11"/>
      <c r="O49" s="11"/>
      <c r="P49" s="11"/>
    </row>
    <row r="50" spans="2:16" x14ac:dyDescent="0.3">
      <c r="B50" s="4" t="s">
        <v>114</v>
      </c>
      <c r="C50" s="4" t="s">
        <v>2</v>
      </c>
      <c r="D50" s="5" t="s">
        <v>115</v>
      </c>
      <c r="E50" s="6" t="s">
        <v>116</v>
      </c>
      <c r="F50" s="6"/>
      <c r="G50" s="6"/>
      <c r="H50" s="6"/>
      <c r="I50" s="7" t="s">
        <v>13</v>
      </c>
      <c r="J50" s="8">
        <v>1</v>
      </c>
      <c r="K50" s="9"/>
      <c r="L50" s="10"/>
      <c r="M50" s="11">
        <f t="shared" si="3"/>
        <v>0</v>
      </c>
      <c r="N50" s="11"/>
      <c r="O50" s="11"/>
      <c r="P50" s="11"/>
    </row>
    <row r="51" spans="2:16" x14ac:dyDescent="0.3">
      <c r="B51" s="4" t="s">
        <v>117</v>
      </c>
      <c r="C51" s="4" t="s">
        <v>2</v>
      </c>
      <c r="D51" s="5" t="s">
        <v>118</v>
      </c>
      <c r="E51" s="6" t="s">
        <v>119</v>
      </c>
      <c r="F51" s="6"/>
      <c r="G51" s="6"/>
      <c r="H51" s="6"/>
      <c r="I51" s="7" t="s">
        <v>13</v>
      </c>
      <c r="J51" s="8">
        <v>1</v>
      </c>
      <c r="K51" s="9"/>
      <c r="L51" s="10"/>
      <c r="M51" s="11">
        <f t="shared" si="3"/>
        <v>0</v>
      </c>
      <c r="N51" s="11"/>
      <c r="O51" s="11"/>
      <c r="P51" s="11"/>
    </row>
    <row r="52" spans="2:16" x14ac:dyDescent="0.3">
      <c r="B52" s="4" t="s">
        <v>120</v>
      </c>
      <c r="C52" s="4" t="s">
        <v>2</v>
      </c>
      <c r="D52" s="5" t="s">
        <v>121</v>
      </c>
      <c r="E52" s="6" t="s">
        <v>122</v>
      </c>
      <c r="F52" s="6"/>
      <c r="G52" s="6"/>
      <c r="H52" s="6"/>
      <c r="I52" s="7" t="s">
        <v>13</v>
      </c>
      <c r="J52" s="8">
        <v>1</v>
      </c>
      <c r="K52" s="9"/>
      <c r="L52" s="10"/>
      <c r="M52" s="11">
        <f t="shared" si="3"/>
        <v>0</v>
      </c>
      <c r="N52" s="11"/>
      <c r="O52" s="11"/>
      <c r="P52" s="11"/>
    </row>
    <row r="53" spans="2:16" x14ac:dyDescent="0.3">
      <c r="B53" s="4" t="s">
        <v>123</v>
      </c>
      <c r="C53" s="4" t="s">
        <v>2</v>
      </c>
      <c r="D53" s="5" t="s">
        <v>124</v>
      </c>
      <c r="E53" s="6" t="s">
        <v>125</v>
      </c>
      <c r="F53" s="6"/>
      <c r="G53" s="6"/>
      <c r="H53" s="6"/>
      <c r="I53" s="7" t="s">
        <v>13</v>
      </c>
      <c r="J53" s="8">
        <v>1</v>
      </c>
      <c r="K53" s="9"/>
      <c r="L53" s="10"/>
      <c r="M53" s="11">
        <f t="shared" si="3"/>
        <v>0</v>
      </c>
      <c r="N53" s="11"/>
      <c r="O53" s="11"/>
      <c r="P53" s="11"/>
    </row>
    <row r="54" spans="2:16" x14ac:dyDescent="0.3">
      <c r="B54" s="4" t="s">
        <v>126</v>
      </c>
      <c r="C54" s="4" t="s">
        <v>2</v>
      </c>
      <c r="D54" s="5" t="s">
        <v>127</v>
      </c>
      <c r="E54" s="6" t="s">
        <v>128</v>
      </c>
      <c r="F54" s="6"/>
      <c r="G54" s="6"/>
      <c r="H54" s="6"/>
      <c r="I54" s="7" t="s">
        <v>13</v>
      </c>
      <c r="J54" s="8">
        <v>6</v>
      </c>
      <c r="K54" s="9"/>
      <c r="L54" s="10"/>
      <c r="M54" s="11">
        <f t="shared" si="3"/>
        <v>0</v>
      </c>
      <c r="N54" s="11"/>
      <c r="O54" s="11"/>
      <c r="P54" s="11"/>
    </row>
    <row r="55" spans="2:16" x14ac:dyDescent="0.3">
      <c r="B55" s="4" t="s">
        <v>129</v>
      </c>
      <c r="C55" s="4" t="s">
        <v>2</v>
      </c>
      <c r="D55" s="5" t="s">
        <v>130</v>
      </c>
      <c r="E55" s="6" t="s">
        <v>131</v>
      </c>
      <c r="F55" s="6"/>
      <c r="G55" s="6"/>
      <c r="H55" s="6"/>
      <c r="I55" s="7" t="s">
        <v>13</v>
      </c>
      <c r="J55" s="8">
        <v>3</v>
      </c>
      <c r="K55" s="9"/>
      <c r="L55" s="10"/>
      <c r="M55" s="11">
        <f t="shared" si="3"/>
        <v>0</v>
      </c>
      <c r="N55" s="11"/>
      <c r="O55" s="11"/>
      <c r="P55" s="11"/>
    </row>
    <row r="56" spans="2:16" x14ac:dyDescent="0.3">
      <c r="B56" s="4" t="s">
        <v>132</v>
      </c>
      <c r="C56" s="4" t="s">
        <v>2</v>
      </c>
      <c r="D56" s="5" t="s">
        <v>133</v>
      </c>
      <c r="E56" s="6" t="s">
        <v>134</v>
      </c>
      <c r="F56" s="6"/>
      <c r="G56" s="6"/>
      <c r="H56" s="6"/>
      <c r="I56" s="7" t="s">
        <v>13</v>
      </c>
      <c r="J56" s="8">
        <v>20</v>
      </c>
      <c r="K56" s="9"/>
      <c r="L56" s="10"/>
      <c r="M56" s="11">
        <f t="shared" si="3"/>
        <v>0</v>
      </c>
      <c r="N56" s="11"/>
      <c r="O56" s="11"/>
      <c r="P56" s="11"/>
    </row>
    <row r="57" spans="2:16" x14ac:dyDescent="0.3">
      <c r="B57" s="4" t="s">
        <v>135</v>
      </c>
      <c r="C57" s="4" t="s">
        <v>2</v>
      </c>
      <c r="D57" s="5" t="s">
        <v>136</v>
      </c>
      <c r="E57" s="6" t="s">
        <v>137</v>
      </c>
      <c r="F57" s="6"/>
      <c r="G57" s="6"/>
      <c r="H57" s="6"/>
      <c r="I57" s="7" t="s">
        <v>13</v>
      </c>
      <c r="J57" s="8">
        <v>4</v>
      </c>
      <c r="K57" s="9"/>
      <c r="L57" s="10"/>
      <c r="M57" s="11">
        <f t="shared" si="3"/>
        <v>0</v>
      </c>
      <c r="N57" s="11"/>
      <c r="O57" s="11"/>
      <c r="P57" s="11"/>
    </row>
    <row r="58" spans="2:16" x14ac:dyDescent="0.3">
      <c r="B58" s="4" t="s">
        <v>138</v>
      </c>
      <c r="C58" s="4" t="s">
        <v>2</v>
      </c>
      <c r="D58" s="5" t="s">
        <v>139</v>
      </c>
      <c r="E58" s="6" t="s">
        <v>140</v>
      </c>
      <c r="F58" s="6"/>
      <c r="G58" s="6"/>
      <c r="H58" s="6"/>
      <c r="I58" s="7" t="s">
        <v>13</v>
      </c>
      <c r="J58" s="8">
        <v>2</v>
      </c>
      <c r="K58" s="9"/>
      <c r="L58" s="10"/>
      <c r="M58" s="11">
        <f t="shared" si="3"/>
        <v>0</v>
      </c>
      <c r="N58" s="11"/>
      <c r="O58" s="11"/>
      <c r="P58" s="11"/>
    </row>
    <row r="59" spans="2:16" x14ac:dyDescent="0.3">
      <c r="B59" s="4" t="s">
        <v>141</v>
      </c>
      <c r="C59" s="4" t="s">
        <v>2</v>
      </c>
      <c r="D59" s="5" t="s">
        <v>142</v>
      </c>
      <c r="E59" s="6" t="s">
        <v>143</v>
      </c>
      <c r="F59" s="6"/>
      <c r="G59" s="6"/>
      <c r="H59" s="6"/>
      <c r="I59" s="7" t="s">
        <v>13</v>
      </c>
      <c r="J59" s="8">
        <v>2</v>
      </c>
      <c r="K59" s="9"/>
      <c r="L59" s="10"/>
      <c r="M59" s="11">
        <f t="shared" si="3"/>
        <v>0</v>
      </c>
      <c r="N59" s="11"/>
      <c r="O59" s="11"/>
      <c r="P59" s="11"/>
    </row>
    <row r="60" spans="2:16" x14ac:dyDescent="0.3">
      <c r="B60" s="4" t="s">
        <v>144</v>
      </c>
      <c r="C60" s="4" t="s">
        <v>2</v>
      </c>
      <c r="D60" s="5" t="s">
        <v>145</v>
      </c>
      <c r="E60" s="6" t="s">
        <v>146</v>
      </c>
      <c r="F60" s="6"/>
      <c r="G60" s="6"/>
      <c r="H60" s="6"/>
      <c r="I60" s="7" t="s">
        <v>13</v>
      </c>
      <c r="J60" s="8">
        <v>34</v>
      </c>
      <c r="K60" s="9"/>
      <c r="L60" s="10"/>
      <c r="M60" s="11">
        <f t="shared" si="3"/>
        <v>0</v>
      </c>
      <c r="N60" s="11"/>
      <c r="O60" s="11"/>
      <c r="P60" s="11"/>
    </row>
    <row r="61" spans="2:16" ht="14.4" x14ac:dyDescent="0.35">
      <c r="B61" s="20"/>
      <c r="C61" s="21" t="s">
        <v>147</v>
      </c>
      <c r="D61" s="21"/>
      <c r="E61" s="21"/>
      <c r="F61" s="21"/>
      <c r="G61" s="21"/>
      <c r="H61" s="21"/>
      <c r="I61" s="21"/>
      <c r="J61" s="21"/>
      <c r="K61" s="21"/>
      <c r="L61" s="21"/>
      <c r="M61" s="24">
        <f>SUM(M62:P69)</f>
        <v>0</v>
      </c>
      <c r="N61" s="25"/>
      <c r="O61" s="25"/>
      <c r="P61" s="25"/>
    </row>
    <row r="62" spans="2:16" x14ac:dyDescent="0.3">
      <c r="B62" s="4" t="s">
        <v>148</v>
      </c>
      <c r="C62" s="4" t="s">
        <v>2</v>
      </c>
      <c r="D62" s="5" t="s">
        <v>149</v>
      </c>
      <c r="E62" s="6" t="s">
        <v>150</v>
      </c>
      <c r="F62" s="6"/>
      <c r="G62" s="6"/>
      <c r="H62" s="6"/>
      <c r="I62" s="7" t="s">
        <v>5</v>
      </c>
      <c r="J62" s="8">
        <v>4</v>
      </c>
      <c r="K62" s="9"/>
      <c r="L62" s="10"/>
      <c r="M62" s="11">
        <f t="shared" ref="M62:M69" si="4">ROUND(K62*J62,2)</f>
        <v>0</v>
      </c>
      <c r="N62" s="11"/>
      <c r="O62" s="11"/>
      <c r="P62" s="11"/>
    </row>
    <row r="63" spans="2:16" x14ac:dyDescent="0.3">
      <c r="B63" s="4" t="s">
        <v>151</v>
      </c>
      <c r="C63" s="4" t="s">
        <v>2</v>
      </c>
      <c r="D63" s="5" t="s">
        <v>152</v>
      </c>
      <c r="E63" s="6" t="s">
        <v>153</v>
      </c>
      <c r="F63" s="6"/>
      <c r="G63" s="6"/>
      <c r="H63" s="6"/>
      <c r="I63" s="7" t="s">
        <v>5</v>
      </c>
      <c r="J63" s="8">
        <v>4</v>
      </c>
      <c r="K63" s="9"/>
      <c r="L63" s="10"/>
      <c r="M63" s="11">
        <f t="shared" si="4"/>
        <v>0</v>
      </c>
      <c r="N63" s="11"/>
      <c r="O63" s="11"/>
      <c r="P63" s="11"/>
    </row>
    <row r="64" spans="2:16" x14ac:dyDescent="0.3">
      <c r="B64" s="4" t="s">
        <v>154</v>
      </c>
      <c r="C64" s="4" t="s">
        <v>2</v>
      </c>
      <c r="D64" s="5" t="s">
        <v>155</v>
      </c>
      <c r="E64" s="6" t="s">
        <v>156</v>
      </c>
      <c r="F64" s="6"/>
      <c r="G64" s="6"/>
      <c r="H64" s="6"/>
      <c r="I64" s="7" t="s">
        <v>5</v>
      </c>
      <c r="J64" s="8">
        <v>8</v>
      </c>
      <c r="K64" s="9"/>
      <c r="L64" s="10"/>
      <c r="M64" s="11">
        <f t="shared" si="4"/>
        <v>0</v>
      </c>
      <c r="N64" s="11"/>
      <c r="O64" s="11"/>
      <c r="P64" s="11"/>
    </row>
    <row r="65" spans="2:16" x14ac:dyDescent="0.3">
      <c r="B65" s="26" t="s">
        <v>157</v>
      </c>
      <c r="C65" s="26" t="s">
        <v>158</v>
      </c>
      <c r="D65" s="27" t="s">
        <v>159</v>
      </c>
      <c r="E65" s="28" t="s">
        <v>160</v>
      </c>
      <c r="F65" s="28"/>
      <c r="G65" s="28"/>
      <c r="H65" s="28"/>
      <c r="I65" s="29" t="s">
        <v>13</v>
      </c>
      <c r="J65" s="30">
        <v>8</v>
      </c>
      <c r="K65" s="31"/>
      <c r="L65" s="32"/>
      <c r="M65" s="33">
        <f t="shared" si="4"/>
        <v>0</v>
      </c>
      <c r="N65" s="11"/>
      <c r="O65" s="11"/>
      <c r="P65" s="11"/>
    </row>
    <row r="66" spans="2:16" x14ac:dyDescent="0.3">
      <c r="B66" s="4" t="s">
        <v>161</v>
      </c>
      <c r="C66" s="4" t="s">
        <v>2</v>
      </c>
      <c r="D66" s="5" t="s">
        <v>162</v>
      </c>
      <c r="E66" s="6" t="s">
        <v>163</v>
      </c>
      <c r="F66" s="6"/>
      <c r="G66" s="6"/>
      <c r="H66" s="6"/>
      <c r="I66" s="7" t="s">
        <v>5</v>
      </c>
      <c r="J66" s="8">
        <v>7</v>
      </c>
      <c r="K66" s="9"/>
      <c r="L66" s="10"/>
      <c r="M66" s="11">
        <f t="shared" si="4"/>
        <v>0</v>
      </c>
      <c r="N66" s="11"/>
      <c r="O66" s="11"/>
      <c r="P66" s="11"/>
    </row>
    <row r="67" spans="2:16" x14ac:dyDescent="0.3">
      <c r="B67" s="4" t="s">
        <v>164</v>
      </c>
      <c r="C67" s="4" t="s">
        <v>2</v>
      </c>
      <c r="D67" s="5" t="s">
        <v>165</v>
      </c>
      <c r="E67" s="6" t="s">
        <v>166</v>
      </c>
      <c r="F67" s="6"/>
      <c r="G67" s="6"/>
      <c r="H67" s="6"/>
      <c r="I67" s="7" t="s">
        <v>5</v>
      </c>
      <c r="J67" s="8">
        <v>4</v>
      </c>
      <c r="K67" s="9"/>
      <c r="L67" s="10"/>
      <c r="M67" s="11">
        <f t="shared" si="4"/>
        <v>0</v>
      </c>
      <c r="N67" s="11"/>
      <c r="O67" s="11"/>
      <c r="P67" s="11"/>
    </row>
    <row r="68" spans="2:16" x14ac:dyDescent="0.3">
      <c r="B68" s="4" t="s">
        <v>167</v>
      </c>
      <c r="C68" s="4" t="s">
        <v>2</v>
      </c>
      <c r="D68" s="5" t="s">
        <v>168</v>
      </c>
      <c r="E68" s="6" t="s">
        <v>169</v>
      </c>
      <c r="F68" s="6"/>
      <c r="G68" s="6"/>
      <c r="H68" s="6"/>
      <c r="I68" s="7" t="s">
        <v>5</v>
      </c>
      <c r="J68" s="8">
        <v>7</v>
      </c>
      <c r="K68" s="9"/>
      <c r="L68" s="10"/>
      <c r="M68" s="11">
        <f t="shared" si="4"/>
        <v>0</v>
      </c>
      <c r="N68" s="11"/>
      <c r="O68" s="11"/>
      <c r="P68" s="11"/>
    </row>
    <row r="69" spans="2:16" x14ac:dyDescent="0.3">
      <c r="B69" s="4" t="s">
        <v>170</v>
      </c>
      <c r="C69" s="4" t="s">
        <v>2</v>
      </c>
      <c r="D69" s="5" t="s">
        <v>171</v>
      </c>
      <c r="E69" s="6" t="s">
        <v>172</v>
      </c>
      <c r="F69" s="6"/>
      <c r="G69" s="6"/>
      <c r="H69" s="6"/>
      <c r="I69" s="7" t="s">
        <v>5</v>
      </c>
      <c r="J69" s="8">
        <v>4</v>
      </c>
      <c r="K69" s="9"/>
      <c r="L69" s="10"/>
      <c r="M69" s="11">
        <f t="shared" si="4"/>
        <v>0</v>
      </c>
      <c r="N69" s="11"/>
      <c r="O69" s="11"/>
      <c r="P69" s="11"/>
    </row>
    <row r="71" spans="2:16" ht="16.2" x14ac:dyDescent="0.35">
      <c r="D71" s="34" t="s">
        <v>173</v>
      </c>
      <c r="M71" s="35">
        <f>SUM(M61,M36,M24,M13,M5)</f>
        <v>0</v>
      </c>
      <c r="N71" s="36"/>
      <c r="O71" s="36"/>
      <c r="P71" s="36">
        <f>SUM(M61,M36,M24,M13,M5)</f>
        <v>0</v>
      </c>
    </row>
    <row r="73" spans="2:16" x14ac:dyDescent="0.3">
      <c r="D73" s="34"/>
      <c r="F73" s="37"/>
      <c r="G73" s="37"/>
      <c r="H73" s="37"/>
      <c r="P73" s="37"/>
    </row>
  </sheetData>
  <mergeCells count="171">
    <mergeCell ref="E69:H69"/>
    <mergeCell ref="K69:L69"/>
    <mergeCell ref="M69:P69"/>
    <mergeCell ref="M71:P71"/>
    <mergeCell ref="E67:H67"/>
    <mergeCell ref="K67:L67"/>
    <mergeCell ref="M67:P67"/>
    <mergeCell ref="E68:H68"/>
    <mergeCell ref="K68:L68"/>
    <mergeCell ref="M68:P68"/>
    <mergeCell ref="E65:H65"/>
    <mergeCell ref="K65:L65"/>
    <mergeCell ref="M65:P65"/>
    <mergeCell ref="E66:H66"/>
    <mergeCell ref="K66:L66"/>
    <mergeCell ref="M66:P66"/>
    <mergeCell ref="E63:H63"/>
    <mergeCell ref="K63:L63"/>
    <mergeCell ref="M63:P63"/>
    <mergeCell ref="E64:H64"/>
    <mergeCell ref="K64:L64"/>
    <mergeCell ref="M64:P64"/>
    <mergeCell ref="E60:H60"/>
    <mergeCell ref="K60:L60"/>
    <mergeCell ref="M60:P60"/>
    <mergeCell ref="M61:P61"/>
    <mergeCell ref="E62:H62"/>
    <mergeCell ref="K62:L62"/>
    <mergeCell ref="M62:P62"/>
    <mergeCell ref="E58:H58"/>
    <mergeCell ref="K58:L58"/>
    <mergeCell ref="M58:P58"/>
    <mergeCell ref="E59:H59"/>
    <mergeCell ref="K59:L59"/>
    <mergeCell ref="M59:P59"/>
    <mergeCell ref="E56:H56"/>
    <mergeCell ref="K56:L56"/>
    <mergeCell ref="M56:P56"/>
    <mergeCell ref="E57:H57"/>
    <mergeCell ref="K57:L57"/>
    <mergeCell ref="M57:P57"/>
    <mergeCell ref="E54:H54"/>
    <mergeCell ref="K54:L54"/>
    <mergeCell ref="M54:P54"/>
    <mergeCell ref="E55:H55"/>
    <mergeCell ref="K55:L55"/>
    <mergeCell ref="M55:P55"/>
    <mergeCell ref="E52:H52"/>
    <mergeCell ref="K52:L52"/>
    <mergeCell ref="M52:P52"/>
    <mergeCell ref="E53:H53"/>
    <mergeCell ref="K53:L53"/>
    <mergeCell ref="M53:P53"/>
    <mergeCell ref="E50:H50"/>
    <mergeCell ref="K50:L50"/>
    <mergeCell ref="M50:P50"/>
    <mergeCell ref="E51:H51"/>
    <mergeCell ref="K51:L51"/>
    <mergeCell ref="M51:P51"/>
    <mergeCell ref="E48:H48"/>
    <mergeCell ref="K48:L48"/>
    <mergeCell ref="M48:P48"/>
    <mergeCell ref="E49:H49"/>
    <mergeCell ref="K49:L49"/>
    <mergeCell ref="M49:P49"/>
    <mergeCell ref="E46:H46"/>
    <mergeCell ref="K46:L46"/>
    <mergeCell ref="M46:P46"/>
    <mergeCell ref="E47:H47"/>
    <mergeCell ref="K47:L47"/>
    <mergeCell ref="M47:P47"/>
    <mergeCell ref="E44:H44"/>
    <mergeCell ref="K44:L44"/>
    <mergeCell ref="M44:P44"/>
    <mergeCell ref="E45:H45"/>
    <mergeCell ref="K45:L45"/>
    <mergeCell ref="M45:P45"/>
    <mergeCell ref="E42:H42"/>
    <mergeCell ref="K42:L42"/>
    <mergeCell ref="M42:P42"/>
    <mergeCell ref="E43:H43"/>
    <mergeCell ref="K43:L43"/>
    <mergeCell ref="M43:P43"/>
    <mergeCell ref="E40:H40"/>
    <mergeCell ref="K40:L40"/>
    <mergeCell ref="M40:P40"/>
    <mergeCell ref="E41:H41"/>
    <mergeCell ref="K41:L41"/>
    <mergeCell ref="M41:P41"/>
    <mergeCell ref="E38:H38"/>
    <mergeCell ref="K38:L38"/>
    <mergeCell ref="M38:P38"/>
    <mergeCell ref="E39:H39"/>
    <mergeCell ref="K39:L39"/>
    <mergeCell ref="M39:P39"/>
    <mergeCell ref="E35:H35"/>
    <mergeCell ref="K35:L35"/>
    <mergeCell ref="M35:P35"/>
    <mergeCell ref="M36:P36"/>
    <mergeCell ref="E37:H37"/>
    <mergeCell ref="K37:L37"/>
    <mergeCell ref="M37:P37"/>
    <mergeCell ref="E33:H33"/>
    <mergeCell ref="K33:L33"/>
    <mergeCell ref="M33:P33"/>
    <mergeCell ref="E34:H34"/>
    <mergeCell ref="K34:L34"/>
    <mergeCell ref="M34:P34"/>
    <mergeCell ref="E31:H31"/>
    <mergeCell ref="K31:L31"/>
    <mergeCell ref="M31:P31"/>
    <mergeCell ref="E32:H32"/>
    <mergeCell ref="K32:L32"/>
    <mergeCell ref="M32:P32"/>
    <mergeCell ref="E29:H29"/>
    <mergeCell ref="K29:L29"/>
    <mergeCell ref="M29:P29"/>
    <mergeCell ref="E30:H30"/>
    <mergeCell ref="K30:L30"/>
    <mergeCell ref="M30:P30"/>
    <mergeCell ref="E27:H27"/>
    <mergeCell ref="K27:L27"/>
    <mergeCell ref="M27:P27"/>
    <mergeCell ref="E28:H28"/>
    <mergeCell ref="K28:L28"/>
    <mergeCell ref="M28:P28"/>
    <mergeCell ref="M24:P24"/>
    <mergeCell ref="E25:H25"/>
    <mergeCell ref="K25:L25"/>
    <mergeCell ref="M25:P25"/>
    <mergeCell ref="E26:H26"/>
    <mergeCell ref="K26:L26"/>
    <mergeCell ref="M26:P26"/>
    <mergeCell ref="E20:H20"/>
    <mergeCell ref="K20:L20"/>
    <mergeCell ref="M20:P20"/>
    <mergeCell ref="E21:H21"/>
    <mergeCell ref="K21:L21"/>
    <mergeCell ref="M21:P21"/>
    <mergeCell ref="E18:H18"/>
    <mergeCell ref="K18:L18"/>
    <mergeCell ref="M18:P18"/>
    <mergeCell ref="E19:H19"/>
    <mergeCell ref="K19:L19"/>
    <mergeCell ref="M19:P19"/>
    <mergeCell ref="E16:H16"/>
    <mergeCell ref="K16:L16"/>
    <mergeCell ref="M16:P16"/>
    <mergeCell ref="E17:H17"/>
    <mergeCell ref="K17:L17"/>
    <mergeCell ref="M17:P17"/>
    <mergeCell ref="M13:P13"/>
    <mergeCell ref="E14:H14"/>
    <mergeCell ref="K14:L14"/>
    <mergeCell ref="M14:P14"/>
    <mergeCell ref="E15:H15"/>
    <mergeCell ref="K15:L15"/>
    <mergeCell ref="M15:P15"/>
    <mergeCell ref="E9:H9"/>
    <mergeCell ref="K9:L9"/>
    <mergeCell ref="M9:P9"/>
    <mergeCell ref="E10:H10"/>
    <mergeCell ref="K10:L10"/>
    <mergeCell ref="M10:P10"/>
    <mergeCell ref="M5:P5"/>
    <mergeCell ref="E7:H7"/>
    <mergeCell ref="K7:L7"/>
    <mergeCell ref="M7:P7"/>
    <mergeCell ref="E8:H8"/>
    <mergeCell ref="K8:L8"/>
    <mergeCell ref="M8:P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 ZTI-Vytápění-plyn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Pelikán</dc:creator>
  <cp:lastModifiedBy>Radim Pelikán</cp:lastModifiedBy>
  <dcterms:created xsi:type="dcterms:W3CDTF">2019-08-14T11:10:36Z</dcterms:created>
  <dcterms:modified xsi:type="dcterms:W3CDTF">2019-08-14T11:10:57Z</dcterms:modified>
</cp:coreProperties>
</file>