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NERAL PROCUREMENT\DOKUMENTACIA AKCII_2023\TIO_DOPRAVA\"/>
    </mc:Choice>
  </mc:AlternateContent>
  <bookViews>
    <workbookView xWindow="0" yWindow="0" windowWidth="28800" windowHeight="12000"/>
  </bookViews>
  <sheets>
    <sheet name="Zadanie trasy" sheetId="4" r:id="rId1"/>
    <sheet name="Zadanie - podmienky" sheetId="5" r:id="rId2"/>
  </sheets>
  <definedNames>
    <definedName name="_xlnm._FilterDatabase" localSheetId="0" hidden="1">'Zadanie trasy'!$A$1:$I$35</definedName>
    <definedName name="_xlnm.Print_Area" localSheetId="1">'Zadanie - podmienky'!$A$1:$D$29</definedName>
    <definedName name="_xlnm.Print_Area" localSheetId="0">'Zadanie trasy'!$A$1:$J$34</definedName>
  </definedNames>
  <calcPr calcId="162913"/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2" i="4"/>
  <c r="I35" i="4"/>
  <c r="H35" i="4" l="1"/>
  <c r="F35" i="4"/>
  <c r="G35" i="4"/>
  <c r="K35" i="4"/>
</calcChain>
</file>

<file path=xl/sharedStrings.xml><?xml version="1.0" encoding="utf-8"?>
<sst xmlns="http://schemas.openxmlformats.org/spreadsheetml/2006/main" count="169" uniqueCount="105">
  <si>
    <t>Nakládka miesto</t>
  </si>
  <si>
    <t>Prybylinská 2/A, BA</t>
  </si>
  <si>
    <t>Rozvoz</t>
  </si>
  <si>
    <t>Priemerný počet vykládok/deň</t>
  </si>
  <si>
    <t>Priemerný počet balíkov/deň</t>
  </si>
  <si>
    <t>Čas odchodu vozidla na trasu</t>
  </si>
  <si>
    <t>Priemerný nájazd km</t>
  </si>
  <si>
    <t>Podmienky prepravy:</t>
  </si>
  <si>
    <t>Vozidlo VAN</t>
  </si>
  <si>
    <t>klimatizácia nákladného priestoru 15°-25°C kúrenie chladenie</t>
  </si>
  <si>
    <t>nákladný priestor minimálne 13m3</t>
  </si>
  <si>
    <t>biela farba</t>
  </si>
  <si>
    <t xml:space="preserve">olep vozidla podľa a na náklady PHOENIX </t>
  </si>
  <si>
    <t>umývateľný povrch</t>
  </si>
  <si>
    <t>GPS monitoring na náklady PHOENIX</t>
  </si>
  <si>
    <t>elektrická chladnička zapojená na batériu (náklady PHOENIX)</t>
  </si>
  <si>
    <t>Vodič</t>
  </si>
  <si>
    <t xml:space="preserve">vodičské oprávnenie </t>
  </si>
  <si>
    <t>čistý register trestov</t>
  </si>
  <si>
    <t>školenie na OPL</t>
  </si>
  <si>
    <t>Trasy</t>
  </si>
  <si>
    <t>poradie vykládok podľa prepravnej dokumentácie</t>
  </si>
  <si>
    <t>pristavenie vozidla na nakládku min. 15 min. pred odchodom na trasu</t>
  </si>
  <si>
    <t>prepravované kategórie tovaru: ambient 15°C- 25°C, chladený tovar 5°C - 8°C</t>
  </si>
  <si>
    <t>OPL prepravované v trezore</t>
  </si>
  <si>
    <t>zabudovaný trezor (uzamykateľná plechova skrinka min. 50x50x50cm)</t>
  </si>
  <si>
    <t>kontrola počtu a typov prepravných baleníí tovaru pri nakládke</t>
  </si>
  <si>
    <t>kontrola počtu a typov prepravných baleníí tovaru pri vykládke</t>
  </si>
  <si>
    <t>preberanie a preprava prázdnych prepraviek v odberných miestach</t>
  </si>
  <si>
    <t>vykládka reklamácií a balíkov KURIER na konci trasy</t>
  </si>
  <si>
    <t>preberanie hotovosti a jej odovzdanie do pokladne PHOENIX</t>
  </si>
  <si>
    <t>preberanie a preprava reklamácií a balíkov KURIER v odberných miestach</t>
  </si>
  <si>
    <t>začiatok a koniec trasy   v sklade PHOENIX</t>
  </si>
  <si>
    <t>pravidelná dezinfekcia + záznam o dezinfekcii</t>
  </si>
  <si>
    <t>lokalita odberných miest Bratislava mesto</t>
  </si>
  <si>
    <t xml:space="preserve">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</si>
  <si>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</si>
  <si>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</si>
  <si>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</si>
  <si>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</si>
  <si>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</si>
  <si>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</si>
  <si>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</si>
  <si>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</si>
  <si>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</si>
  <si>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</si>
  <si>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</si>
  <si>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</si>
  <si>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</si>
  <si>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</si>
  <si>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</si>
  <si>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</si>
  <si>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</si>
  <si>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</si>
  <si>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</si>
  <si>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</si>
  <si>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</si>
  <si>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</si>
  <si>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</si>
  <si>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</si>
  <si>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</si>
  <si>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</si>
  <si>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Lokalita odberných miest</t>
  </si>
  <si>
    <t>Bratislava mesto</t>
  </si>
  <si>
    <t>izotermická úprava nákladného priestoru</t>
  </si>
  <si>
    <t>teplotný monitoring chladničky a nákladného priestoru (na náklady PHOENIX)</t>
  </si>
  <si>
    <t>1.11</t>
  </si>
  <si>
    <t>Prepravné EUR/hodina</t>
  </si>
  <si>
    <t>Trasa Hodiny/deň</t>
  </si>
  <si>
    <t xml:space="preserve">Balenie: malá bedňa,33x50x18cm,veľká bedňa 33x50x25cm Hmotnosť: cca 5kg </t>
  </si>
  <si>
    <t>BA111</t>
  </si>
  <si>
    <t>BA112</t>
  </si>
  <si>
    <t>BA113</t>
  </si>
  <si>
    <t>BA114</t>
  </si>
  <si>
    <t>BA115</t>
  </si>
  <si>
    <t>BA116</t>
  </si>
  <si>
    <t>BA117</t>
  </si>
  <si>
    <t>BA118</t>
  </si>
  <si>
    <t>BA119</t>
  </si>
  <si>
    <t>BA120</t>
  </si>
  <si>
    <t>BA121</t>
  </si>
  <si>
    <t>BA211</t>
  </si>
  <si>
    <t>BA212</t>
  </si>
  <si>
    <t>BA213</t>
  </si>
  <si>
    <t>BA214</t>
  </si>
  <si>
    <t>BA215</t>
  </si>
  <si>
    <t>BA216</t>
  </si>
  <si>
    <t>BA217</t>
  </si>
  <si>
    <t>BA218</t>
  </si>
  <si>
    <t>BA219</t>
  </si>
  <si>
    <t>BA220</t>
  </si>
  <si>
    <t>BA221</t>
  </si>
  <si>
    <t>BA311</t>
  </si>
  <si>
    <t>BA312</t>
  </si>
  <si>
    <t>BA313</t>
  </si>
  <si>
    <t>BA314</t>
  </si>
  <si>
    <t>BA315</t>
  </si>
  <si>
    <t>BA316</t>
  </si>
  <si>
    <t>BA317</t>
  </si>
  <si>
    <t>BA318</t>
  </si>
  <si>
    <t>BA319</t>
  </si>
  <si>
    <t>BA320</t>
  </si>
  <si>
    <t>BA321</t>
  </si>
  <si>
    <t>Trasa názov</t>
  </si>
  <si>
    <t xml:space="preserve"> Cena /trasa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</si>
</sst>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3">
    <xf numFmtId="0" fontId="1" fillId="0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0" fontId="1" fillId="2" borderId="1" xfId="0" applyNumberFormat="1" applyFont="1" applyFill="1" applyBorder="1"/>
    <xf numFmtId="165" fontId="1" fillId="2" borderId="1" xfId="2" applyNumberFormat="1" applyFont="1" applyFill="1" applyBorder="1"/>
    <xf numFmtId="44" fontId="1" fillId="2" borderId="1" xfId="3" applyFont="1" applyFill="1" applyBorder="1"/>
    <xf numFmtId="164" fontId="1" fillId="2" borderId="1" xfId="2" applyNumberFormat="1" applyFont="1" applyFill="1" applyBorder="1"/>
    <xf numFmtId="0" fontId="4" fillId="2" borderId="3" xfId="0" applyFont="1" applyFill="1" applyBorder="1"/>
    <xf numFmtId="0" fontId="4" fillId="2" borderId="0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0" xfId="0" applyFont="1" applyFill="1" applyBorder="1" applyAlignment="1">
      <alignment vertical="center"/>
    </xf>
    <xf numFmtId="44" fontId="1" fillId="2" borderId="0" xfId="0" applyNumberFormat="1" applyFont="1" applyFill="1" applyBorder="1"/>
    <xf numFmtId="165" fontId="1" fillId="2" borderId="0" xfId="0" applyNumberFormat="1" applyFont="1" applyFill="1" applyBorder="1"/>
    <xf numFmtId="164" fontId="1" fillId="2" borderId="0" xfId="0" applyNumberFormat="1" applyFont="1" applyFill="1" applyBorder="1"/>
    <xf numFmtId="49" fontId="4" fillId="2" borderId="9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1" fillId="3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</cellXfs>
  <cellStyles count="4">
    <cellStyle name="Čiarka" xfId="2" builtinId="3"/>
    <cellStyle name="Mena" xfId="3" builtinId="4"/>
    <cellStyle name="Normal" xfId="1"/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9B7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workbookViewId="0">
      <pane ySplit="1" topLeftCell="A2" activePane="bottomLeft" state="frozen"/>
      <selection pane="bottomLeft" activeCell="J2" sqref="J2"/>
    </sheetView>
  </sheetViews>
  <sheetFormatPr defaultRowHeight="15" x14ac:dyDescent="0.25"/>
  <cols>
    <col min="1" max="1" width="20.7109375" style="2" customWidth="1"/>
    <col min="2" max="2" width="24.5703125" style="2" customWidth="1"/>
    <col min="3" max="3" width="9.42578125" style="3" customWidth="1"/>
    <col min="4" max="4" width="23.7109375" style="2" customWidth="1"/>
    <col min="5" max="5" width="19.42578125" style="2" customWidth="1"/>
    <col min="6" max="6" width="17.140625" style="2" customWidth="1"/>
    <col min="7" max="7" width="17.5703125" style="2" customWidth="1"/>
    <col min="8" max="9" width="15.140625" style="2" customWidth="1"/>
    <col min="10" max="10" width="21.5703125" style="2" customWidth="1"/>
    <col min="11" max="11" width="20" style="2" customWidth="1"/>
    <col min="12" max="16384" width="9.140625" style="2"/>
  </cols>
  <sheetData>
    <row r="1" spans="1:11" s="1" customFormat="1" ht="31.5" customHeight="1" x14ac:dyDescent="0.25">
      <c r="A1" s="27" t="s">
        <v>103</v>
      </c>
      <c r="B1" s="27" t="s">
        <v>62</v>
      </c>
      <c r="C1" s="27" t="s">
        <v>2</v>
      </c>
      <c r="D1" s="27" t="s">
        <v>0</v>
      </c>
      <c r="E1" s="27" t="s">
        <v>5</v>
      </c>
      <c r="F1" s="27" t="s">
        <v>3</v>
      </c>
      <c r="G1" s="27" t="s">
        <v>4</v>
      </c>
      <c r="H1" s="27" t="s">
        <v>68</v>
      </c>
      <c r="I1" s="28" t="s">
        <v>6</v>
      </c>
      <c r="J1" s="29" t="s">
        <v>67</v>
      </c>
      <c r="K1" s="27" t="s">
        <v>104</v>
      </c>
    </row>
    <row r="2" spans="1:11" x14ac:dyDescent="0.25">
      <c r="A2" s="4" t="s">
        <v>70</v>
      </c>
      <c r="B2" s="25" t="s">
        <v>63</v>
      </c>
      <c r="C2" s="5">
        <v>1</v>
      </c>
      <c r="D2" s="4" t="s">
        <v>1</v>
      </c>
      <c r="E2" s="6">
        <v>0.29166666666666669</v>
      </c>
      <c r="F2" s="7">
        <v>11.666666666666666</v>
      </c>
      <c r="G2" s="7">
        <v>57.61904761904762</v>
      </c>
      <c r="H2" s="9">
        <v>3.75</v>
      </c>
      <c r="I2" s="4">
        <v>61</v>
      </c>
      <c r="J2" s="26"/>
      <c r="K2" s="8">
        <f>H2*J2</f>
        <v>0</v>
      </c>
    </row>
    <row r="3" spans="1:11" x14ac:dyDescent="0.25">
      <c r="A3" s="4" t="s">
        <v>71</v>
      </c>
      <c r="B3" s="25" t="s">
        <v>63</v>
      </c>
      <c r="C3" s="5">
        <v>1</v>
      </c>
      <c r="D3" s="4" t="s">
        <v>1</v>
      </c>
      <c r="E3" s="6">
        <v>0.29166666666666669</v>
      </c>
      <c r="F3" s="7">
        <v>14.047619047619047</v>
      </c>
      <c r="G3" s="7">
        <v>96.285714285714292</v>
      </c>
      <c r="H3" s="9">
        <v>3.95</v>
      </c>
      <c r="I3" s="4">
        <v>32</v>
      </c>
      <c r="J3" s="26"/>
      <c r="K3" s="8">
        <f t="shared" ref="K3:K34" si="0">H3*J3</f>
        <v>0</v>
      </c>
    </row>
    <row r="4" spans="1:11" x14ac:dyDescent="0.25">
      <c r="A4" s="4" t="s">
        <v>72</v>
      </c>
      <c r="B4" s="25" t="s">
        <v>63</v>
      </c>
      <c r="C4" s="5">
        <v>1</v>
      </c>
      <c r="D4" s="4" t="s">
        <v>1</v>
      </c>
      <c r="E4" s="6">
        <v>0.29166666666666669</v>
      </c>
      <c r="F4" s="7">
        <v>17.714285714285715</v>
      </c>
      <c r="G4" s="7">
        <v>107.9047619047619</v>
      </c>
      <c r="H4" s="9">
        <v>4</v>
      </c>
      <c r="I4" s="4">
        <v>67</v>
      </c>
      <c r="J4" s="26"/>
      <c r="K4" s="8">
        <f t="shared" si="0"/>
        <v>0</v>
      </c>
    </row>
    <row r="5" spans="1:11" x14ac:dyDescent="0.25">
      <c r="A5" s="4" t="s">
        <v>73</v>
      </c>
      <c r="B5" s="25" t="s">
        <v>63</v>
      </c>
      <c r="C5" s="5">
        <v>1</v>
      </c>
      <c r="D5" s="4" t="s">
        <v>1</v>
      </c>
      <c r="E5" s="6">
        <v>0.29166666666666669</v>
      </c>
      <c r="F5" s="7">
        <v>14.142857142857142</v>
      </c>
      <c r="G5" s="7">
        <v>57.333333333333336</v>
      </c>
      <c r="H5" s="9">
        <v>4.25</v>
      </c>
      <c r="I5" s="4">
        <v>47</v>
      </c>
      <c r="J5" s="26"/>
      <c r="K5" s="8">
        <f t="shared" si="0"/>
        <v>0</v>
      </c>
    </row>
    <row r="6" spans="1:11" x14ac:dyDescent="0.25">
      <c r="A6" s="4" t="s">
        <v>74</v>
      </c>
      <c r="B6" s="25" t="s">
        <v>63</v>
      </c>
      <c r="C6" s="5">
        <v>1</v>
      </c>
      <c r="D6" s="4" t="s">
        <v>1</v>
      </c>
      <c r="E6" s="6">
        <v>0.29166666666666669</v>
      </c>
      <c r="F6" s="7">
        <v>17.761904761904763</v>
      </c>
      <c r="G6" s="7">
        <v>87.80952380952381</v>
      </c>
      <c r="H6" s="9">
        <v>3.75</v>
      </c>
      <c r="I6" s="4">
        <v>62</v>
      </c>
      <c r="J6" s="26"/>
      <c r="K6" s="8">
        <f t="shared" si="0"/>
        <v>0</v>
      </c>
    </row>
    <row r="7" spans="1:11" x14ac:dyDescent="0.25">
      <c r="A7" s="4" t="s">
        <v>75</v>
      </c>
      <c r="B7" s="25" t="s">
        <v>63</v>
      </c>
      <c r="C7" s="5">
        <v>1</v>
      </c>
      <c r="D7" s="4" t="s">
        <v>1</v>
      </c>
      <c r="E7" s="6">
        <v>0.29166666666666669</v>
      </c>
      <c r="F7" s="7">
        <v>20.238095238095237</v>
      </c>
      <c r="G7" s="7">
        <v>87.238095238095241</v>
      </c>
      <c r="H7" s="9">
        <v>5.25</v>
      </c>
      <c r="I7" s="4">
        <v>32</v>
      </c>
      <c r="J7" s="26"/>
      <c r="K7" s="8">
        <f t="shared" si="0"/>
        <v>0</v>
      </c>
    </row>
    <row r="8" spans="1:11" x14ac:dyDescent="0.25">
      <c r="A8" s="4" t="s">
        <v>76</v>
      </c>
      <c r="B8" s="25" t="s">
        <v>63</v>
      </c>
      <c r="C8" s="5">
        <v>1</v>
      </c>
      <c r="D8" s="4" t="s">
        <v>1</v>
      </c>
      <c r="E8" s="6">
        <v>0.29166666666666669</v>
      </c>
      <c r="F8" s="7">
        <v>16.095238095238095</v>
      </c>
      <c r="G8" s="7">
        <v>75</v>
      </c>
      <c r="H8" s="9">
        <v>4.25</v>
      </c>
      <c r="I8" s="4">
        <v>31</v>
      </c>
      <c r="J8" s="26"/>
      <c r="K8" s="8">
        <f t="shared" si="0"/>
        <v>0</v>
      </c>
    </row>
    <row r="9" spans="1:11" x14ac:dyDescent="0.25">
      <c r="A9" s="4" t="s">
        <v>77</v>
      </c>
      <c r="B9" s="25" t="s">
        <v>63</v>
      </c>
      <c r="C9" s="5">
        <v>1</v>
      </c>
      <c r="D9" s="4" t="s">
        <v>1</v>
      </c>
      <c r="E9" s="6">
        <v>0.29166666666666669</v>
      </c>
      <c r="F9" s="7">
        <v>18.952380952380953</v>
      </c>
      <c r="G9" s="7">
        <v>86</v>
      </c>
      <c r="H9" s="9">
        <v>3.95</v>
      </c>
      <c r="I9" s="4">
        <v>37</v>
      </c>
      <c r="J9" s="26"/>
      <c r="K9" s="8">
        <f t="shared" si="0"/>
        <v>0</v>
      </c>
    </row>
    <row r="10" spans="1:11" x14ac:dyDescent="0.25">
      <c r="A10" s="4" t="s">
        <v>78</v>
      </c>
      <c r="B10" s="25" t="s">
        <v>63</v>
      </c>
      <c r="C10" s="5">
        <v>1</v>
      </c>
      <c r="D10" s="4" t="s">
        <v>1</v>
      </c>
      <c r="E10" s="6">
        <v>0.29166666666666669</v>
      </c>
      <c r="F10" s="7">
        <v>20.761904761904763</v>
      </c>
      <c r="G10" s="7">
        <v>106.38095238095238</v>
      </c>
      <c r="H10" s="9">
        <v>3.95</v>
      </c>
      <c r="I10" s="4">
        <v>47</v>
      </c>
      <c r="J10" s="26"/>
      <c r="K10" s="8">
        <f t="shared" si="0"/>
        <v>0</v>
      </c>
    </row>
    <row r="11" spans="1:11" x14ac:dyDescent="0.25">
      <c r="A11" s="4" t="s">
        <v>79</v>
      </c>
      <c r="B11" s="25" t="s">
        <v>63</v>
      </c>
      <c r="C11" s="5">
        <v>1</v>
      </c>
      <c r="D11" s="4" t="s">
        <v>1</v>
      </c>
      <c r="E11" s="6">
        <v>0.29166666666666669</v>
      </c>
      <c r="F11" s="7">
        <v>14.619047619047619</v>
      </c>
      <c r="G11" s="7">
        <v>70.904761904761898</v>
      </c>
      <c r="H11" s="9">
        <v>4.25</v>
      </c>
      <c r="I11" s="4">
        <v>31</v>
      </c>
      <c r="J11" s="26"/>
      <c r="K11" s="8">
        <f t="shared" si="0"/>
        <v>0</v>
      </c>
    </row>
    <row r="12" spans="1:11" x14ac:dyDescent="0.25">
      <c r="A12" s="4" t="s">
        <v>80</v>
      </c>
      <c r="B12" s="25" t="s">
        <v>63</v>
      </c>
      <c r="C12" s="5">
        <v>1</v>
      </c>
      <c r="D12" s="4" t="s">
        <v>1</v>
      </c>
      <c r="E12" s="6">
        <v>0.29166666666666669</v>
      </c>
      <c r="F12" s="7">
        <v>14.523809523809524</v>
      </c>
      <c r="G12" s="7">
        <v>96.285714285714292</v>
      </c>
      <c r="H12" s="9">
        <v>4.25</v>
      </c>
      <c r="I12" s="4">
        <v>30</v>
      </c>
      <c r="J12" s="26"/>
      <c r="K12" s="8">
        <f t="shared" si="0"/>
        <v>0</v>
      </c>
    </row>
    <row r="13" spans="1:11" x14ac:dyDescent="0.25">
      <c r="A13" s="4" t="s">
        <v>81</v>
      </c>
      <c r="B13" s="25" t="s">
        <v>63</v>
      </c>
      <c r="C13" s="5">
        <v>2</v>
      </c>
      <c r="D13" s="4" t="s">
        <v>1</v>
      </c>
      <c r="E13" s="6">
        <v>0.46875</v>
      </c>
      <c r="F13" s="7">
        <v>10.333333333333334</v>
      </c>
      <c r="G13" s="7">
        <v>136.85714285714286</v>
      </c>
      <c r="H13" s="9">
        <v>3.95</v>
      </c>
      <c r="I13" s="4">
        <v>38</v>
      </c>
      <c r="J13" s="26"/>
      <c r="K13" s="8">
        <f t="shared" si="0"/>
        <v>0</v>
      </c>
    </row>
    <row r="14" spans="1:11" x14ac:dyDescent="0.25">
      <c r="A14" s="4" t="s">
        <v>82</v>
      </c>
      <c r="B14" s="25" t="s">
        <v>63</v>
      </c>
      <c r="C14" s="5">
        <v>2</v>
      </c>
      <c r="D14" s="4" t="s">
        <v>1</v>
      </c>
      <c r="E14" s="6">
        <v>0.46875</v>
      </c>
      <c r="F14" s="7">
        <v>12.380952380952381</v>
      </c>
      <c r="G14" s="7">
        <v>82.523809523809518</v>
      </c>
      <c r="H14" s="9">
        <v>3.95</v>
      </c>
      <c r="I14" s="4">
        <v>27</v>
      </c>
      <c r="J14" s="26"/>
      <c r="K14" s="8">
        <f t="shared" si="0"/>
        <v>0</v>
      </c>
    </row>
    <row r="15" spans="1:11" x14ac:dyDescent="0.25">
      <c r="A15" s="4" t="s">
        <v>83</v>
      </c>
      <c r="B15" s="25" t="s">
        <v>63</v>
      </c>
      <c r="C15" s="5">
        <v>2</v>
      </c>
      <c r="D15" s="4" t="s">
        <v>1</v>
      </c>
      <c r="E15" s="6">
        <v>0.46875</v>
      </c>
      <c r="F15" s="7">
        <v>16</v>
      </c>
      <c r="G15" s="7">
        <v>135.52380952380952</v>
      </c>
      <c r="H15" s="9">
        <v>3.95</v>
      </c>
      <c r="I15" s="4">
        <v>60</v>
      </c>
      <c r="J15" s="26"/>
      <c r="K15" s="8">
        <f t="shared" si="0"/>
        <v>0</v>
      </c>
    </row>
    <row r="16" spans="1:11" x14ac:dyDescent="0.25">
      <c r="A16" s="4" t="s">
        <v>84</v>
      </c>
      <c r="B16" s="25" t="s">
        <v>63</v>
      </c>
      <c r="C16" s="5">
        <v>2</v>
      </c>
      <c r="D16" s="4" t="s">
        <v>1</v>
      </c>
      <c r="E16" s="6">
        <v>0.46875</v>
      </c>
      <c r="F16" s="7">
        <v>13.047619047619047</v>
      </c>
      <c r="G16" s="7">
        <v>114.04761904761905</v>
      </c>
      <c r="H16" s="9">
        <v>4.3499999999999996</v>
      </c>
      <c r="I16" s="4">
        <v>44</v>
      </c>
      <c r="J16" s="26"/>
      <c r="K16" s="8">
        <f t="shared" si="0"/>
        <v>0</v>
      </c>
    </row>
    <row r="17" spans="1:11" x14ac:dyDescent="0.25">
      <c r="A17" s="4" t="s">
        <v>85</v>
      </c>
      <c r="B17" s="25" t="s">
        <v>63</v>
      </c>
      <c r="C17" s="5">
        <v>2</v>
      </c>
      <c r="D17" s="4" t="s">
        <v>1</v>
      </c>
      <c r="E17" s="6">
        <v>0.46875</v>
      </c>
      <c r="F17" s="7">
        <v>15.523809523809524</v>
      </c>
      <c r="G17" s="7">
        <v>146.57142857142858</v>
      </c>
      <c r="H17" s="9">
        <v>4.1500000000000004</v>
      </c>
      <c r="I17" s="4">
        <v>61</v>
      </c>
      <c r="J17" s="26"/>
      <c r="K17" s="8">
        <f t="shared" si="0"/>
        <v>0</v>
      </c>
    </row>
    <row r="18" spans="1:11" x14ac:dyDescent="0.25">
      <c r="A18" s="4" t="s">
        <v>86</v>
      </c>
      <c r="B18" s="25" t="s">
        <v>63</v>
      </c>
      <c r="C18" s="5">
        <v>2</v>
      </c>
      <c r="D18" s="4" t="s">
        <v>1</v>
      </c>
      <c r="E18" s="6">
        <v>0.46875</v>
      </c>
      <c r="F18" s="7">
        <v>17.428571428571427</v>
      </c>
      <c r="G18" s="7">
        <v>88.19047619047619</v>
      </c>
      <c r="H18" s="9">
        <v>3.95</v>
      </c>
      <c r="I18" s="4">
        <v>28</v>
      </c>
      <c r="J18" s="26"/>
      <c r="K18" s="8">
        <f t="shared" si="0"/>
        <v>0</v>
      </c>
    </row>
    <row r="19" spans="1:11" x14ac:dyDescent="0.25">
      <c r="A19" s="4" t="s">
        <v>87</v>
      </c>
      <c r="B19" s="25" t="s">
        <v>63</v>
      </c>
      <c r="C19" s="5">
        <v>2</v>
      </c>
      <c r="D19" s="4" t="s">
        <v>1</v>
      </c>
      <c r="E19" s="6">
        <v>0.46875</v>
      </c>
      <c r="F19" s="7">
        <v>14.142857142857142</v>
      </c>
      <c r="G19" s="7">
        <v>124.66666666666667</v>
      </c>
      <c r="H19" s="9">
        <v>3.75</v>
      </c>
      <c r="I19" s="4">
        <v>31</v>
      </c>
      <c r="J19" s="26"/>
      <c r="K19" s="8">
        <f t="shared" si="0"/>
        <v>0</v>
      </c>
    </row>
    <row r="20" spans="1:11" x14ac:dyDescent="0.25">
      <c r="A20" s="4" t="s">
        <v>88</v>
      </c>
      <c r="B20" s="25" t="s">
        <v>63</v>
      </c>
      <c r="C20" s="5">
        <v>2</v>
      </c>
      <c r="D20" s="4" t="s">
        <v>1</v>
      </c>
      <c r="E20" s="6">
        <v>0.46875</v>
      </c>
      <c r="F20" s="7">
        <v>16.571428571428573</v>
      </c>
      <c r="G20" s="7">
        <v>107</v>
      </c>
      <c r="H20" s="9">
        <v>3.95</v>
      </c>
      <c r="I20" s="4">
        <v>35</v>
      </c>
      <c r="J20" s="26"/>
      <c r="K20" s="8">
        <f t="shared" si="0"/>
        <v>0</v>
      </c>
    </row>
    <row r="21" spans="1:11" x14ac:dyDescent="0.25">
      <c r="A21" s="4" t="s">
        <v>89</v>
      </c>
      <c r="B21" s="25" t="s">
        <v>63</v>
      </c>
      <c r="C21" s="5">
        <v>2</v>
      </c>
      <c r="D21" s="4" t="s">
        <v>1</v>
      </c>
      <c r="E21" s="6">
        <v>0.46875</v>
      </c>
      <c r="F21" s="7">
        <v>17.666666666666668</v>
      </c>
      <c r="G21" s="7">
        <v>108.71428571428571</v>
      </c>
      <c r="H21" s="9">
        <v>3.95</v>
      </c>
      <c r="I21" s="4">
        <v>45</v>
      </c>
      <c r="J21" s="26"/>
      <c r="K21" s="8">
        <f t="shared" si="0"/>
        <v>0</v>
      </c>
    </row>
    <row r="22" spans="1:11" x14ac:dyDescent="0.25">
      <c r="A22" s="4" t="s">
        <v>90</v>
      </c>
      <c r="B22" s="25" t="s">
        <v>63</v>
      </c>
      <c r="C22" s="5">
        <v>2</v>
      </c>
      <c r="D22" s="4" t="s">
        <v>1</v>
      </c>
      <c r="E22" s="6">
        <v>0.46875</v>
      </c>
      <c r="F22" s="7">
        <v>14</v>
      </c>
      <c r="G22" s="7">
        <v>81.38095238095238</v>
      </c>
      <c r="H22" s="9">
        <v>4.25</v>
      </c>
      <c r="I22" s="4">
        <v>30</v>
      </c>
      <c r="J22" s="26"/>
      <c r="K22" s="8">
        <f t="shared" si="0"/>
        <v>0</v>
      </c>
    </row>
    <row r="23" spans="1:11" x14ac:dyDescent="0.25">
      <c r="A23" s="4" t="s">
        <v>91</v>
      </c>
      <c r="B23" s="25" t="s">
        <v>63</v>
      </c>
      <c r="C23" s="5">
        <v>2</v>
      </c>
      <c r="D23" s="4" t="s">
        <v>1</v>
      </c>
      <c r="E23" s="6">
        <v>0.46875</v>
      </c>
      <c r="F23" s="7">
        <v>14.142857142857142</v>
      </c>
      <c r="G23" s="7">
        <v>118.14285714285714</v>
      </c>
      <c r="H23" s="9">
        <v>4.25</v>
      </c>
      <c r="I23" s="4">
        <v>27</v>
      </c>
      <c r="J23" s="26"/>
      <c r="K23" s="8">
        <f t="shared" si="0"/>
        <v>0</v>
      </c>
    </row>
    <row r="24" spans="1:11" x14ac:dyDescent="0.25">
      <c r="A24" s="4" t="s">
        <v>92</v>
      </c>
      <c r="B24" s="25" t="s">
        <v>63</v>
      </c>
      <c r="C24" s="5">
        <v>3</v>
      </c>
      <c r="D24" s="4" t="s">
        <v>1</v>
      </c>
      <c r="E24" s="6">
        <v>0.63541666666666663</v>
      </c>
      <c r="F24" s="7">
        <v>10.238095238095237</v>
      </c>
      <c r="G24" s="7">
        <v>87.285714285714292</v>
      </c>
      <c r="H24" s="9">
        <v>3.95</v>
      </c>
      <c r="I24" s="4">
        <v>36</v>
      </c>
      <c r="J24" s="26"/>
      <c r="K24" s="8">
        <f t="shared" si="0"/>
        <v>0</v>
      </c>
    </row>
    <row r="25" spans="1:11" x14ac:dyDescent="0.25">
      <c r="A25" s="4" t="s">
        <v>93</v>
      </c>
      <c r="B25" s="25" t="s">
        <v>63</v>
      </c>
      <c r="C25" s="5">
        <v>3</v>
      </c>
      <c r="D25" s="4" t="s">
        <v>1</v>
      </c>
      <c r="E25" s="6">
        <v>0.63541666666666663</v>
      </c>
      <c r="F25" s="7">
        <v>12.619047619047619</v>
      </c>
      <c r="G25" s="7">
        <v>67.714285714285708</v>
      </c>
      <c r="H25" s="9">
        <v>3.95</v>
      </c>
      <c r="I25" s="4">
        <v>29</v>
      </c>
      <c r="J25" s="26"/>
      <c r="K25" s="8">
        <f t="shared" si="0"/>
        <v>0</v>
      </c>
    </row>
    <row r="26" spans="1:11" x14ac:dyDescent="0.25">
      <c r="A26" s="4" t="s">
        <v>94</v>
      </c>
      <c r="B26" s="25" t="s">
        <v>63</v>
      </c>
      <c r="C26" s="5">
        <v>3</v>
      </c>
      <c r="D26" s="4" t="s">
        <v>1</v>
      </c>
      <c r="E26" s="6">
        <v>0.63541666666666663</v>
      </c>
      <c r="F26" s="7">
        <v>8.4285714285714288</v>
      </c>
      <c r="G26" s="7">
        <v>63.285714285714285</v>
      </c>
      <c r="H26" s="9">
        <v>4.25</v>
      </c>
      <c r="I26" s="4">
        <v>63</v>
      </c>
      <c r="J26" s="26"/>
      <c r="K26" s="8">
        <f t="shared" si="0"/>
        <v>0</v>
      </c>
    </row>
    <row r="27" spans="1:11" x14ac:dyDescent="0.25">
      <c r="A27" s="4" t="s">
        <v>95</v>
      </c>
      <c r="B27" s="25" t="s">
        <v>63</v>
      </c>
      <c r="C27" s="5">
        <v>3</v>
      </c>
      <c r="D27" s="4" t="s">
        <v>1</v>
      </c>
      <c r="E27" s="6">
        <v>0.63541666666666663</v>
      </c>
      <c r="F27" s="7">
        <v>15.523809523809524</v>
      </c>
      <c r="G27" s="7">
        <v>86.904761904761898</v>
      </c>
      <c r="H27" s="9">
        <v>4.3499999999999996</v>
      </c>
      <c r="I27" s="4">
        <v>48</v>
      </c>
      <c r="J27" s="26"/>
      <c r="K27" s="8">
        <f t="shared" si="0"/>
        <v>0</v>
      </c>
    </row>
    <row r="28" spans="1:11" x14ac:dyDescent="0.25">
      <c r="A28" s="4" t="s">
        <v>96</v>
      </c>
      <c r="B28" s="25" t="s">
        <v>63</v>
      </c>
      <c r="C28" s="5">
        <v>3</v>
      </c>
      <c r="D28" s="4" t="s">
        <v>1</v>
      </c>
      <c r="E28" s="6">
        <v>0.63541666666666663</v>
      </c>
      <c r="F28" s="7">
        <v>14.619047619047619</v>
      </c>
      <c r="G28" s="7">
        <v>93.952380952380949</v>
      </c>
      <c r="H28" s="9">
        <v>4.3499999999999996</v>
      </c>
      <c r="I28" s="4">
        <v>60</v>
      </c>
      <c r="J28" s="26"/>
      <c r="K28" s="8">
        <f t="shared" si="0"/>
        <v>0</v>
      </c>
    </row>
    <row r="29" spans="1:11" x14ac:dyDescent="0.25">
      <c r="A29" s="4" t="s">
        <v>97</v>
      </c>
      <c r="B29" s="25" t="s">
        <v>63</v>
      </c>
      <c r="C29" s="5">
        <v>3</v>
      </c>
      <c r="D29" s="4" t="s">
        <v>1</v>
      </c>
      <c r="E29" s="6">
        <v>0.63541666666666663</v>
      </c>
      <c r="F29" s="7">
        <v>16.047619047619047</v>
      </c>
      <c r="G29" s="7">
        <v>71</v>
      </c>
      <c r="H29" s="9">
        <v>4.3499999999999996</v>
      </c>
      <c r="I29" s="4">
        <v>32</v>
      </c>
      <c r="J29" s="26"/>
      <c r="K29" s="8">
        <f t="shared" si="0"/>
        <v>0</v>
      </c>
    </row>
    <row r="30" spans="1:11" x14ac:dyDescent="0.25">
      <c r="A30" s="4" t="s">
        <v>98</v>
      </c>
      <c r="B30" s="25" t="s">
        <v>63</v>
      </c>
      <c r="C30" s="5">
        <v>3</v>
      </c>
      <c r="D30" s="4" t="s">
        <v>1</v>
      </c>
      <c r="E30" s="6">
        <v>0.63541666666666663</v>
      </c>
      <c r="F30" s="7">
        <v>11.19047619047619</v>
      </c>
      <c r="G30" s="7">
        <v>71.142857142857139</v>
      </c>
      <c r="H30" s="9">
        <v>4.3499999999999996</v>
      </c>
      <c r="I30" s="4">
        <v>30</v>
      </c>
      <c r="J30" s="26"/>
      <c r="K30" s="8">
        <f t="shared" si="0"/>
        <v>0</v>
      </c>
    </row>
    <row r="31" spans="1:11" x14ac:dyDescent="0.25">
      <c r="A31" s="4" t="s">
        <v>99</v>
      </c>
      <c r="B31" s="25" t="s">
        <v>63</v>
      </c>
      <c r="C31" s="5">
        <v>3</v>
      </c>
      <c r="D31" s="4" t="s">
        <v>1</v>
      </c>
      <c r="E31" s="6">
        <v>0.63541666666666663</v>
      </c>
      <c r="F31" s="7">
        <v>14.380952380952381</v>
      </c>
      <c r="G31" s="7">
        <v>82.238095238095241</v>
      </c>
      <c r="H31" s="9">
        <v>4.3499999999999996</v>
      </c>
      <c r="I31" s="4">
        <v>31</v>
      </c>
      <c r="J31" s="26"/>
      <c r="K31" s="8">
        <f t="shared" si="0"/>
        <v>0</v>
      </c>
    </row>
    <row r="32" spans="1:11" x14ac:dyDescent="0.25">
      <c r="A32" s="4" t="s">
        <v>100</v>
      </c>
      <c r="B32" s="25" t="s">
        <v>63</v>
      </c>
      <c r="C32" s="5">
        <v>3</v>
      </c>
      <c r="D32" s="4" t="s">
        <v>1</v>
      </c>
      <c r="E32" s="6">
        <v>0.63541666666666663</v>
      </c>
      <c r="F32" s="7">
        <v>11.142857142857142</v>
      </c>
      <c r="G32" s="7">
        <v>63.142857142857146</v>
      </c>
      <c r="H32" s="9">
        <v>4.55</v>
      </c>
      <c r="I32" s="4">
        <v>44</v>
      </c>
      <c r="J32" s="26"/>
      <c r="K32" s="8">
        <f t="shared" si="0"/>
        <v>0</v>
      </c>
    </row>
    <row r="33" spans="1:11" x14ac:dyDescent="0.25">
      <c r="A33" s="4" t="s">
        <v>101</v>
      </c>
      <c r="B33" s="25" t="s">
        <v>63</v>
      </c>
      <c r="C33" s="5">
        <v>3</v>
      </c>
      <c r="D33" s="4" t="s">
        <v>1</v>
      </c>
      <c r="E33" s="6">
        <v>0.63541666666666663</v>
      </c>
      <c r="F33" s="7">
        <v>10.857142857142858</v>
      </c>
      <c r="G33" s="7">
        <v>59.523809523809526</v>
      </c>
      <c r="H33" s="9">
        <v>4.25</v>
      </c>
      <c r="I33" s="4">
        <v>29</v>
      </c>
      <c r="J33" s="26"/>
      <c r="K33" s="8">
        <f t="shared" si="0"/>
        <v>0</v>
      </c>
    </row>
    <row r="34" spans="1:11" x14ac:dyDescent="0.25">
      <c r="A34" s="4" t="s">
        <v>102</v>
      </c>
      <c r="B34" s="25" t="s">
        <v>63</v>
      </c>
      <c r="C34" s="5">
        <v>3</v>
      </c>
      <c r="D34" s="4" t="s">
        <v>1</v>
      </c>
      <c r="E34" s="6">
        <v>0.63541666666666663</v>
      </c>
      <c r="F34" s="7">
        <v>9.9047619047619051</v>
      </c>
      <c r="G34" s="7">
        <v>53.095238095238095</v>
      </c>
      <c r="H34" s="9">
        <v>4.25</v>
      </c>
      <c r="I34" s="4">
        <v>25</v>
      </c>
      <c r="J34" s="26"/>
      <c r="K34" s="8">
        <f t="shared" si="0"/>
        <v>0</v>
      </c>
    </row>
    <row r="35" spans="1:11" x14ac:dyDescent="0.25">
      <c r="F35" s="21">
        <f>SUM(F2:F34)</f>
        <v>476.71428571428578</v>
      </c>
      <c r="G35" s="21">
        <f>SUM(G2:G34)</f>
        <v>2971.6666666666679</v>
      </c>
      <c r="H35" s="22">
        <f>SUM(H2:H34)</f>
        <v>137</v>
      </c>
      <c r="I35" s="2">
        <f>SUM(I2:I34)</f>
        <v>1330</v>
      </c>
      <c r="K35" s="20">
        <f>SUM(K2:K34)</f>
        <v>0</v>
      </c>
    </row>
  </sheetData>
  <autoFilter ref="A1:I35"/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workbookViewId="0">
      <pane ySplit="1" topLeftCell="A2" activePane="bottomLeft" state="frozen"/>
      <selection pane="bottomLeft" activeCell="D28" sqref="D28"/>
    </sheetView>
  </sheetViews>
  <sheetFormatPr defaultRowHeight="15" x14ac:dyDescent="0.25"/>
  <cols>
    <col min="1" max="2" width="9.140625" style="2"/>
    <col min="3" max="3" width="11.140625" style="2" customWidth="1"/>
    <col min="4" max="4" width="98.5703125" style="2" customWidth="1"/>
    <col min="5" max="16384" width="9.140625" style="2"/>
  </cols>
  <sheetData>
    <row r="1" spans="1:4" s="19" customFormat="1" ht="26.25" customHeight="1" x14ac:dyDescent="0.25">
      <c r="A1" s="30" t="s">
        <v>7</v>
      </c>
      <c r="B1" s="31"/>
      <c r="C1" s="31"/>
      <c r="D1" s="32"/>
    </row>
    <row r="2" spans="1:4" s="11" customFormat="1" ht="20.25" customHeight="1" x14ac:dyDescent="0.3">
      <c r="A2" s="12">
        <v>1</v>
      </c>
      <c r="B2" s="10" t="s">
        <v>8</v>
      </c>
      <c r="C2" s="23" t="s">
        <v>36</v>
      </c>
      <c r="D2" s="13" t="s">
        <v>11</v>
      </c>
    </row>
    <row r="3" spans="1:4" s="11" customFormat="1" ht="20.25" customHeight="1" x14ac:dyDescent="0.3">
      <c r="A3" s="14"/>
      <c r="C3" s="23" t="s">
        <v>37</v>
      </c>
      <c r="D3" s="13" t="s">
        <v>12</v>
      </c>
    </row>
    <row r="4" spans="1:4" s="11" customFormat="1" ht="20.25" customHeight="1" x14ac:dyDescent="0.3">
      <c r="A4" s="14"/>
      <c r="C4" s="23" t="s">
        <v>38</v>
      </c>
      <c r="D4" s="13" t="s">
        <v>10</v>
      </c>
    </row>
    <row r="5" spans="1:4" s="11" customFormat="1" ht="20.25" customHeight="1" x14ac:dyDescent="0.3">
      <c r="A5" s="14"/>
      <c r="C5" s="23" t="s">
        <v>39</v>
      </c>
      <c r="D5" s="13" t="s">
        <v>9</v>
      </c>
    </row>
    <row r="6" spans="1:4" s="11" customFormat="1" ht="20.25" customHeight="1" x14ac:dyDescent="0.3">
      <c r="A6" s="14"/>
      <c r="C6" s="23" t="s">
        <v>40</v>
      </c>
      <c r="D6" s="13" t="s">
        <v>64</v>
      </c>
    </row>
    <row r="7" spans="1:4" s="11" customFormat="1" ht="20.25" customHeight="1" x14ac:dyDescent="0.3">
      <c r="A7" s="14"/>
      <c r="C7" s="23" t="s">
        <v>41</v>
      </c>
      <c r="D7" s="13" t="s">
        <v>25</v>
      </c>
    </row>
    <row r="8" spans="1:4" s="11" customFormat="1" ht="20.25" customHeight="1" x14ac:dyDescent="0.3">
      <c r="A8" s="14"/>
      <c r="C8" s="23" t="s">
        <v>42</v>
      </c>
      <c r="D8" s="13" t="s">
        <v>13</v>
      </c>
    </row>
    <row r="9" spans="1:4" s="11" customFormat="1" ht="20.25" customHeight="1" x14ac:dyDescent="0.3">
      <c r="A9" s="14"/>
      <c r="C9" s="23" t="s">
        <v>43</v>
      </c>
      <c r="D9" s="13" t="s">
        <v>33</v>
      </c>
    </row>
    <row r="10" spans="1:4" s="11" customFormat="1" ht="20.25" customHeight="1" x14ac:dyDescent="0.3">
      <c r="A10" s="14"/>
      <c r="C10" s="23" t="s">
        <v>44</v>
      </c>
      <c r="D10" s="13" t="s">
        <v>14</v>
      </c>
    </row>
    <row r="11" spans="1:4" s="11" customFormat="1" ht="20.25" customHeight="1" x14ac:dyDescent="0.3">
      <c r="A11" s="14"/>
      <c r="C11" s="23" t="s">
        <v>45</v>
      </c>
      <c r="D11" s="13" t="s">
        <v>65</v>
      </c>
    </row>
    <row r="12" spans="1:4" s="11" customFormat="1" ht="20.25" customHeight="1" x14ac:dyDescent="0.3">
      <c r="A12" s="15"/>
      <c r="B12" s="16"/>
      <c r="C12" s="23" t="s">
        <v>66</v>
      </c>
      <c r="D12" s="13" t="s">
        <v>15</v>
      </c>
    </row>
    <row r="13" spans="1:4" s="11" customFormat="1" ht="20.25" customHeight="1" x14ac:dyDescent="0.3">
      <c r="A13" s="14">
        <v>2</v>
      </c>
      <c r="B13" s="11" t="s">
        <v>16</v>
      </c>
      <c r="C13" s="24" t="s">
        <v>46</v>
      </c>
      <c r="D13" s="18" t="s">
        <v>17</v>
      </c>
    </row>
    <row r="14" spans="1:4" s="11" customFormat="1" ht="20.25" customHeight="1" x14ac:dyDescent="0.3">
      <c r="A14" s="14"/>
      <c r="C14" s="24" t="s">
        <v>47</v>
      </c>
      <c r="D14" s="13" t="s">
        <v>18</v>
      </c>
    </row>
    <row r="15" spans="1:4" s="11" customFormat="1" ht="20.25" customHeight="1" x14ac:dyDescent="0.3">
      <c r="A15" s="14"/>
      <c r="C15" s="24" t="s">
        <v>48</v>
      </c>
      <c r="D15" s="13" t="s">
        <v>19</v>
      </c>
    </row>
    <row r="16" spans="1:4" s="11" customFormat="1" ht="20.25" customHeight="1" x14ac:dyDescent="0.3">
      <c r="A16" s="12">
        <v>3</v>
      </c>
      <c r="B16" s="10" t="s">
        <v>20</v>
      </c>
      <c r="C16" s="23" t="s">
        <v>49</v>
      </c>
      <c r="D16" s="13" t="s">
        <v>32</v>
      </c>
    </row>
    <row r="17" spans="1:6" s="11" customFormat="1" ht="20.25" customHeight="1" x14ac:dyDescent="0.3">
      <c r="A17" s="14"/>
      <c r="C17" s="23" t="s">
        <v>50</v>
      </c>
      <c r="D17" s="13" t="s">
        <v>21</v>
      </c>
    </row>
    <row r="18" spans="1:6" s="11" customFormat="1" ht="20.25" customHeight="1" x14ac:dyDescent="0.3">
      <c r="A18" s="14"/>
      <c r="C18" s="23" t="s">
        <v>51</v>
      </c>
      <c r="D18" s="13" t="s">
        <v>22</v>
      </c>
    </row>
    <row r="19" spans="1:6" s="11" customFormat="1" ht="20.25" customHeight="1" x14ac:dyDescent="0.3">
      <c r="A19" s="14"/>
      <c r="C19" s="23" t="s">
        <v>52</v>
      </c>
      <c r="D19" s="13" t="s">
        <v>23</v>
      </c>
    </row>
    <row r="20" spans="1:6" s="11" customFormat="1" ht="20.25" customHeight="1" x14ac:dyDescent="0.3">
      <c r="A20" s="14"/>
      <c r="C20" s="23" t="s">
        <v>53</v>
      </c>
      <c r="D20" s="13" t="s">
        <v>24</v>
      </c>
      <c r="F20" s="11" t="s">
        <v>35</v>
      </c>
    </row>
    <row r="21" spans="1:6" s="11" customFormat="1" ht="20.25" customHeight="1" x14ac:dyDescent="0.3">
      <c r="A21" s="14"/>
      <c r="C21" s="23" t="s">
        <v>54</v>
      </c>
      <c r="D21" s="13" t="s">
        <v>26</v>
      </c>
    </row>
    <row r="22" spans="1:6" s="11" customFormat="1" ht="20.25" customHeight="1" x14ac:dyDescent="0.3">
      <c r="A22" s="14"/>
      <c r="C22" s="23" t="s">
        <v>55</v>
      </c>
      <c r="D22" s="13" t="s">
        <v>27</v>
      </c>
    </row>
    <row r="23" spans="1:6" s="11" customFormat="1" ht="20.25" customHeight="1" x14ac:dyDescent="0.3">
      <c r="A23" s="14"/>
      <c r="C23" s="23" t="s">
        <v>56</v>
      </c>
      <c r="D23" s="13" t="s">
        <v>28</v>
      </c>
    </row>
    <row r="24" spans="1:6" s="11" customFormat="1" ht="20.25" customHeight="1" x14ac:dyDescent="0.3">
      <c r="A24" s="14"/>
      <c r="C24" s="23" t="s">
        <v>57</v>
      </c>
      <c r="D24" s="13" t="s">
        <v>31</v>
      </c>
    </row>
    <row r="25" spans="1:6" s="11" customFormat="1" ht="20.25" customHeight="1" x14ac:dyDescent="0.3">
      <c r="A25" s="14"/>
      <c r="C25" s="23" t="s">
        <v>58</v>
      </c>
      <c r="D25" s="13" t="s">
        <v>29</v>
      </c>
    </row>
    <row r="26" spans="1:6" s="11" customFormat="1" ht="20.25" customHeight="1" x14ac:dyDescent="0.3">
      <c r="A26" s="14"/>
      <c r="C26" s="23" t="s">
        <v>59</v>
      </c>
      <c r="D26" s="13" t="s">
        <v>30</v>
      </c>
    </row>
    <row r="27" spans="1:6" s="11" customFormat="1" ht="20.25" customHeight="1" x14ac:dyDescent="0.3">
      <c r="A27" s="14"/>
      <c r="C27" s="23" t="s">
        <v>60</v>
      </c>
      <c r="D27" s="13" t="s">
        <v>34</v>
      </c>
    </row>
    <row r="28" spans="1:6" s="11" customFormat="1" ht="20.25" customHeight="1" x14ac:dyDescent="0.3">
      <c r="A28" s="14"/>
      <c r="C28" s="23" t="s">
        <v>61</v>
      </c>
      <c r="D28" s="13" t="s">
        <v>69</v>
      </c>
    </row>
    <row r="29" spans="1:6" s="11" customFormat="1" ht="20.25" customHeight="1" x14ac:dyDescent="0.3">
      <c r="A29" s="15"/>
      <c r="B29" s="16"/>
      <c r="C29" s="17"/>
      <c r="D29" s="18"/>
    </row>
  </sheetData>
  <mergeCells count="1">
    <mergeCell ref="A1:D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Zadanie trasy</vt:lpstr>
      <vt:lpstr>Zadanie - podmienky</vt:lpstr>
      <vt:lpstr>'Zadanie - podmienky'!Oblasť_tlače</vt:lpstr>
      <vt:lpstr>'Zadanie trasy'!Oblasť_tlače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 Stanislav</dc:creator>
  <cp:lastModifiedBy>VONDRACEK Milos</cp:lastModifiedBy>
  <cp:lastPrinted>2023-03-01T12:45:13Z</cp:lastPrinted>
  <dcterms:created xsi:type="dcterms:W3CDTF">2023-02-20T11:11:40Z</dcterms:created>
  <dcterms:modified xsi:type="dcterms:W3CDTF">2023-03-28T08:47:37Z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