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a886d9dd271f4be8/01 MIR CZ/02 ZAKÁZKY/81 ZAKAZKY 2023/Z2302 - N22257 - VZ Kundratka 17.10/N22257 - VZ Kundratka 17.10/"/>
    </mc:Choice>
  </mc:AlternateContent>
  <xr:revisionPtr revIDLastSave="12" documentId="11_AD4D80C4656A4B7AC02E744F739C5E845BDEDD8D" xr6:coauthVersionLast="47" xr6:coauthVersionMax="47" xr10:uidLastSave="{C57EE861-FCE9-4C6A-BCBD-983E2FA57963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1" l="1"/>
  <c r="I48" i="1"/>
  <c r="I47" i="1"/>
  <c r="I46" i="1"/>
  <c r="I40" i="1"/>
  <c r="I37" i="1"/>
  <c r="I34" i="1"/>
  <c r="I31" i="1"/>
  <c r="I28" i="1"/>
  <c r="I26" i="1"/>
  <c r="I25" i="1"/>
  <c r="I24" i="1"/>
  <c r="I18" i="1"/>
  <c r="I17" i="1" s="1"/>
  <c r="I13" i="1"/>
  <c r="I12" i="1"/>
  <c r="I11" i="1"/>
  <c r="I10" i="1"/>
  <c r="I9" i="1"/>
  <c r="I8" i="1"/>
  <c r="I7" i="1"/>
  <c r="I6" i="1" s="1"/>
  <c r="I5" i="1" l="1"/>
</calcChain>
</file>

<file path=xl/sharedStrings.xml><?xml version="1.0" encoding="utf-8"?>
<sst xmlns="http://schemas.openxmlformats.org/spreadsheetml/2006/main" count="221" uniqueCount="85">
  <si>
    <t>D</t>
  </si>
  <si>
    <t>783</t>
  </si>
  <si>
    <t>Dokončovací práce - nátěry</t>
  </si>
  <si>
    <t>20</t>
  </si>
  <si>
    <t>K</t>
  </si>
  <si>
    <t>783306809</t>
  </si>
  <si>
    <t>Odstranění nátěrů ze zámečnických konstrukcí okartáčováním</t>
  </si>
  <si>
    <t>m2</t>
  </si>
  <si>
    <t>CS ÚRS 2022 01</t>
  </si>
  <si>
    <t>21</t>
  </si>
  <si>
    <t>783301401</t>
  </si>
  <si>
    <t>Příprava podkladu zámečnických konstrukcí před provedením nátěru ometení</t>
  </si>
  <si>
    <t>22</t>
  </si>
  <si>
    <t>783301303</t>
  </si>
  <si>
    <t>Příprava podkladu zámečnických konstrukcí před provedením nátěru odrezivění odrezovačem bezoplachovým</t>
  </si>
  <si>
    <t>23</t>
  </si>
  <si>
    <t>783301313</t>
  </si>
  <si>
    <t>Příprava podkladu zámečnických konstrukcí před provedením nátěru odmaštění odmašťovačem ředidlovým</t>
  </si>
  <si>
    <t>24</t>
  </si>
  <si>
    <t>783334201</t>
  </si>
  <si>
    <t>Základní antikorozní nátěr zámečnických konstrukcí jednonásobný epoxidový</t>
  </si>
  <si>
    <t>25</t>
  </si>
  <si>
    <t>783335101</t>
  </si>
  <si>
    <t>Mezinátěr zámečnických konstrukcí jednonásobný epoxidový</t>
  </si>
  <si>
    <t>26</t>
  </si>
  <si>
    <t>783337101</t>
  </si>
  <si>
    <t>Krycí nátěr (email) zámečnických konstrukcí jednonásobný epoxidový</t>
  </si>
  <si>
    <t>767</t>
  </si>
  <si>
    <t>Konstrukce zámečnické</t>
  </si>
  <si>
    <t>8</t>
  </si>
  <si>
    <t>767132811</t>
  </si>
  <si>
    <t>Demontáž stěn a příček z plechů šroubovaných do suti</t>
  </si>
  <si>
    <t>VV</t>
  </si>
  <si>
    <t/>
  </si>
  <si>
    <t>garáž 4.1. - atego</t>
  </si>
  <si>
    <t>3,5</t>
  </si>
  <si>
    <t>garáž 4.16/4.17./4.18 - sklad pneu</t>
  </si>
  <si>
    <t>26,5*4,15</t>
  </si>
  <si>
    <t>Součet</t>
  </si>
  <si>
    <t>7</t>
  </si>
  <si>
    <t>767122812</t>
  </si>
  <si>
    <t>Demontáž stěn a příček s výplní z drátěné sítě  svařovaných</t>
  </si>
  <si>
    <t>3</t>
  </si>
  <si>
    <t>767121901</t>
  </si>
  <si>
    <t>Oprava stěn a příček s výplní drátěné sítě  výměna pletiva</t>
  </si>
  <si>
    <t>4</t>
  </si>
  <si>
    <t>M</t>
  </si>
  <si>
    <t>31324771</t>
  </si>
  <si>
    <t>pletivo čtyřhranné Zn pletené 55x55/2,15mm v 1250mm</t>
  </si>
  <si>
    <t>m</t>
  </si>
  <si>
    <t>2*1,1 'Přepočtené koeficientem množství</t>
  </si>
  <si>
    <t>5</t>
  </si>
  <si>
    <t>767122112</t>
  </si>
  <si>
    <t>Montáž stěn a příček s výplní drátěnou sítí  spojených svařováním</t>
  </si>
  <si>
    <t>6</t>
  </si>
  <si>
    <t>RMAT0003</t>
  </si>
  <si>
    <t>stěnový dílec</t>
  </si>
  <si>
    <t>kpl</t>
  </si>
  <si>
    <t>1</t>
  </si>
  <si>
    <t>garáž 4.14 - ředitel</t>
  </si>
  <si>
    <t>12</t>
  </si>
  <si>
    <t>19</t>
  </si>
  <si>
    <t>766660733</t>
  </si>
  <si>
    <t>Montáž dveřních doplňků dveřního kování bezpečnostního štítku s klikou</t>
  </si>
  <si>
    <t>kus</t>
  </si>
  <si>
    <t xml:space="preserve">garáž 4.1. Atego </t>
  </si>
  <si>
    <t>garáž 4.1. ředitel</t>
  </si>
  <si>
    <t>2</t>
  </si>
  <si>
    <t>54914630</t>
  </si>
  <si>
    <t>kování dveřní vrchní kování bezpečnostní včetně štítu PZ 72 klika-madlo P nerez-klika Tipa</t>
  </si>
  <si>
    <t>767190111</t>
  </si>
  <si>
    <t>Montáž oplechování a lemování ocelových konstrukcí  stěn a střech z ocelových plechů, rš do 100 mm</t>
  </si>
  <si>
    <t>M007</t>
  </si>
  <si>
    <t>rohový profil sloupů vrat , nerez 50/50</t>
  </si>
  <si>
    <t>garáž 4.1. atego</t>
  </si>
  <si>
    <t>2*4</t>
  </si>
  <si>
    <t>garáž 4.2./4.3./4.4./4.5. historické sanitky</t>
  </si>
  <si>
    <t>8*2</t>
  </si>
  <si>
    <t>garáž 4.14. ředitel</t>
  </si>
  <si>
    <t>2*2</t>
  </si>
  <si>
    <t>garáž 4.16/4.17/4.18. sklad pneu</t>
  </si>
  <si>
    <t>6*2</t>
  </si>
  <si>
    <t>998767102</t>
  </si>
  <si>
    <t>Přesun hmot pro zámečnické konstrukce  stanovený z hmotnosti přesunovaného materiálu vodorovná dopravní vzdálenost do 50 m v objektech výšky přes 6 do 12 m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</si>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</sst>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8"/>
      <color rgb="FF003366"/>
      <name val="Arial CE"/>
    </font>
    <font>
      <sz val="10"/>
      <color rgb="FF003366"/>
      <name val="Arial CE"/>
    </font>
    <font>
      <sz val="9"/>
      <name val="Arial CE"/>
    </font>
    <font>
      <sz val="8"/>
      <color rgb="FF800080"/>
      <name val="Arial CE"/>
    </font>
    <font>
      <sz val="7"/>
      <color rgb="FF969696"/>
      <name val="Arial CE"/>
    </font>
    <font>
      <sz val="8"/>
      <color rgb="FF505050"/>
      <name val="Arial CE"/>
    </font>
    <font>
      <sz val="8"/>
      <color rgb="FFFF0000"/>
      <name val="Arial CE"/>
    </font>
    <font>
      <i/>
      <sz val="9"/>
      <color rgb="FF0000FF"/>
      <name val="Arial C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1" fillId="0" borderId="1" xfId="0" applyFont="1" applyBorder="1"/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vertical="center"/>
      <protection locked="0"/>
    </xf>
    <xf numFmtId="4" fontId="3" fillId="0" borderId="2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Border="1" applyAlignment="1" applyProtection="1">
      <alignment vertical="center"/>
      <protection locked="0"/>
    </xf>
    <xf numFmtId="4" fontId="8" fillId="0" borderId="2" xfId="0" applyNumberFormat="1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58"/>
  <sheetViews>
    <sheetView tabSelected="1" workbookViewId="0">
      <selection activeCell="I22" sqref="I22"/>
    </sheetView>
  </sheetViews>
  <sheetFormatPr defaultRowHeight="15" x14ac:dyDescent="0.25"/>
  <cols>
    <col min="5" max="5" width="67.7109375" customWidth="1"/>
  </cols>
  <sheetData>
    <row r="5" spans="2:10" x14ac:dyDescent="0.25">
      <c r="I5" s="35">
        <f>I6+I17</f>
        <v>0</v>
      </c>
    </row>
    <row r="6" spans="2:10" x14ac:dyDescent="0.25">
      <c r="B6" s="1"/>
      <c r="C6" s="2" t="s">
        <v>0</v>
      </c>
      <c r="D6" s="3" t="s">
        <v>1</v>
      </c>
      <c r="E6" s="3" t="s">
        <v>2</v>
      </c>
      <c r="F6" s="1"/>
      <c r="G6" s="1"/>
      <c r="H6" s="1"/>
      <c r="I6" s="4">
        <f>SUM(I7:I13)</f>
        <v>0</v>
      </c>
      <c r="J6" s="5"/>
    </row>
    <row r="7" spans="2:10" ht="24" x14ac:dyDescent="0.25">
      <c r="B7" s="6" t="s">
        <v>3</v>
      </c>
      <c r="C7" s="6" t="s">
        <v>4</v>
      </c>
      <c r="D7" s="7" t="s">
        <v>5</v>
      </c>
      <c r="E7" s="8" t="s">
        <v>6</v>
      </c>
      <c r="F7" s="9" t="s">
        <v>7</v>
      </c>
      <c r="G7" s="10">
        <v>29</v>
      </c>
      <c r="H7" s="11">
        <v>0</v>
      </c>
      <c r="I7" s="11">
        <f t="shared" ref="I7:I13" si="0">ROUND(H7*G7,2)</f>
        <v>0</v>
      </c>
      <c r="J7" s="12" t="s">
        <v>8</v>
      </c>
    </row>
    <row r="8" spans="2:10" ht="24" x14ac:dyDescent="0.25">
      <c r="B8" s="6" t="s">
        <v>9</v>
      </c>
      <c r="C8" s="6" t="s">
        <v>4</v>
      </c>
      <c r="D8" s="7" t="s">
        <v>10</v>
      </c>
      <c r="E8" s="8" t="s">
        <v>11</v>
      </c>
      <c r="F8" s="9" t="s">
        <v>7</v>
      </c>
      <c r="G8" s="10">
        <v>29</v>
      </c>
      <c r="H8" s="11">
        <v>0</v>
      </c>
      <c r="I8" s="11">
        <f t="shared" si="0"/>
        <v>0</v>
      </c>
      <c r="J8" s="12" t="s">
        <v>8</v>
      </c>
    </row>
    <row r="9" spans="2:10" ht="24" x14ac:dyDescent="0.25">
      <c r="B9" s="6" t="s">
        <v>12</v>
      </c>
      <c r="C9" s="6" t="s">
        <v>4</v>
      </c>
      <c r="D9" s="7" t="s">
        <v>13</v>
      </c>
      <c r="E9" s="8" t="s">
        <v>14</v>
      </c>
      <c r="F9" s="9" t="s">
        <v>7</v>
      </c>
      <c r="G9" s="10">
        <v>29</v>
      </c>
      <c r="H9" s="11">
        <v>0</v>
      </c>
      <c r="I9" s="11">
        <f t="shared" si="0"/>
        <v>0</v>
      </c>
      <c r="J9" s="12" t="s">
        <v>8</v>
      </c>
    </row>
    <row r="10" spans="2:10" ht="24" x14ac:dyDescent="0.25">
      <c r="B10" s="6" t="s">
        <v>15</v>
      </c>
      <c r="C10" s="6" t="s">
        <v>4</v>
      </c>
      <c r="D10" s="7" t="s">
        <v>16</v>
      </c>
      <c r="E10" s="8" t="s">
        <v>17</v>
      </c>
      <c r="F10" s="9" t="s">
        <v>7</v>
      </c>
      <c r="G10" s="10">
        <v>29</v>
      </c>
      <c r="H10" s="11">
        <v>0</v>
      </c>
      <c r="I10" s="11">
        <f t="shared" si="0"/>
        <v>0</v>
      </c>
      <c r="J10" s="12" t="s">
        <v>8</v>
      </c>
    </row>
    <row r="11" spans="2:10" ht="24" x14ac:dyDescent="0.25">
      <c r="B11" s="6" t="s">
        <v>18</v>
      </c>
      <c r="C11" s="6" t="s">
        <v>4</v>
      </c>
      <c r="D11" s="7" t="s">
        <v>19</v>
      </c>
      <c r="E11" s="8" t="s">
        <v>20</v>
      </c>
      <c r="F11" s="9" t="s">
        <v>7</v>
      </c>
      <c r="G11" s="10">
        <v>29</v>
      </c>
      <c r="H11" s="11">
        <v>0</v>
      </c>
      <c r="I11" s="11">
        <f t="shared" si="0"/>
        <v>0</v>
      </c>
      <c r="J11" s="12" t="s">
        <v>8</v>
      </c>
    </row>
    <row r="12" spans="2:10" ht="24" x14ac:dyDescent="0.25">
      <c r="B12" s="6" t="s">
        <v>21</v>
      </c>
      <c r="C12" s="6" t="s">
        <v>4</v>
      </c>
      <c r="D12" s="7" t="s">
        <v>22</v>
      </c>
      <c r="E12" s="8" t="s">
        <v>23</v>
      </c>
      <c r="F12" s="9" t="s">
        <v>7</v>
      </c>
      <c r="G12" s="10">
        <v>29</v>
      </c>
      <c r="H12" s="11">
        <v>0</v>
      </c>
      <c r="I12" s="11">
        <f t="shared" si="0"/>
        <v>0</v>
      </c>
      <c r="J12" s="12" t="s">
        <v>8</v>
      </c>
    </row>
    <row r="13" spans="2:10" ht="24" x14ac:dyDescent="0.25">
      <c r="B13" s="6" t="s">
        <v>24</v>
      </c>
      <c r="C13" s="6" t="s">
        <v>4</v>
      </c>
      <c r="D13" s="7" t="s">
        <v>25</v>
      </c>
      <c r="E13" s="8" t="s">
        <v>26</v>
      </c>
      <c r="F13" s="9" t="s">
        <v>7</v>
      </c>
      <c r="G13" s="10">
        <v>29</v>
      </c>
      <c r="H13" s="11">
        <v>0</v>
      </c>
      <c r="I13" s="11">
        <f t="shared" si="0"/>
        <v>0</v>
      </c>
      <c r="J13" s="12" t="s">
        <v>8</v>
      </c>
    </row>
    <row r="17" spans="2:10" x14ac:dyDescent="0.25">
      <c r="B17" s="1"/>
      <c r="C17" s="2" t="s">
        <v>0</v>
      </c>
      <c r="D17" s="3" t="s">
        <v>27</v>
      </c>
      <c r="E17" s="3" t="s">
        <v>28</v>
      </c>
      <c r="F17" s="1"/>
      <c r="G17" s="1"/>
      <c r="H17" s="1"/>
      <c r="I17" s="4">
        <f>SUM(I18:I58)</f>
        <v>0</v>
      </c>
      <c r="J17" s="5"/>
    </row>
    <row r="18" spans="2:10" ht="24" x14ac:dyDescent="0.25">
      <c r="B18" s="6" t="s">
        <v>29</v>
      </c>
      <c r="C18" s="6" t="s">
        <v>4</v>
      </c>
      <c r="D18" s="7" t="s">
        <v>30</v>
      </c>
      <c r="E18" s="8" t="s">
        <v>31</v>
      </c>
      <c r="F18" s="9" t="s">
        <v>7</v>
      </c>
      <c r="G18" s="10">
        <v>113.47499999999999</v>
      </c>
      <c r="H18" s="11">
        <v>0</v>
      </c>
      <c r="I18" s="11">
        <f>ROUND(H18*G18,2)</f>
        <v>0</v>
      </c>
      <c r="J18" s="12" t="s">
        <v>8</v>
      </c>
    </row>
    <row r="19" spans="2:10" x14ac:dyDescent="0.25">
      <c r="B19" s="13"/>
      <c r="C19" s="14" t="s">
        <v>32</v>
      </c>
      <c r="D19" s="15" t="s">
        <v>33</v>
      </c>
      <c r="E19" s="16" t="s">
        <v>34</v>
      </c>
      <c r="F19" s="13"/>
      <c r="G19" s="15" t="s">
        <v>33</v>
      </c>
      <c r="H19" s="13"/>
      <c r="I19" s="13"/>
      <c r="J19" s="17"/>
    </row>
    <row r="20" spans="2:10" x14ac:dyDescent="0.25">
      <c r="B20" s="18"/>
      <c r="C20" s="14" t="s">
        <v>32</v>
      </c>
      <c r="D20" s="19" t="s">
        <v>33</v>
      </c>
      <c r="E20" s="20" t="s">
        <v>35</v>
      </c>
      <c r="F20" s="18"/>
      <c r="G20" s="21">
        <v>3.5</v>
      </c>
      <c r="H20" s="18"/>
      <c r="I20" s="18"/>
      <c r="J20" s="22"/>
    </row>
    <row r="21" spans="2:10" x14ac:dyDescent="0.25">
      <c r="B21" s="13"/>
      <c r="C21" s="14" t="s">
        <v>32</v>
      </c>
      <c r="D21" s="15" t="s">
        <v>33</v>
      </c>
      <c r="E21" s="16" t="s">
        <v>36</v>
      </c>
      <c r="F21" s="13"/>
      <c r="G21" s="15" t="s">
        <v>33</v>
      </c>
      <c r="H21" s="13"/>
      <c r="I21" s="13"/>
      <c r="J21" s="17"/>
    </row>
    <row r="22" spans="2:10" x14ac:dyDescent="0.25">
      <c r="B22" s="18"/>
      <c r="C22" s="14" t="s">
        <v>32</v>
      </c>
      <c r="D22" s="19" t="s">
        <v>33</v>
      </c>
      <c r="E22" s="20" t="s">
        <v>37</v>
      </c>
      <c r="F22" s="18"/>
      <c r="G22" s="21">
        <v>109.97499999999999</v>
      </c>
      <c r="H22" s="18"/>
      <c r="I22" s="18"/>
      <c r="J22" s="22"/>
    </row>
    <row r="23" spans="2:10" x14ac:dyDescent="0.25">
      <c r="B23" s="23"/>
      <c r="C23" s="14" t="s">
        <v>32</v>
      </c>
      <c r="D23" s="24" t="s">
        <v>33</v>
      </c>
      <c r="E23" s="25" t="s">
        <v>38</v>
      </c>
      <c r="F23" s="23"/>
      <c r="G23" s="26">
        <v>113.47499999999999</v>
      </c>
      <c r="H23" s="23"/>
      <c r="I23" s="23"/>
      <c r="J23" s="27"/>
    </row>
    <row r="24" spans="2:10" ht="24" x14ac:dyDescent="0.25">
      <c r="B24" s="6" t="s">
        <v>39</v>
      </c>
      <c r="C24" s="6" t="s">
        <v>4</v>
      </c>
      <c r="D24" s="7" t="s">
        <v>40</v>
      </c>
      <c r="E24" s="8" t="s">
        <v>41</v>
      </c>
      <c r="F24" s="9" t="s">
        <v>7</v>
      </c>
      <c r="G24" s="10">
        <v>2</v>
      </c>
      <c r="H24" s="11">
        <v>0</v>
      </c>
      <c r="I24" s="11">
        <f>ROUND(H24*G24,2)</f>
        <v>0</v>
      </c>
      <c r="J24" s="12" t="s">
        <v>8</v>
      </c>
    </row>
    <row r="25" spans="2:10" ht="24" x14ac:dyDescent="0.25">
      <c r="B25" s="6" t="s">
        <v>42</v>
      </c>
      <c r="C25" s="6" t="s">
        <v>4</v>
      </c>
      <c r="D25" s="7" t="s">
        <v>43</v>
      </c>
      <c r="E25" s="8" t="s">
        <v>44</v>
      </c>
      <c r="F25" s="9" t="s">
        <v>7</v>
      </c>
      <c r="G25" s="10">
        <v>2</v>
      </c>
      <c r="H25" s="11">
        <v>0</v>
      </c>
      <c r="I25" s="11">
        <f>ROUND(H25*G25,2)</f>
        <v>0</v>
      </c>
      <c r="J25" s="12" t="s">
        <v>8</v>
      </c>
    </row>
    <row r="26" spans="2:10" ht="24" x14ac:dyDescent="0.25">
      <c r="B26" s="28" t="s">
        <v>45</v>
      </c>
      <c r="C26" s="28" t="s">
        <v>46</v>
      </c>
      <c r="D26" s="29" t="s">
        <v>47</v>
      </c>
      <c r="E26" s="30" t="s">
        <v>48</v>
      </c>
      <c r="F26" s="31" t="s">
        <v>49</v>
      </c>
      <c r="G26" s="32">
        <v>2.2000000000000002</v>
      </c>
      <c r="H26" s="33">
        <v>0</v>
      </c>
      <c r="I26" s="33">
        <f>ROUND(H26*G26,2)</f>
        <v>0</v>
      </c>
      <c r="J26" s="34" t="s">
        <v>8</v>
      </c>
    </row>
    <row r="27" spans="2:10" x14ac:dyDescent="0.25">
      <c r="B27" s="18"/>
      <c r="C27" s="14" t="s">
        <v>32</v>
      </c>
      <c r="D27" s="18"/>
      <c r="E27" s="20" t="s">
        <v>50</v>
      </c>
      <c r="F27" s="18"/>
      <c r="G27" s="21">
        <v>2.2000000000000002</v>
      </c>
      <c r="H27" s="18"/>
      <c r="I27" s="18"/>
      <c r="J27" s="22"/>
    </row>
    <row r="28" spans="2:10" ht="24" x14ac:dyDescent="0.25">
      <c r="B28" s="6" t="s">
        <v>51</v>
      </c>
      <c r="C28" s="6" t="s">
        <v>4</v>
      </c>
      <c r="D28" s="7" t="s">
        <v>52</v>
      </c>
      <c r="E28" s="8" t="s">
        <v>53</v>
      </c>
      <c r="F28" s="9" t="s">
        <v>7</v>
      </c>
      <c r="G28" s="10">
        <v>5</v>
      </c>
      <c r="H28" s="11">
        <v>0</v>
      </c>
      <c r="I28" s="11">
        <f>ROUND(H28*G28,2)</f>
        <v>0</v>
      </c>
      <c r="J28" s="12" t="s">
        <v>8</v>
      </c>
    </row>
    <row r="29" spans="2:10" x14ac:dyDescent="0.25">
      <c r="B29" s="13"/>
      <c r="C29" s="14" t="s">
        <v>32</v>
      </c>
      <c r="D29" s="15" t="s">
        <v>33</v>
      </c>
      <c r="E29" s="16" t="s">
        <v>34</v>
      </c>
      <c r="F29" s="13"/>
      <c r="G29" s="15" t="s">
        <v>33</v>
      </c>
      <c r="H29" s="13"/>
      <c r="I29" s="13"/>
      <c r="J29" s="17"/>
    </row>
    <row r="30" spans="2:10" x14ac:dyDescent="0.25">
      <c r="B30" s="18"/>
      <c r="C30" s="14" t="s">
        <v>32</v>
      </c>
      <c r="D30" s="19" t="s">
        <v>33</v>
      </c>
      <c r="E30" s="20" t="s">
        <v>51</v>
      </c>
      <c r="F30" s="18"/>
      <c r="G30" s="21">
        <v>5</v>
      </c>
      <c r="H30" s="18"/>
      <c r="I30" s="18"/>
      <c r="J30" s="22"/>
    </row>
    <row r="31" spans="2:10" ht="24" x14ac:dyDescent="0.25">
      <c r="B31" s="28" t="s">
        <v>54</v>
      </c>
      <c r="C31" s="28" t="s">
        <v>46</v>
      </c>
      <c r="D31" s="29" t="s">
        <v>55</v>
      </c>
      <c r="E31" s="30" t="s">
        <v>56</v>
      </c>
      <c r="F31" s="31" t="s">
        <v>57</v>
      </c>
      <c r="G31" s="32">
        <v>1</v>
      </c>
      <c r="H31" s="33">
        <v>0</v>
      </c>
      <c r="I31" s="33">
        <f>ROUND(H31*G31,2)</f>
        <v>0</v>
      </c>
      <c r="J31" s="34" t="s">
        <v>33</v>
      </c>
    </row>
    <row r="32" spans="2:10" x14ac:dyDescent="0.25">
      <c r="B32" s="13"/>
      <c r="C32" s="14" t="s">
        <v>32</v>
      </c>
      <c r="D32" s="15" t="s">
        <v>33</v>
      </c>
      <c r="E32" s="16" t="s">
        <v>34</v>
      </c>
      <c r="F32" s="13"/>
      <c r="G32" s="15" t="s">
        <v>33</v>
      </c>
      <c r="H32" s="13"/>
      <c r="I32" s="13"/>
      <c r="J32" s="17"/>
    </row>
    <row r="33" spans="2:10" x14ac:dyDescent="0.25">
      <c r="B33" s="18"/>
      <c r="C33" s="14" t="s">
        <v>32</v>
      </c>
      <c r="D33" s="19" t="s">
        <v>33</v>
      </c>
      <c r="E33" s="20" t="s">
        <v>58</v>
      </c>
      <c r="F33" s="18"/>
      <c r="G33" s="21">
        <v>1</v>
      </c>
      <c r="H33" s="18"/>
      <c r="I33" s="18"/>
      <c r="J33" s="22"/>
    </row>
    <row r="34" spans="2:10" ht="24" x14ac:dyDescent="0.25">
      <c r="B34" s="6" t="s">
        <v>3</v>
      </c>
      <c r="C34" s="6" t="s">
        <v>4</v>
      </c>
      <c r="D34" s="7" t="s">
        <v>52</v>
      </c>
      <c r="E34" s="8" t="s">
        <v>53</v>
      </c>
      <c r="F34" s="9" t="s">
        <v>7</v>
      </c>
      <c r="G34" s="10">
        <v>12</v>
      </c>
      <c r="H34" s="11">
        <v>0</v>
      </c>
      <c r="I34" s="11">
        <f>ROUND(H34*G34,2)</f>
        <v>0</v>
      </c>
      <c r="J34" s="12" t="s">
        <v>8</v>
      </c>
    </row>
    <row r="35" spans="2:10" x14ac:dyDescent="0.25">
      <c r="B35" s="13"/>
      <c r="C35" s="14" t="s">
        <v>32</v>
      </c>
      <c r="D35" s="15" t="s">
        <v>33</v>
      </c>
      <c r="E35" s="16" t="s">
        <v>59</v>
      </c>
      <c r="F35" s="13"/>
      <c r="G35" s="15" t="s">
        <v>33</v>
      </c>
      <c r="H35" s="13"/>
      <c r="I35" s="13"/>
      <c r="J35" s="17"/>
    </row>
    <row r="36" spans="2:10" x14ac:dyDescent="0.25">
      <c r="B36" s="18"/>
      <c r="C36" s="14" t="s">
        <v>32</v>
      </c>
      <c r="D36" s="19" t="s">
        <v>33</v>
      </c>
      <c r="E36" s="20" t="s">
        <v>60</v>
      </c>
      <c r="F36" s="18"/>
      <c r="G36" s="21">
        <v>12</v>
      </c>
      <c r="H36" s="18"/>
      <c r="I36" s="18"/>
      <c r="J36" s="22"/>
    </row>
    <row r="37" spans="2:10" ht="24" x14ac:dyDescent="0.25">
      <c r="B37" s="28" t="s">
        <v>61</v>
      </c>
      <c r="C37" s="28" t="s">
        <v>46</v>
      </c>
      <c r="D37" s="29" t="s">
        <v>55</v>
      </c>
      <c r="E37" s="30" t="s">
        <v>56</v>
      </c>
      <c r="F37" s="31" t="s">
        <v>57</v>
      </c>
      <c r="G37" s="32">
        <v>1</v>
      </c>
      <c r="H37" s="33">
        <v>0</v>
      </c>
      <c r="I37" s="33">
        <f>ROUND(H37*G37,2)</f>
        <v>0</v>
      </c>
      <c r="J37" s="34" t="s">
        <v>33</v>
      </c>
    </row>
    <row r="38" spans="2:10" x14ac:dyDescent="0.25">
      <c r="B38" s="13"/>
      <c r="C38" s="14" t="s">
        <v>32</v>
      </c>
      <c r="D38" s="15" t="s">
        <v>33</v>
      </c>
      <c r="E38" s="16" t="s">
        <v>59</v>
      </c>
      <c r="F38" s="13"/>
      <c r="G38" s="15" t="s">
        <v>33</v>
      </c>
      <c r="H38" s="13"/>
      <c r="I38" s="13"/>
      <c r="J38" s="17"/>
    </row>
    <row r="39" spans="2:10" x14ac:dyDescent="0.25">
      <c r="B39" s="18"/>
      <c r="C39" s="14" t="s">
        <v>32</v>
      </c>
      <c r="D39" s="19" t="s">
        <v>33</v>
      </c>
      <c r="E39" s="20" t="s">
        <v>58</v>
      </c>
      <c r="F39" s="18"/>
      <c r="G39" s="21">
        <v>1</v>
      </c>
      <c r="H39" s="18"/>
      <c r="I39" s="18"/>
      <c r="J39" s="22"/>
    </row>
    <row r="40" spans="2:10" ht="24" x14ac:dyDescent="0.25">
      <c r="B40" s="6" t="s">
        <v>58</v>
      </c>
      <c r="C40" s="6" t="s">
        <v>4</v>
      </c>
      <c r="D40" s="7" t="s">
        <v>62</v>
      </c>
      <c r="E40" s="8" t="s">
        <v>63</v>
      </c>
      <c r="F40" s="9" t="s">
        <v>64</v>
      </c>
      <c r="G40" s="10">
        <v>2</v>
      </c>
      <c r="H40" s="11">
        <v>0</v>
      </c>
      <c r="I40" s="11">
        <f>ROUND(H40*G40,2)</f>
        <v>0</v>
      </c>
      <c r="J40" s="12" t="s">
        <v>8</v>
      </c>
    </row>
    <row r="41" spans="2:10" x14ac:dyDescent="0.25">
      <c r="B41" s="13"/>
      <c r="C41" s="14" t="s">
        <v>32</v>
      </c>
      <c r="D41" s="15" t="s">
        <v>33</v>
      </c>
      <c r="E41" s="16" t="s">
        <v>65</v>
      </c>
      <c r="F41" s="13"/>
      <c r="G41" s="15" t="s">
        <v>33</v>
      </c>
      <c r="H41" s="13"/>
      <c r="I41" s="13"/>
      <c r="J41" s="17"/>
    </row>
    <row r="42" spans="2:10" x14ac:dyDescent="0.25">
      <c r="B42" s="18"/>
      <c r="C42" s="14" t="s">
        <v>32</v>
      </c>
      <c r="D42" s="19" t="s">
        <v>33</v>
      </c>
      <c r="E42" s="20" t="s">
        <v>58</v>
      </c>
      <c r="F42" s="18"/>
      <c r="G42" s="21">
        <v>1</v>
      </c>
      <c r="H42" s="18"/>
      <c r="I42" s="18"/>
      <c r="J42" s="22"/>
    </row>
    <row r="43" spans="2:10" x14ac:dyDescent="0.25">
      <c r="B43" s="13"/>
      <c r="C43" s="14" t="s">
        <v>32</v>
      </c>
      <c r="D43" s="15" t="s">
        <v>33</v>
      </c>
      <c r="E43" s="16" t="s">
        <v>66</v>
      </c>
      <c r="F43" s="13"/>
      <c r="G43" s="15" t="s">
        <v>33</v>
      </c>
      <c r="H43" s="13"/>
      <c r="I43" s="13"/>
      <c r="J43" s="17"/>
    </row>
    <row r="44" spans="2:10" x14ac:dyDescent="0.25">
      <c r="B44" s="18"/>
      <c r="C44" s="14" t="s">
        <v>32</v>
      </c>
      <c r="D44" s="19" t="s">
        <v>33</v>
      </c>
      <c r="E44" s="20" t="s">
        <v>58</v>
      </c>
      <c r="F44" s="18"/>
      <c r="G44" s="21">
        <v>1</v>
      </c>
      <c r="H44" s="18"/>
      <c r="I44" s="18"/>
      <c r="J44" s="22"/>
    </row>
    <row r="45" spans="2:10" x14ac:dyDescent="0.25">
      <c r="B45" s="23"/>
      <c r="C45" s="14" t="s">
        <v>32</v>
      </c>
      <c r="D45" s="24" t="s">
        <v>33</v>
      </c>
      <c r="E45" s="25" t="s">
        <v>38</v>
      </c>
      <c r="F45" s="23"/>
      <c r="G45" s="26">
        <v>2</v>
      </c>
      <c r="H45" s="23"/>
      <c r="I45" s="23"/>
      <c r="J45" s="27"/>
    </row>
    <row r="46" spans="2:10" ht="24" x14ac:dyDescent="0.25">
      <c r="B46" s="28" t="s">
        <v>67</v>
      </c>
      <c r="C46" s="28" t="s">
        <v>46</v>
      </c>
      <c r="D46" s="29" t="s">
        <v>68</v>
      </c>
      <c r="E46" s="30" t="s">
        <v>69</v>
      </c>
      <c r="F46" s="31" t="s">
        <v>64</v>
      </c>
      <c r="G46" s="32">
        <v>2</v>
      </c>
      <c r="H46" s="33">
        <v>0</v>
      </c>
      <c r="I46" s="33">
        <f>ROUND(H46*G46,2)</f>
        <v>0</v>
      </c>
      <c r="J46" s="34" t="s">
        <v>8</v>
      </c>
    </row>
    <row r="47" spans="2:10" ht="24" x14ac:dyDescent="0.25">
      <c r="B47" s="6" t="s">
        <v>9</v>
      </c>
      <c r="C47" s="6" t="s">
        <v>4</v>
      </c>
      <c r="D47" s="7" t="s">
        <v>70</v>
      </c>
      <c r="E47" s="8" t="s">
        <v>71</v>
      </c>
      <c r="F47" s="9" t="s">
        <v>49</v>
      </c>
      <c r="G47" s="10">
        <v>40</v>
      </c>
      <c r="H47" s="11">
        <v>0</v>
      </c>
      <c r="I47" s="11">
        <f>ROUND(H47*G47,2)</f>
        <v>0</v>
      </c>
      <c r="J47" s="12" t="s">
        <v>8</v>
      </c>
    </row>
    <row r="48" spans="2:10" x14ac:dyDescent="0.25">
      <c r="B48" s="28" t="s">
        <v>12</v>
      </c>
      <c r="C48" s="28" t="s">
        <v>46</v>
      </c>
      <c r="D48" s="29" t="s">
        <v>72</v>
      </c>
      <c r="E48" s="30" t="s">
        <v>73</v>
      </c>
      <c r="F48" s="31" t="s">
        <v>49</v>
      </c>
      <c r="G48" s="32">
        <v>40</v>
      </c>
      <c r="H48" s="33">
        <v>0</v>
      </c>
      <c r="I48" s="33">
        <f>ROUND(H48*G48,2)</f>
        <v>0</v>
      </c>
      <c r="J48" s="34" t="s">
        <v>33</v>
      </c>
    </row>
    <row r="49" spans="2:10" x14ac:dyDescent="0.25">
      <c r="B49" s="13"/>
      <c r="C49" s="14" t="s">
        <v>32</v>
      </c>
      <c r="D49" s="15" t="s">
        <v>33</v>
      </c>
      <c r="E49" s="16" t="s">
        <v>74</v>
      </c>
      <c r="F49" s="13"/>
      <c r="G49" s="15" t="s">
        <v>33</v>
      </c>
      <c r="H49" s="13"/>
      <c r="I49" s="13"/>
      <c r="J49" s="17"/>
    </row>
    <row r="50" spans="2:10" x14ac:dyDescent="0.25">
      <c r="B50" s="18"/>
      <c r="C50" s="14" t="s">
        <v>32</v>
      </c>
      <c r="D50" s="19" t="s">
        <v>33</v>
      </c>
      <c r="E50" s="20" t="s">
        <v>75</v>
      </c>
      <c r="F50" s="18"/>
      <c r="G50" s="21">
        <v>8</v>
      </c>
      <c r="H50" s="18"/>
      <c r="I50" s="18"/>
      <c r="J50" s="22"/>
    </row>
    <row r="51" spans="2:10" x14ac:dyDescent="0.25">
      <c r="B51" s="13"/>
      <c r="C51" s="14" t="s">
        <v>32</v>
      </c>
      <c r="D51" s="15" t="s">
        <v>33</v>
      </c>
      <c r="E51" s="16" t="s">
        <v>76</v>
      </c>
      <c r="F51" s="13"/>
      <c r="G51" s="15" t="s">
        <v>33</v>
      </c>
      <c r="H51" s="13"/>
      <c r="I51" s="13"/>
      <c r="J51" s="17"/>
    </row>
    <row r="52" spans="2:10" x14ac:dyDescent="0.25">
      <c r="B52" s="18"/>
      <c r="C52" s="14" t="s">
        <v>32</v>
      </c>
      <c r="D52" s="19" t="s">
        <v>33</v>
      </c>
      <c r="E52" s="20" t="s">
        <v>77</v>
      </c>
      <c r="F52" s="18"/>
      <c r="G52" s="21">
        <v>16</v>
      </c>
      <c r="H52" s="18"/>
      <c r="I52" s="18"/>
      <c r="J52" s="22"/>
    </row>
    <row r="53" spans="2:10" x14ac:dyDescent="0.25">
      <c r="B53" s="13"/>
      <c r="C53" s="14" t="s">
        <v>32</v>
      </c>
      <c r="D53" s="15" t="s">
        <v>33</v>
      </c>
      <c r="E53" s="16" t="s">
        <v>78</v>
      </c>
      <c r="F53" s="13"/>
      <c r="G53" s="15" t="s">
        <v>33</v>
      </c>
      <c r="H53" s="13"/>
      <c r="I53" s="13"/>
      <c r="J53" s="17"/>
    </row>
    <row r="54" spans="2:10" x14ac:dyDescent="0.25">
      <c r="B54" s="18"/>
      <c r="C54" s="14" t="s">
        <v>32</v>
      </c>
      <c r="D54" s="19" t="s">
        <v>33</v>
      </c>
      <c r="E54" s="20" t="s">
        <v>79</v>
      </c>
      <c r="F54" s="18"/>
      <c r="G54" s="21">
        <v>4</v>
      </c>
      <c r="H54" s="18"/>
      <c r="I54" s="18"/>
      <c r="J54" s="22"/>
    </row>
    <row r="55" spans="2:10" x14ac:dyDescent="0.25">
      <c r="B55" s="13"/>
      <c r="C55" s="14" t="s">
        <v>32</v>
      </c>
      <c r="D55" s="15" t="s">
        <v>33</v>
      </c>
      <c r="E55" s="16" t="s">
        <v>80</v>
      </c>
      <c r="F55" s="13"/>
      <c r="G55" s="15" t="s">
        <v>33</v>
      </c>
      <c r="H55" s="13"/>
      <c r="I55" s="13"/>
      <c r="J55" s="17"/>
    </row>
    <row r="56" spans="2:10" x14ac:dyDescent="0.25">
      <c r="B56" s="18"/>
      <c r="C56" s="14" t="s">
        <v>32</v>
      </c>
      <c r="D56" s="19" t="s">
        <v>33</v>
      </c>
      <c r="E56" s="20" t="s">
        <v>81</v>
      </c>
      <c r="F56" s="18"/>
      <c r="G56" s="21">
        <v>12</v>
      </c>
      <c r="H56" s="18"/>
      <c r="I56" s="18"/>
      <c r="J56" s="22"/>
    </row>
    <row r="57" spans="2:10" x14ac:dyDescent="0.25">
      <c r="B57" s="23"/>
      <c r="C57" s="14" t="s">
        <v>32</v>
      </c>
      <c r="D57" s="24" t="s">
        <v>33</v>
      </c>
      <c r="E57" s="25" t="s">
        <v>38</v>
      </c>
      <c r="F57" s="23"/>
      <c r="G57" s="26">
        <v>40</v>
      </c>
      <c r="H57" s="23"/>
      <c r="I57" s="23"/>
      <c r="J57" s="27"/>
    </row>
    <row r="58" spans="2:10" ht="24" x14ac:dyDescent="0.25">
      <c r="B58" s="6" t="s">
        <v>60</v>
      </c>
      <c r="C58" s="6" t="s">
        <v>4</v>
      </c>
      <c r="D58" s="7" t="s">
        <v>82</v>
      </c>
      <c r="E58" s="8" t="s">
        <v>83</v>
      </c>
      <c r="F58" s="9" t="s">
        <v>84</v>
      </c>
      <c r="G58" s="10">
        <v>2.2000000000000002</v>
      </c>
      <c r="H58" s="11">
        <v>0</v>
      </c>
      <c r="I58" s="11">
        <f>ROUND(H58*G58,2)</f>
        <v>0</v>
      </c>
      <c r="J58" s="1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Miramid miramid</dc:creator>
  <cp:lastModifiedBy>Miramid miramid</cp:lastModifiedBy>
  <dcterms:created xsi:type="dcterms:W3CDTF">2015-06-05T18:19:34Z</dcterms:created>
  <dcterms:modified xsi:type="dcterms:W3CDTF">2022-12-13T13:06:43Z</dcterms:modified>
</cp:coreProperties>
</file>