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870" windowWidth="27795" windowHeight="12600"/>
  </bookViews>
  <sheets>
    <sheet name="rekonstrukce (6)" sheetId="9" r:id="rId1"/>
  </sheets>
  <calcPr calcId="145621"/>
</workbook>
</file>

<file path=xl/calcChain.xml><?xml version="1.0" encoding="utf-8"?>
<calcChain xmlns="http://schemas.openxmlformats.org/spreadsheetml/2006/main">
  <c r="E1" i="9" l="1"/>
  <c r="F1" i="9" s="1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AH1" i="9" s="1"/>
  <c r="AI1" i="9" s="1"/>
  <c r="AJ1" i="9" s="1"/>
  <c r="AK1" i="9" s="1"/>
  <c r="AL1" i="9" s="1"/>
  <c r="AM1" i="9" s="1"/>
  <c r="AN1" i="9" s="1"/>
  <c r="AO1" i="9" s="1"/>
  <c r="AP1" i="9" s="1"/>
  <c r="AQ1" i="9" s="1"/>
  <c r="AR1" i="9" s="1"/>
  <c r="AS1" i="9" s="1"/>
  <c r="AT1" i="9" s="1"/>
  <c r="AU1" i="9" s="1"/>
  <c r="AV1" i="9" s="1"/>
  <c r="AW1" i="9" s="1"/>
  <c r="AX1" i="9" s="1"/>
  <c r="AY1" i="9" s="1"/>
  <c r="AZ1" i="9" s="1"/>
  <c r="BA1" i="9" s="1"/>
  <c r="BB1" i="9" s="1"/>
  <c r="BC1" i="9" s="1"/>
  <c r="BD1" i="9" s="1"/>
  <c r="BE1" i="9" s="1"/>
  <c r="BF1" i="9" s="1"/>
  <c r="BG1" i="9" s="1"/>
  <c r="BH1" i="9" s="1"/>
  <c r="BI1" i="9" s="1"/>
  <c r="BJ1" i="9" s="1"/>
  <c r="BK1" i="9" s="1"/>
  <c r="BL1" i="9" s="1"/>
  <c r="BM1" i="9" s="1"/>
  <c r="BN1" i="9" s="1"/>
  <c r="BO1" i="9" s="1"/>
  <c r="BP1" i="9" s="1"/>
  <c r="BQ1" i="9" s="1"/>
  <c r="BR1" i="9" s="1"/>
  <c r="BS1" i="9" s="1"/>
  <c r="BT1" i="9" s="1"/>
  <c r="BU1" i="9" s="1"/>
  <c r="BV1" i="9" s="1"/>
  <c r="BW1" i="9" s="1"/>
  <c r="BX1" i="9" s="1"/>
  <c r="BY1" i="9" s="1"/>
  <c r="BZ1" i="9" s="1"/>
  <c r="CA1" i="9" s="1"/>
  <c r="CB1" i="9" s="1"/>
  <c r="CC1" i="9" s="1"/>
  <c r="CD1" i="9" s="1"/>
  <c r="CE1" i="9" s="1"/>
  <c r="CF1" i="9" s="1"/>
  <c r="CG1" i="9" s="1"/>
  <c r="CH1" i="9" s="1"/>
  <c r="CI1" i="9" s="1"/>
  <c r="CJ1" i="9" s="1"/>
  <c r="CK1" i="9" s="1"/>
  <c r="CL1" i="9" s="1"/>
  <c r="CM1" i="9" s="1"/>
  <c r="CN1" i="9" s="1"/>
  <c r="CO1" i="9" s="1"/>
  <c r="CP1" i="9" s="1"/>
  <c r="CQ1" i="9" s="1"/>
  <c r="CR1" i="9" s="1"/>
  <c r="CS1" i="9" s="1"/>
  <c r="CT1" i="9" s="1"/>
  <c r="CU1" i="9" s="1"/>
  <c r="CV1" i="9" s="1"/>
  <c r="CW1" i="9" s="1"/>
  <c r="CX1" i="9" s="1"/>
  <c r="CY1" i="9" s="1"/>
  <c r="CZ1" i="9" s="1"/>
  <c r="DA1" i="9" s="1"/>
  <c r="DB1" i="9" s="1"/>
  <c r="DC1" i="9" s="1"/>
  <c r="DD1" i="9" s="1"/>
  <c r="DE1" i="9" s="1"/>
  <c r="DF1" i="9" s="1"/>
  <c r="DG1" i="9" s="1"/>
  <c r="DH1" i="9" s="1"/>
  <c r="DI1" i="9" s="1"/>
  <c r="DJ1" i="9" s="1"/>
  <c r="DK1" i="9" s="1"/>
  <c r="DL1" i="9" s="1"/>
  <c r="DM1" i="9" s="1"/>
  <c r="DN1" i="9" s="1"/>
  <c r="DO1" i="9" s="1"/>
  <c r="DP1" i="9" s="1"/>
  <c r="DQ1" i="9" s="1"/>
  <c r="DR1" i="9" s="1"/>
  <c r="DS1" i="9" s="1"/>
  <c r="DT1" i="9" s="1"/>
  <c r="DU1" i="9" s="1"/>
  <c r="DV1" i="9" s="1"/>
  <c r="DW1" i="9" s="1"/>
  <c r="DX1" i="9" s="1"/>
  <c r="DY1" i="9" s="1"/>
  <c r="DZ1" i="9" s="1"/>
  <c r="EA1" i="9" s="1"/>
  <c r="EB1" i="9" s="1"/>
  <c r="EC1" i="9" s="1"/>
  <c r="ED1" i="9" s="1"/>
  <c r="EE1" i="9" s="1"/>
  <c r="EF1" i="9" s="1"/>
  <c r="EG1" i="9" s="1"/>
  <c r="EH1" i="9" s="1"/>
  <c r="EI1" i="9" s="1"/>
  <c r="EJ1" i="9" s="1"/>
  <c r="EK1" i="9" s="1"/>
  <c r="EL1" i="9" s="1"/>
  <c r="EM1" i="9" s="1"/>
  <c r="EN1" i="9" s="1"/>
  <c r="EO1" i="9" s="1"/>
  <c r="EP1" i="9" s="1"/>
  <c r="EQ1" i="9" s="1"/>
  <c r="ER1" i="9" s="1"/>
  <c r="ES1" i="9" s="1"/>
  <c r="ET1" i="9" s="1"/>
  <c r="EU1" i="9" s="1"/>
  <c r="EV1" i="9" s="1"/>
  <c r="EW1" i="9" s="1"/>
  <c r="F2" i="9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BP2" i="9" s="1"/>
  <c r="BQ2" i="9" s="1"/>
  <c r="BR2" i="9" s="1"/>
  <c r="BS2" i="9" s="1"/>
  <c r="BT2" i="9" s="1"/>
  <c r="BU2" i="9" s="1"/>
  <c r="BV2" i="9" s="1"/>
  <c r="BW2" i="9" s="1"/>
  <c r="BY2" i="9"/>
  <c r="BZ2" i="9"/>
  <c r="CA2" i="9" s="1"/>
  <c r="CB2" i="9" s="1"/>
  <c r="CC2" i="9" s="1"/>
  <c r="CD2" i="9" s="1"/>
  <c r="CE2" i="9" s="1"/>
  <c r="CF2" i="9" s="1"/>
  <c r="CG2" i="9" s="1"/>
  <c r="CH2" i="9" s="1"/>
  <c r="CI2" i="9" s="1"/>
  <c r="CJ2" i="9" s="1"/>
  <c r="CK2" i="9" s="1"/>
  <c r="CL2" i="9" s="1"/>
  <c r="CM2" i="9" s="1"/>
  <c r="CN2" i="9" s="1"/>
  <c r="CO2" i="9" s="1"/>
  <c r="CP2" i="9" s="1"/>
  <c r="CQ2" i="9" s="1"/>
  <c r="CR2" i="9" s="1"/>
  <c r="CS2" i="9" s="1"/>
  <c r="CT2" i="9" s="1"/>
  <c r="CU2" i="9" s="1"/>
  <c r="CV2" i="9" s="1"/>
  <c r="CW2" i="9" s="1"/>
  <c r="CX2" i="9" s="1"/>
  <c r="CY2" i="9" s="1"/>
  <c r="CZ2" i="9" s="1"/>
  <c r="DA2" i="9" s="1"/>
  <c r="DB2" i="9" s="1"/>
  <c r="DD2" i="9"/>
  <c r="DE2" i="9" s="1"/>
  <c r="DF2" i="9" s="1"/>
  <c r="DG2" i="9" s="1"/>
  <c r="DH2" i="9" s="1"/>
  <c r="DI2" i="9" s="1"/>
  <c r="DJ2" i="9" s="1"/>
  <c r="DK2" i="9" s="1"/>
  <c r="DL2" i="9" s="1"/>
  <c r="DM2" i="9" s="1"/>
  <c r="DN2" i="9" s="1"/>
  <c r="DO2" i="9" s="1"/>
  <c r="DP2" i="9" s="1"/>
  <c r="DQ2" i="9" s="1"/>
  <c r="DR2" i="9" s="1"/>
  <c r="DS2" i="9" s="1"/>
  <c r="DT2" i="9" s="1"/>
  <c r="DU2" i="9" s="1"/>
  <c r="DV2" i="9" s="1"/>
  <c r="DW2" i="9" s="1"/>
  <c r="DX2" i="9" s="1"/>
  <c r="DY2" i="9" s="1"/>
  <c r="DZ2" i="9" s="1"/>
  <c r="EA2" i="9" s="1"/>
  <c r="EB2" i="9" s="1"/>
  <c r="EC2" i="9" s="1"/>
  <c r="ED2" i="9" s="1"/>
  <c r="EE2" i="9" s="1"/>
  <c r="EF2" i="9" s="1"/>
  <c r="EG2" i="9" s="1"/>
  <c r="EH2" i="9" s="1"/>
  <c r="EI2" i="9" s="1"/>
  <c r="EJ2" i="9" s="1"/>
  <c r="EK2" i="9" s="1"/>
  <c r="EL2" i="9" s="1"/>
  <c r="EM2" i="9" s="1"/>
  <c r="EN2" i="9" s="1"/>
  <c r="EO2" i="9" s="1"/>
  <c r="EP2" i="9" s="1"/>
  <c r="EQ2" i="9" s="1"/>
  <c r="ER2" i="9" s="1"/>
  <c r="ES2" i="9" s="1"/>
  <c r="ET2" i="9" s="1"/>
  <c r="GO4" i="9"/>
  <c r="GH5" i="9"/>
  <c r="GV5" i="9"/>
  <c r="GY9" i="9"/>
  <c r="GR10" i="9"/>
  <c r="HB10" i="9"/>
  <c r="EV100" i="9"/>
  <c r="EV99" i="9" s="1"/>
  <c r="EV98" i="9" s="1"/>
  <c r="EV97" i="9" s="1"/>
  <c r="EV96" i="9" s="1"/>
  <c r="EV95" i="9" s="1"/>
  <c r="EV94" i="9" s="1"/>
  <c r="EV93" i="9" s="1"/>
  <c r="EV92" i="9" s="1"/>
  <c r="EV91" i="9" s="1"/>
  <c r="EV90" i="9" s="1"/>
  <c r="EV89" i="9" s="1"/>
  <c r="EV88" i="9" s="1"/>
  <c r="EV87" i="9" s="1"/>
  <c r="EV86" i="9" s="1"/>
  <c r="EV85" i="9" s="1"/>
  <c r="EV84" i="9" s="1"/>
  <c r="EV83" i="9" s="1"/>
  <c r="EV82" i="9" s="1"/>
  <c r="EV81" i="9" s="1"/>
  <c r="EV80" i="9" s="1"/>
  <c r="EV79" i="9" s="1"/>
  <c r="EV78" i="9" s="1"/>
  <c r="EV77" i="9" s="1"/>
  <c r="EV76" i="9" s="1"/>
  <c r="EV75" i="9" s="1"/>
  <c r="EV74" i="9" s="1"/>
  <c r="EV73" i="9" s="1"/>
  <c r="EV72" i="9" s="1"/>
  <c r="EV71" i="9" s="1"/>
  <c r="EV70" i="9" s="1"/>
  <c r="EV69" i="9" s="1"/>
  <c r="EV68" i="9" s="1"/>
  <c r="EV67" i="9" s="1"/>
  <c r="EV66" i="9" s="1"/>
  <c r="EV65" i="9" s="1"/>
  <c r="EV64" i="9" s="1"/>
  <c r="EV63" i="9" s="1"/>
  <c r="EV62" i="9" s="1"/>
  <c r="EV61" i="9" s="1"/>
  <c r="EV60" i="9" s="1"/>
  <c r="EV59" i="9" s="1"/>
  <c r="EV58" i="9" s="1"/>
  <c r="EV57" i="9" s="1"/>
  <c r="EV56" i="9" s="1"/>
  <c r="EV55" i="9" s="1"/>
  <c r="EV54" i="9" s="1"/>
  <c r="EV53" i="9" s="1"/>
  <c r="EV52" i="9" s="1"/>
  <c r="EV51" i="9" s="1"/>
  <c r="EV50" i="9" s="1"/>
  <c r="EV49" i="9" s="1"/>
  <c r="EV48" i="9" s="1"/>
  <c r="EV47" i="9" s="1"/>
  <c r="EV46" i="9" s="1"/>
  <c r="EV45" i="9" s="1"/>
  <c r="EV44" i="9" s="1"/>
  <c r="EV43" i="9" s="1"/>
  <c r="EV42" i="9" s="1"/>
  <c r="EV41" i="9" s="1"/>
  <c r="EV40" i="9" s="1"/>
  <c r="EV39" i="9" s="1"/>
  <c r="EV38" i="9" s="1"/>
  <c r="EV37" i="9" s="1"/>
  <c r="EV36" i="9" s="1"/>
  <c r="EV35" i="9" s="1"/>
  <c r="EV34" i="9" s="1"/>
  <c r="EV33" i="9" s="1"/>
  <c r="EV32" i="9" s="1"/>
  <c r="EV31" i="9" s="1"/>
  <c r="EV30" i="9" s="1"/>
  <c r="EV29" i="9" s="1"/>
  <c r="EV28" i="9" s="1"/>
  <c r="EV27" i="9" s="1"/>
  <c r="EV26" i="9" s="1"/>
  <c r="EV25" i="9" s="1"/>
  <c r="EV24" i="9" s="1"/>
  <c r="EV23" i="9" s="1"/>
  <c r="EV22" i="9" s="1"/>
  <c r="EV21" i="9" s="1"/>
  <c r="EV20" i="9" s="1"/>
  <c r="EV19" i="9" s="1"/>
  <c r="EV18" i="9" s="1"/>
  <c r="EV17" i="9" s="1"/>
  <c r="EV16" i="9" s="1"/>
  <c r="EV15" i="9" s="1"/>
  <c r="EV14" i="9" s="1"/>
  <c r="EV13" i="9" s="1"/>
  <c r="EV12" i="9" s="1"/>
  <c r="EV11" i="9" s="1"/>
  <c r="EV10" i="9" s="1"/>
  <c r="EV9" i="9" s="1"/>
  <c r="EV8" i="9" s="1"/>
  <c r="A142" i="9"/>
  <c r="A141" i="9" s="1"/>
  <c r="A140" i="9" s="1"/>
  <c r="A139" i="9" s="1"/>
  <c r="A138" i="9" s="1"/>
  <c r="A137" i="9" s="1"/>
  <c r="A136" i="9" s="1"/>
  <c r="A135" i="9" s="1"/>
  <c r="A134" i="9" s="1"/>
  <c r="A133" i="9" s="1"/>
  <c r="A132" i="9" s="1"/>
  <c r="A131" i="9" s="1"/>
  <c r="A130" i="9" s="1"/>
  <c r="A129" i="9" s="1"/>
  <c r="A128" i="9" s="1"/>
  <c r="A127" i="9" s="1"/>
  <c r="A126" i="9" s="1"/>
  <c r="A125" i="9" s="1"/>
  <c r="A124" i="9" s="1"/>
  <c r="A123" i="9" s="1"/>
  <c r="A122" i="9" s="1"/>
  <c r="A121" i="9" s="1"/>
  <c r="A120" i="9" s="1"/>
  <c r="A119" i="9" s="1"/>
  <c r="A118" i="9" s="1"/>
  <c r="A117" i="9" s="1"/>
  <c r="A116" i="9" s="1"/>
  <c r="A115" i="9" s="1"/>
  <c r="A114" i="9" s="1"/>
  <c r="A113" i="9" s="1"/>
  <c r="A112" i="9" s="1"/>
  <c r="A111" i="9" s="1"/>
  <c r="A110" i="9" s="1"/>
  <c r="A109" i="9" s="1"/>
  <c r="A108" i="9" s="1"/>
  <c r="A107" i="9" s="1"/>
  <c r="A106" i="9" s="1"/>
  <c r="A105" i="9" s="1"/>
  <c r="A104" i="9" s="1"/>
  <c r="A103" i="9" s="1"/>
  <c r="A102" i="9" s="1"/>
  <c r="A101" i="9" s="1"/>
  <c r="A100" i="9" s="1"/>
  <c r="A99" i="9" s="1"/>
  <c r="A98" i="9" s="1"/>
  <c r="A97" i="9" s="1"/>
  <c r="A96" i="9" s="1"/>
  <c r="A95" i="9" s="1"/>
  <c r="A94" i="9" s="1"/>
  <c r="A93" i="9" s="1"/>
  <c r="A92" i="9" s="1"/>
  <c r="A91" i="9" s="1"/>
  <c r="A90" i="9" s="1"/>
  <c r="A89" i="9" s="1"/>
  <c r="A88" i="9" s="1"/>
  <c r="A87" i="9" s="1"/>
  <c r="A86" i="9" s="1"/>
  <c r="A85" i="9" s="1"/>
  <c r="A84" i="9" s="1"/>
  <c r="A83" i="9" s="1"/>
  <c r="A82" i="9" s="1"/>
  <c r="A81" i="9" s="1"/>
  <c r="A80" i="9" s="1"/>
  <c r="A79" i="9" s="1"/>
  <c r="A78" i="9" s="1"/>
  <c r="A77" i="9" s="1"/>
  <c r="A76" i="9" s="1"/>
  <c r="A75" i="9" s="1"/>
  <c r="A74" i="9" s="1"/>
  <c r="A73" i="9" s="1"/>
  <c r="A72" i="9" s="1"/>
  <c r="A71" i="9" s="1"/>
  <c r="A70" i="9" s="1"/>
  <c r="A69" i="9" s="1"/>
  <c r="A68" i="9" s="1"/>
  <c r="A67" i="9" s="1"/>
  <c r="A66" i="9" s="1"/>
  <c r="A65" i="9" s="1"/>
  <c r="A64" i="9" s="1"/>
  <c r="A63" i="9" s="1"/>
  <c r="A62" i="9" s="1"/>
  <c r="A61" i="9" s="1"/>
  <c r="A60" i="9" s="1"/>
  <c r="A59" i="9" s="1"/>
  <c r="A58" i="9" s="1"/>
  <c r="A57" i="9" s="1"/>
  <c r="A56" i="9" s="1"/>
  <c r="A55" i="9" s="1"/>
  <c r="A54" i="9" s="1"/>
  <c r="A53" i="9" s="1"/>
  <c r="A52" i="9" s="1"/>
  <c r="A51" i="9" s="1"/>
  <c r="A50" i="9" s="1"/>
  <c r="A49" i="9" s="1"/>
  <c r="A48" i="9" s="1"/>
  <c r="A47" i="9" s="1"/>
  <c r="A46" i="9" s="1"/>
  <c r="A45" i="9" s="1"/>
  <c r="A44" i="9" s="1"/>
  <c r="A43" i="9" s="1"/>
  <c r="A42" i="9" s="1"/>
  <c r="A41" i="9" s="1"/>
  <c r="A40" i="9" s="1"/>
  <c r="A39" i="9" s="1"/>
  <c r="A38" i="9" s="1"/>
  <c r="A37" i="9" s="1"/>
  <c r="A36" i="9" s="1"/>
  <c r="A35" i="9" s="1"/>
  <c r="A34" i="9" s="1"/>
  <c r="A33" i="9" s="1"/>
  <c r="A32" i="9" s="1"/>
  <c r="A31" i="9" s="1"/>
  <c r="A30" i="9" s="1"/>
  <c r="A29" i="9" s="1"/>
  <c r="A28" i="9" s="1"/>
  <c r="A27" i="9" s="1"/>
  <c r="A26" i="9" s="1"/>
  <c r="A25" i="9" s="1"/>
  <c r="A24" i="9" s="1"/>
  <c r="A23" i="9" s="1"/>
  <c r="A22" i="9" s="1"/>
  <c r="A21" i="9" s="1"/>
  <c r="A20" i="9" s="1"/>
  <c r="A19" i="9" s="1"/>
  <c r="A18" i="9" s="1"/>
  <c r="A17" i="9" s="1"/>
  <c r="A16" i="9" s="1"/>
  <c r="A15" i="9" s="1"/>
  <c r="A14" i="9" s="1"/>
  <c r="A13" i="9" s="1"/>
  <c r="A12" i="9" s="1"/>
  <c r="A11" i="9" s="1"/>
  <c r="A10" i="9" s="1"/>
  <c r="A9" i="9" s="1"/>
  <c r="A8" i="9" s="1"/>
  <c r="A7" i="9" s="1"/>
  <c r="A6" i="9" s="1"/>
  <c r="A5" i="9" s="1"/>
  <c r="A4" i="9" s="1"/>
  <c r="A3" i="9" s="1"/>
  <c r="EV143" i="9"/>
  <c r="EV142" i="9" s="1"/>
  <c r="EV141" i="9" s="1"/>
  <c r="EV140" i="9" s="1"/>
  <c r="EV139" i="9" s="1"/>
  <c r="EV138" i="9" s="1"/>
  <c r="EV137" i="9" s="1"/>
  <c r="EV136" i="9" s="1"/>
  <c r="EV135" i="9" s="1"/>
  <c r="EV134" i="9" s="1"/>
  <c r="EV133" i="9" s="1"/>
  <c r="EV132" i="9" s="1"/>
  <c r="EV131" i="9" s="1"/>
  <c r="EV130" i="9" s="1"/>
  <c r="EV129" i="9" s="1"/>
  <c r="EV128" i="9" s="1"/>
  <c r="EV127" i="9" s="1"/>
  <c r="EV126" i="9" s="1"/>
  <c r="EV125" i="9" s="1"/>
  <c r="EV124" i="9" s="1"/>
  <c r="EV123" i="9" s="1"/>
  <c r="EV122" i="9" s="1"/>
  <c r="EV121" i="9" s="1"/>
  <c r="EV120" i="9" s="1"/>
  <c r="EV119" i="9" s="1"/>
  <c r="EV118" i="9" s="1"/>
  <c r="EV117" i="9" s="1"/>
  <c r="EV116" i="9" s="1"/>
  <c r="EV115" i="9" s="1"/>
  <c r="EV114" i="9" s="1"/>
  <c r="EV113" i="9" s="1"/>
  <c r="EV112" i="9" s="1"/>
  <c r="EV111" i="9" s="1"/>
  <c r="EV110" i="9" s="1"/>
  <c r="EV109" i="9" s="1"/>
  <c r="EV108" i="9" s="1"/>
  <c r="EV107" i="9" s="1"/>
  <c r="EV106" i="9" s="1"/>
  <c r="EV105" i="9" s="1"/>
  <c r="EV104" i="9" s="1"/>
  <c r="EV103" i="9" s="1"/>
  <c r="EV102" i="9" s="1"/>
  <c r="EW144" i="9"/>
  <c r="B145" i="9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G145" i="9"/>
  <c r="H145" i="9" s="1"/>
  <c r="I145" i="9" s="1"/>
  <c r="J145" i="9" s="1"/>
  <c r="K145" i="9" s="1"/>
  <c r="L145" i="9" s="1"/>
  <c r="M145" i="9" s="1"/>
  <c r="N145" i="9" s="1"/>
  <c r="O145" i="9" s="1"/>
  <c r="P145" i="9" s="1"/>
  <c r="Q145" i="9" s="1"/>
  <c r="R145" i="9" s="1"/>
  <c r="S145" i="9" s="1"/>
  <c r="T145" i="9" s="1"/>
  <c r="U145" i="9" s="1"/>
  <c r="V145" i="9" s="1"/>
  <c r="W145" i="9" s="1"/>
  <c r="X145" i="9" s="1"/>
  <c r="Y145" i="9" s="1"/>
  <c r="Z145" i="9" s="1"/>
  <c r="AA145" i="9" s="1"/>
  <c r="AB145" i="9" s="1"/>
  <c r="AC145" i="9" s="1"/>
  <c r="AD145" i="9" s="1"/>
  <c r="AE145" i="9" s="1"/>
  <c r="AF145" i="9" s="1"/>
  <c r="AG145" i="9" s="1"/>
  <c r="AH145" i="9" s="1"/>
  <c r="AI145" i="9" s="1"/>
  <c r="AJ145" i="9" s="1"/>
  <c r="AK145" i="9" s="1"/>
  <c r="AL145" i="9" s="1"/>
  <c r="AM145" i="9" s="1"/>
  <c r="AN145" i="9" s="1"/>
  <c r="AO145" i="9" s="1"/>
  <c r="AP145" i="9" s="1"/>
  <c r="AQ145" i="9" s="1"/>
  <c r="AR145" i="9" s="1"/>
  <c r="AS145" i="9" s="1"/>
  <c r="AT145" i="9" s="1"/>
  <c r="AU145" i="9" s="1"/>
  <c r="AV145" i="9" s="1"/>
  <c r="AW145" i="9" s="1"/>
  <c r="AX145" i="9" s="1"/>
  <c r="AY145" i="9" s="1"/>
  <c r="AZ145" i="9" s="1"/>
  <c r="BA145" i="9" s="1"/>
  <c r="BB145" i="9" s="1"/>
  <c r="BC145" i="9" s="1"/>
  <c r="BD145" i="9" s="1"/>
  <c r="BE145" i="9" s="1"/>
  <c r="BF145" i="9" s="1"/>
  <c r="BG145" i="9" s="1"/>
  <c r="BH145" i="9" s="1"/>
  <c r="BI145" i="9" s="1"/>
  <c r="BJ145" i="9" s="1"/>
  <c r="BK145" i="9" s="1"/>
  <c r="BL145" i="9" s="1"/>
  <c r="BM145" i="9" s="1"/>
  <c r="BN145" i="9" s="1"/>
  <c r="BO145" i="9" s="1"/>
  <c r="BP145" i="9" s="1"/>
  <c r="BQ145" i="9" s="1"/>
  <c r="BR145" i="9" s="1"/>
  <c r="BS145" i="9" s="1"/>
  <c r="BT145" i="9" s="1"/>
  <c r="BU145" i="9" s="1"/>
  <c r="BV145" i="9" s="1"/>
  <c r="BW145" i="9" s="1"/>
  <c r="BX145" i="9" s="1"/>
  <c r="BY145" i="9" s="1"/>
  <c r="BZ145" i="9" s="1"/>
  <c r="CA145" i="9" s="1"/>
  <c r="CB145" i="9" s="1"/>
  <c r="CC145" i="9" s="1"/>
  <c r="CD145" i="9" s="1"/>
  <c r="CE145" i="9" s="1"/>
  <c r="CF145" i="9" s="1"/>
  <c r="CG145" i="9" s="1"/>
  <c r="CH145" i="9" s="1"/>
  <c r="CI145" i="9" s="1"/>
  <c r="CJ145" i="9" s="1"/>
  <c r="CK145" i="9" s="1"/>
  <c r="CL145" i="9" s="1"/>
  <c r="CM145" i="9" s="1"/>
  <c r="CN145" i="9" s="1"/>
  <c r="CO145" i="9" s="1"/>
  <c r="CP145" i="9" s="1"/>
  <c r="CQ145" i="9" s="1"/>
  <c r="CR145" i="9" s="1"/>
  <c r="CS145" i="9" s="1"/>
  <c r="CT145" i="9" s="1"/>
  <c r="CU145" i="9" s="1"/>
  <c r="CV145" i="9" s="1"/>
  <c r="CW145" i="9" s="1"/>
  <c r="CX145" i="9" s="1"/>
  <c r="CY145" i="9" s="1"/>
  <c r="CZ145" i="9" s="1"/>
  <c r="DA145" i="9" s="1"/>
  <c r="DB145" i="9" s="1"/>
  <c r="DC145" i="9" s="1"/>
  <c r="DD145" i="9" s="1"/>
  <c r="DE145" i="9" s="1"/>
  <c r="DF145" i="9" s="1"/>
  <c r="DG145" i="9" s="1"/>
  <c r="DH145" i="9" s="1"/>
  <c r="DI145" i="9" s="1"/>
  <c r="DJ145" i="9" s="1"/>
  <c r="DK145" i="9" s="1"/>
  <c r="DL145" i="9" s="1"/>
  <c r="DM145" i="9" s="1"/>
  <c r="DN145" i="9" s="1"/>
  <c r="DO145" i="9" s="1"/>
  <c r="DP145" i="9" s="1"/>
  <c r="DQ145" i="9" s="1"/>
  <c r="DR145" i="9" s="1"/>
  <c r="DS145" i="9" s="1"/>
  <c r="DT145" i="9" s="1"/>
  <c r="DU145" i="9" s="1"/>
  <c r="DV145" i="9" s="1"/>
  <c r="DW145" i="9" s="1"/>
  <c r="DX145" i="9" s="1"/>
  <c r="DY145" i="9" s="1"/>
  <c r="DZ145" i="9" s="1"/>
  <c r="EA145" i="9" s="1"/>
  <c r="EB145" i="9" s="1"/>
  <c r="EC145" i="9" s="1"/>
  <c r="ED145" i="9" s="1"/>
  <c r="EE145" i="9" s="1"/>
  <c r="EF145" i="9" s="1"/>
  <c r="EG145" i="9" s="1"/>
  <c r="EH145" i="9" s="1"/>
  <c r="EI145" i="9" s="1"/>
  <c r="EJ145" i="9" s="1"/>
  <c r="EK145" i="9" s="1"/>
  <c r="EL145" i="9" s="1"/>
  <c r="EM145" i="9" s="1"/>
  <c r="EN145" i="9" s="1"/>
  <c r="E166" i="9"/>
  <c r="E165" i="9" s="1"/>
  <c r="E164" i="9" s="1"/>
  <c r="E163" i="9" s="1"/>
  <c r="E162" i="9" s="1"/>
  <c r="E161" i="9" s="1"/>
  <c r="E160" i="9" s="1"/>
  <c r="E195" i="9"/>
  <c r="F195" i="9" s="1"/>
  <c r="G195" i="9" s="1"/>
  <c r="H195" i="9" s="1"/>
  <c r="I195" i="9" s="1"/>
  <c r="J195" i="9" s="1"/>
  <c r="K195" i="9" s="1"/>
  <c r="L195" i="9" s="1"/>
  <c r="M195" i="9" s="1"/>
  <c r="N195" i="9" s="1"/>
  <c r="O195" i="9" s="1"/>
  <c r="P195" i="9" s="1"/>
  <c r="Q195" i="9" s="1"/>
  <c r="R195" i="9" s="1"/>
  <c r="S195" i="9" s="1"/>
  <c r="T195" i="9" s="1"/>
  <c r="U195" i="9" s="1"/>
  <c r="V195" i="9" s="1"/>
  <c r="W195" i="9" s="1"/>
  <c r="X195" i="9" s="1"/>
  <c r="Y195" i="9" s="1"/>
  <c r="Z195" i="9" s="1"/>
  <c r="AA195" i="9" s="1"/>
  <c r="AB195" i="9" s="1"/>
  <c r="AC195" i="9" s="1"/>
  <c r="AD195" i="9" s="1"/>
  <c r="AE195" i="9" s="1"/>
  <c r="AF195" i="9" s="1"/>
  <c r="AG195" i="9" s="1"/>
  <c r="AH195" i="9" s="1"/>
  <c r="AI195" i="9" s="1"/>
  <c r="AJ195" i="9" s="1"/>
  <c r="AK195" i="9" s="1"/>
  <c r="AL195" i="9" s="1"/>
  <c r="AM195" i="9" s="1"/>
  <c r="AN195" i="9" s="1"/>
  <c r="AO195" i="9" s="1"/>
  <c r="AP195" i="9" s="1"/>
  <c r="AQ195" i="9" s="1"/>
  <c r="AR195" i="9" s="1"/>
  <c r="AS195" i="9" s="1"/>
  <c r="AT195" i="9" s="1"/>
  <c r="AU195" i="9" s="1"/>
  <c r="AV195" i="9" s="1"/>
  <c r="AW195" i="9" s="1"/>
  <c r="AX195" i="9" s="1"/>
  <c r="AY195" i="9" s="1"/>
  <c r="AZ195" i="9" s="1"/>
  <c r="BA195" i="9" s="1"/>
  <c r="BB195" i="9" s="1"/>
  <c r="BC195" i="9" s="1"/>
  <c r="BD195" i="9" s="1"/>
  <c r="BE195" i="9" s="1"/>
  <c r="BF195" i="9" s="1"/>
  <c r="BG195" i="9" s="1"/>
  <c r="BH195" i="9" s="1"/>
  <c r="BI195" i="9" s="1"/>
  <c r="BJ195" i="9" s="1"/>
  <c r="BK195" i="9" s="1"/>
  <c r="BL195" i="9" s="1"/>
  <c r="BM195" i="9" s="1"/>
  <c r="BN195" i="9" s="1"/>
  <c r="BO195" i="9" s="1"/>
  <c r="BP195" i="9" s="1"/>
  <c r="BQ195" i="9" s="1"/>
  <c r="BR195" i="9" s="1"/>
  <c r="BS195" i="9" s="1"/>
  <c r="BT195" i="9" s="1"/>
  <c r="BU195" i="9" s="1"/>
  <c r="BV195" i="9" s="1"/>
  <c r="BW195" i="9" s="1"/>
  <c r="BX195" i="9" s="1"/>
  <c r="BY195" i="9" s="1"/>
  <c r="BZ195" i="9" s="1"/>
  <c r="CA195" i="9" s="1"/>
  <c r="CB195" i="9" s="1"/>
  <c r="CC195" i="9" s="1"/>
  <c r="CD195" i="9" s="1"/>
  <c r="CE195" i="9" s="1"/>
  <c r="CF195" i="9" s="1"/>
  <c r="CG195" i="9" s="1"/>
  <c r="CH195" i="9" s="1"/>
  <c r="CI195" i="9" s="1"/>
  <c r="CJ195" i="9" s="1"/>
  <c r="CK195" i="9" s="1"/>
  <c r="CL195" i="9" s="1"/>
  <c r="CM195" i="9" s="1"/>
  <c r="CN195" i="9" s="1"/>
  <c r="CO195" i="9" s="1"/>
  <c r="CP195" i="9" s="1"/>
  <c r="CQ195" i="9" s="1"/>
  <c r="CR195" i="9" s="1"/>
  <c r="CS195" i="9" s="1"/>
  <c r="CT195" i="9" s="1"/>
  <c r="CU195" i="9" s="1"/>
  <c r="CV195" i="9" s="1"/>
  <c r="CW195" i="9" s="1"/>
  <c r="CX195" i="9" s="1"/>
  <c r="CY195" i="9" s="1"/>
  <c r="CZ195" i="9" s="1"/>
  <c r="DA195" i="9" s="1"/>
  <c r="DB195" i="9" s="1"/>
  <c r="DC195" i="9" s="1"/>
  <c r="DD195" i="9" s="1"/>
  <c r="DE195" i="9" s="1"/>
  <c r="DF195" i="9" s="1"/>
  <c r="DG195" i="9" s="1"/>
  <c r="DH195" i="9" s="1"/>
  <c r="DI195" i="9" s="1"/>
  <c r="DJ195" i="9" s="1"/>
  <c r="DK195" i="9" s="1"/>
  <c r="DL195" i="9" s="1"/>
  <c r="DM195" i="9" s="1"/>
  <c r="DN195" i="9" s="1"/>
  <c r="DO195" i="9" s="1"/>
  <c r="DP195" i="9" s="1"/>
  <c r="DQ195" i="9" s="1"/>
  <c r="DR195" i="9" s="1"/>
  <c r="DS195" i="9" s="1"/>
  <c r="DT195" i="9" s="1"/>
  <c r="DU195" i="9" s="1"/>
  <c r="DV195" i="9" s="1"/>
  <c r="DW195" i="9" s="1"/>
  <c r="DX195" i="9" s="1"/>
  <c r="DY195" i="9" s="1"/>
  <c r="DZ195" i="9" s="1"/>
  <c r="EO145" i="9" l="1"/>
  <c r="EP144" i="9"/>
  <c r="EQ144" i="9" s="1"/>
  <c r="ER144" i="9" s="1"/>
  <c r="ES144" i="9" s="1"/>
  <c r="ET144" i="9" s="1"/>
  <c r="EU144" i="9" s="1"/>
  <c r="EV7" i="9"/>
  <c r="EV6" i="9" s="1"/>
  <c r="EV5" i="9" s="1"/>
  <c r="EV4" i="9" s="1"/>
</calcChain>
</file>

<file path=xl/sharedStrings.xml><?xml version="1.0" encoding="utf-8"?>
<sst xmlns="http://schemas.openxmlformats.org/spreadsheetml/2006/main" count="18" uniqueCount="12">
  <si>
    <t>Koupelna</t>
  </si>
  <si>
    <t>Ložnice</t>
  </si>
  <si>
    <t>Francouz.dveře</t>
  </si>
  <si>
    <t>m2</t>
  </si>
  <si>
    <t>Krb</t>
  </si>
  <si>
    <t>Lednice</t>
  </si>
  <si>
    <t>Kuch. kout</t>
  </si>
  <si>
    <t>Dřez</t>
  </si>
  <si>
    <t>Terasa - jih</t>
  </si>
  <si>
    <t>Vchod + předsíň 3,75 m2</t>
  </si>
  <si>
    <t>Komín</t>
  </si>
  <si>
    <t>má být 170 zde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</si>
</sst>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Dashed">
        <color indexed="64"/>
      </top>
      <bottom/>
      <diagonal/>
    </border>
    <border>
      <left style="hair">
        <color auto="1"/>
      </left>
      <right style="medium">
        <color indexed="64"/>
      </right>
      <top style="mediumDashed">
        <color indexed="64"/>
      </top>
      <bottom/>
      <diagonal/>
    </border>
    <border>
      <left style="hair">
        <color auto="1"/>
      </left>
      <right style="hair">
        <color auto="1"/>
      </right>
      <top style="mediumDashed">
        <color indexed="64"/>
      </top>
      <bottom/>
      <diagonal/>
    </border>
    <border>
      <left style="hair">
        <color auto="1"/>
      </left>
      <right style="hair">
        <color auto="1"/>
      </right>
      <top style="mediumDashed">
        <color indexed="64"/>
      </top>
      <bottom style="hair">
        <color auto="1"/>
      </bottom>
      <diagonal/>
    </border>
    <border>
      <left style="hair">
        <color auto="1"/>
      </left>
      <right/>
      <top style="mediumDashed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Dashed">
        <color indexed="64"/>
      </bottom>
      <diagonal/>
    </border>
    <border>
      <left/>
      <right style="hair">
        <color auto="1"/>
      </right>
      <top style="hair">
        <color auto="1"/>
      </top>
      <bottom style="mediumDash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Dashed">
        <color indexed="64"/>
      </bottom>
      <diagonal/>
    </border>
    <border>
      <left style="hair">
        <color auto="1"/>
      </left>
      <right/>
      <top style="hair">
        <color auto="1"/>
      </top>
      <bottom style="mediumDashed">
        <color indexed="64"/>
      </bottom>
      <diagonal/>
    </border>
    <border>
      <left/>
      <right style="hair">
        <color auto="1"/>
      </right>
      <top style="mediumDashed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/>
    <xf numFmtId="0" fontId="2" fillId="6" borderId="16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6" borderId="17" xfId="0" applyFont="1" applyFill="1" applyBorder="1"/>
    <xf numFmtId="0" fontId="2" fillId="6" borderId="0" xfId="0" applyFont="1" applyFill="1" applyBorder="1"/>
    <xf numFmtId="0" fontId="2" fillId="6" borderId="5" xfId="0" applyFont="1" applyFill="1" applyBorder="1"/>
    <xf numFmtId="0" fontId="2" fillId="6" borderId="11" xfId="0" applyFont="1" applyFill="1" applyBorder="1"/>
    <xf numFmtId="0" fontId="2" fillId="6" borderId="23" xfId="0" applyFont="1" applyFill="1" applyBorder="1"/>
    <xf numFmtId="0" fontId="2" fillId="6" borderId="14" xfId="0" applyFont="1" applyFill="1" applyBorder="1"/>
    <xf numFmtId="0" fontId="2" fillId="7" borderId="9" xfId="0" applyFont="1" applyFill="1" applyBorder="1" applyAlignment="1"/>
    <xf numFmtId="0" fontId="2" fillId="7" borderId="21" xfId="0" applyFont="1" applyFill="1" applyBorder="1" applyAlignment="1"/>
    <xf numFmtId="0" fontId="2" fillId="7" borderId="12" xfId="0" applyFont="1" applyFill="1" applyBorder="1" applyAlignment="1"/>
    <xf numFmtId="0" fontId="2" fillId="7" borderId="17" xfId="0" applyFont="1" applyFill="1" applyBorder="1"/>
    <xf numFmtId="0" fontId="2" fillId="7" borderId="0" xfId="0" applyFont="1" applyFill="1" applyBorder="1"/>
    <xf numFmtId="0" fontId="2" fillId="7" borderId="5" xfId="0" applyFont="1" applyFill="1" applyBorder="1" applyAlignment="1">
      <alignment vertical="center"/>
    </xf>
    <xf numFmtId="0" fontId="2" fillId="4" borderId="9" xfId="0" applyFont="1" applyFill="1" applyBorder="1"/>
    <xf numFmtId="0" fontId="2" fillId="4" borderId="12" xfId="0" applyFont="1" applyFill="1" applyBorder="1"/>
    <xf numFmtId="0" fontId="2" fillId="4" borderId="21" xfId="0" applyFont="1" applyFill="1" applyBorder="1"/>
    <xf numFmtId="0" fontId="2" fillId="4" borderId="10" xfId="0" applyFont="1" applyFill="1" applyBorder="1"/>
    <xf numFmtId="0" fontId="2" fillId="7" borderId="5" xfId="0" applyFont="1" applyFill="1" applyBorder="1" applyAlignment="1">
      <alignment horizontal="left"/>
    </xf>
    <xf numFmtId="0" fontId="2" fillId="4" borderId="17" xfId="0" applyFont="1" applyFill="1" applyBorder="1"/>
    <xf numFmtId="0" fontId="2" fillId="4" borderId="0" xfId="0" applyFont="1" applyFill="1" applyBorder="1"/>
    <xf numFmtId="0" fontId="2" fillId="3" borderId="20" xfId="0" applyFont="1" applyFill="1" applyBorder="1"/>
    <xf numFmtId="0" fontId="2" fillId="3" borderId="19" xfId="0" applyFont="1" applyFill="1" applyBorder="1"/>
    <xf numFmtId="0" fontId="2" fillId="4" borderId="22" xfId="0" applyFont="1" applyFill="1" applyBorder="1"/>
    <xf numFmtId="0" fontId="2" fillId="4" borderId="7" xfId="0" applyFont="1" applyFill="1" applyBorder="1"/>
    <xf numFmtId="0" fontId="2" fillId="7" borderId="22" xfId="0" applyFont="1" applyFill="1" applyBorder="1"/>
    <xf numFmtId="0" fontId="2" fillId="7" borderId="7" xfId="0" applyFont="1" applyFill="1" applyBorder="1"/>
    <xf numFmtId="0" fontId="2" fillId="7" borderId="8" xfId="0" applyFont="1" applyFill="1" applyBorder="1" applyAlignment="1">
      <alignment vertical="center"/>
    </xf>
    <xf numFmtId="0" fontId="2" fillId="3" borderId="15" xfId="0" applyFont="1" applyFill="1" applyBorder="1"/>
    <xf numFmtId="0" fontId="2" fillId="3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3" borderId="1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7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4" borderId="18" xfId="0" applyFont="1" applyFill="1" applyBorder="1"/>
    <xf numFmtId="0" fontId="2" fillId="4" borderId="26" xfId="0" applyFont="1" applyFill="1" applyBorder="1"/>
    <xf numFmtId="0" fontId="2" fillId="9" borderId="25" xfId="0" applyFont="1" applyFill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28" xfId="0" applyFont="1" applyBorder="1"/>
    <xf numFmtId="0" fontId="0" fillId="0" borderId="28" xfId="0" applyBorder="1"/>
    <xf numFmtId="0" fontId="5" fillId="10" borderId="0" xfId="0" applyFont="1" applyFill="1" applyAlignment="1">
      <alignment horizontal="center" textRotation="90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0" fillId="0" borderId="39" xfId="0" applyBorder="1"/>
    <xf numFmtId="0" fontId="3" fillId="0" borderId="40" xfId="0" applyFont="1" applyBorder="1"/>
    <xf numFmtId="0" fontId="3" fillId="0" borderId="41" xfId="0" applyFont="1" applyBorder="1"/>
    <xf numFmtId="0" fontId="0" fillId="0" borderId="41" xfId="0" applyBorder="1"/>
    <xf numFmtId="0" fontId="0" fillId="0" borderId="31" xfId="0" applyBorder="1"/>
    <xf numFmtId="0" fontId="3" fillId="0" borderId="42" xfId="0" applyFont="1" applyBorder="1"/>
    <xf numFmtId="0" fontId="3" fillId="0" borderId="43" xfId="0" applyFont="1" applyBorder="1"/>
    <xf numFmtId="0" fontId="0" fillId="0" borderId="43" xfId="0" applyBorder="1"/>
    <xf numFmtId="0" fontId="0" fillId="0" borderId="35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0" fillId="0" borderId="51" xfId="0" applyBorder="1"/>
    <xf numFmtId="0" fontId="0" fillId="0" borderId="52" xfId="0" applyBorder="1"/>
    <xf numFmtId="0" fontId="0" fillId="0" borderId="48" xfId="0" applyBorder="1"/>
    <xf numFmtId="0" fontId="0" fillId="0" borderId="49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8" xfId="0" applyBorder="1"/>
    <xf numFmtId="0" fontId="3" fillId="0" borderId="44" xfId="0" applyFont="1" applyBorder="1"/>
    <xf numFmtId="0" fontId="0" fillId="0" borderId="29" xfId="0" applyBorder="1"/>
    <xf numFmtId="0" fontId="5" fillId="10" borderId="0" xfId="0" applyFont="1" applyFill="1" applyAlignment="1">
      <alignment vertical="center"/>
    </xf>
    <xf numFmtId="0" fontId="0" fillId="0" borderId="40" xfId="0" applyBorder="1"/>
    <xf numFmtId="0" fontId="0" fillId="0" borderId="42" xfId="0" applyBorder="1"/>
    <xf numFmtId="0" fontId="3" fillId="0" borderId="0" xfId="0" applyFont="1" applyBorder="1" applyAlignment="1">
      <alignment horizontal="center" textRotation="90"/>
    </xf>
    <xf numFmtId="0" fontId="4" fillId="10" borderId="0" xfId="0" applyFont="1" applyFill="1" applyBorder="1" applyAlignment="1">
      <alignment horizontal="center" textRotation="90"/>
    </xf>
    <xf numFmtId="0" fontId="5" fillId="10" borderId="0" xfId="0" applyFont="1" applyFill="1" applyBorder="1" applyAlignment="1">
      <alignment horizontal="center" textRotation="90"/>
    </xf>
    <xf numFmtId="0" fontId="0" fillId="0" borderId="2" xfId="0" applyBorder="1"/>
    <xf numFmtId="0" fontId="0" fillId="0" borderId="3" xfId="0" applyBorder="1"/>
    <xf numFmtId="0" fontId="3" fillId="0" borderId="46" xfId="0" applyFont="1" applyBorder="1"/>
    <xf numFmtId="0" fontId="3" fillId="0" borderId="47" xfId="0" applyFont="1" applyBorder="1"/>
    <xf numFmtId="0" fontId="0" fillId="0" borderId="7" xfId="0" applyBorder="1" applyAlignment="1">
      <alignment vertical="center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20" xfId="0" applyBorder="1"/>
    <xf numFmtId="0" fontId="0" fillId="0" borderId="65" xfId="0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3" fillId="0" borderId="64" xfId="0" applyFont="1" applyBorder="1"/>
    <xf numFmtId="0" fontId="3" fillId="0" borderId="20" xfId="0" applyFont="1" applyBorder="1"/>
    <xf numFmtId="0" fontId="3" fillId="0" borderId="65" xfId="0" applyFont="1" applyBorder="1"/>
    <xf numFmtId="0" fontId="3" fillId="0" borderId="15" xfId="0" applyFont="1" applyBorder="1"/>
    <xf numFmtId="0" fontId="3" fillId="0" borderId="69" xfId="0" applyFont="1" applyBorder="1"/>
    <xf numFmtId="0" fontId="0" fillId="0" borderId="66" xfId="0" applyBorder="1"/>
    <xf numFmtId="0" fontId="0" fillId="0" borderId="67" xfId="0" applyBorder="1"/>
    <xf numFmtId="0" fontId="0" fillId="0" borderId="15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17" xfId="0" applyBorder="1"/>
    <xf numFmtId="0" fontId="3" fillId="0" borderId="5" xfId="0" applyFont="1" applyBorder="1"/>
    <xf numFmtId="0" fontId="3" fillId="0" borderId="8" xfId="0" applyFont="1" applyBorder="1"/>
    <xf numFmtId="0" fontId="0" fillId="0" borderId="16" xfId="0" applyBorder="1"/>
    <xf numFmtId="0" fontId="0" fillId="0" borderId="22" xfId="0" applyBorder="1"/>
    <xf numFmtId="0" fontId="0" fillId="0" borderId="5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1" xfId="0" applyBorder="1"/>
    <xf numFmtId="0" fontId="0" fillId="0" borderId="18" xfId="0" applyBorder="1"/>
    <xf numFmtId="0" fontId="0" fillId="0" borderId="26" xfId="0" applyBorder="1"/>
    <xf numFmtId="0" fontId="0" fillId="0" borderId="74" xfId="0" applyBorder="1"/>
    <xf numFmtId="0" fontId="0" fillId="0" borderId="75" xfId="0" applyBorder="1"/>
    <xf numFmtId="0" fontId="3" fillId="0" borderId="76" xfId="0" applyFont="1" applyBorder="1"/>
    <xf numFmtId="0" fontId="3" fillId="0" borderId="77" xfId="0" applyFont="1" applyBorder="1"/>
    <xf numFmtId="0" fontId="3" fillId="0" borderId="78" xfId="0" applyFont="1" applyBorder="1"/>
    <xf numFmtId="0" fontId="3" fillId="0" borderId="79" xfId="0" applyFont="1" applyBorder="1"/>
    <xf numFmtId="0" fontId="0" fillId="0" borderId="79" xfId="0" applyBorder="1"/>
    <xf numFmtId="0" fontId="0" fillId="0" borderId="80" xfId="0" applyBorder="1"/>
    <xf numFmtId="0" fontId="3" fillId="0" borderId="81" xfId="0" applyFont="1" applyBorder="1"/>
    <xf numFmtId="0" fontId="0" fillId="0" borderId="82" xfId="0" applyBorder="1"/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0" fillId="0" borderId="85" xfId="0" applyBorder="1"/>
    <xf numFmtId="0" fontId="3" fillId="0" borderId="80" xfId="0" applyFont="1" applyBorder="1"/>
    <xf numFmtId="0" fontId="3" fillId="0" borderId="86" xfId="0" applyFont="1" applyBorder="1"/>
    <xf numFmtId="0" fontId="3" fillId="0" borderId="87" xfId="0" applyFont="1" applyBorder="1"/>
    <xf numFmtId="0" fontId="0" fillId="0" borderId="0" xfId="0" applyAlignment="1">
      <alignment textRotation="90"/>
    </xf>
    <xf numFmtId="0" fontId="0" fillId="0" borderId="88" xfId="0" applyBorder="1"/>
    <xf numFmtId="0" fontId="2" fillId="8" borderId="0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2" borderId="0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A3C41"/>
      <color rgb="FF0099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98341</xdr:colOff>
      <xdr:row>5</xdr:row>
      <xdr:rowOff>22390</xdr:rowOff>
    </xdr:from>
    <xdr:to>
      <xdr:col>23</xdr:col>
      <xdr:colOff>81642</xdr:colOff>
      <xdr:row>14</xdr:row>
      <xdr:rowOff>74840</xdr:rowOff>
    </xdr:to>
    <xdr:sp macro="" textlink="">
      <xdr:nvSpPr>
        <xdr:cNvPr id="88" name="Obdélník 87"/>
        <xdr:cNvSpPr/>
      </xdr:nvSpPr>
      <xdr:spPr>
        <a:xfrm>
          <a:off x="1927141" y="974890"/>
          <a:ext cx="12175301" cy="1766950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 baseline="0">
              <a:solidFill>
                <a:sysClr val="windowText" lastClr="000000"/>
              </a:solidFill>
            </a:rPr>
            <a:t>Skříň 100x50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106</xdr:col>
      <xdr:colOff>38168</xdr:colOff>
      <xdr:row>26</xdr:row>
      <xdr:rowOff>71382</xdr:rowOff>
    </xdr:from>
    <xdr:to>
      <xdr:col>123</xdr:col>
      <xdr:colOff>35841</xdr:colOff>
      <xdr:row>64</xdr:row>
      <xdr:rowOff>47664</xdr:rowOff>
    </xdr:to>
    <xdr:sp macro="" textlink="">
      <xdr:nvSpPr>
        <xdr:cNvPr id="2" name="Obdélník 1"/>
        <xdr:cNvSpPr/>
      </xdr:nvSpPr>
      <xdr:spPr>
        <a:xfrm rot="10800000">
          <a:off x="13165350" y="3604291"/>
          <a:ext cx="2058536" cy="4582918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Postel</a:t>
          </a:r>
          <a:r>
            <a:rPr lang="cs-CZ" sz="1200" b="1" baseline="0">
              <a:solidFill>
                <a:sysClr val="windowText" lastClr="000000"/>
              </a:solidFill>
            </a:rPr>
            <a:t> 200x90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74545</xdr:colOff>
      <xdr:row>5</xdr:row>
      <xdr:rowOff>9648</xdr:rowOff>
    </xdr:from>
    <xdr:to>
      <xdr:col>63</xdr:col>
      <xdr:colOff>74480</xdr:colOff>
      <xdr:row>22</xdr:row>
      <xdr:rowOff>39918</xdr:rowOff>
    </xdr:to>
    <xdr:sp macro="" textlink="">
      <xdr:nvSpPr>
        <xdr:cNvPr id="3" name="Obdélník 2"/>
        <xdr:cNvSpPr/>
      </xdr:nvSpPr>
      <xdr:spPr>
        <a:xfrm rot="16200000">
          <a:off x="24652928" y="-9595435"/>
          <a:ext cx="3268770" cy="24383935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 baseline="0">
              <a:solidFill>
                <a:sysClr val="windowText" lastClr="000000"/>
              </a:solidFill>
            </a:rPr>
            <a:t>Palanda 200x90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85165</xdr:colOff>
      <xdr:row>111</xdr:row>
      <xdr:rowOff>22412</xdr:rowOff>
    </xdr:from>
    <xdr:to>
      <xdr:col>30</xdr:col>
      <xdr:colOff>22411</xdr:colOff>
      <xdr:row>119</xdr:row>
      <xdr:rowOff>40339</xdr:rowOff>
    </xdr:to>
    <xdr:sp macro="" textlink="">
      <xdr:nvSpPr>
        <xdr:cNvPr id="4" name="Obdélník 3"/>
        <xdr:cNvSpPr/>
      </xdr:nvSpPr>
      <xdr:spPr>
        <a:xfrm>
          <a:off x="13496365" y="21167912"/>
          <a:ext cx="4814046" cy="1541927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Židle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40340</xdr:colOff>
      <xdr:row>113</xdr:row>
      <xdr:rowOff>56029</xdr:rowOff>
    </xdr:from>
    <xdr:to>
      <xdr:col>34</xdr:col>
      <xdr:colOff>78441</xdr:colOff>
      <xdr:row>140</xdr:row>
      <xdr:rowOff>85163</xdr:rowOff>
    </xdr:to>
    <xdr:sp macro="" textlink="">
      <xdr:nvSpPr>
        <xdr:cNvPr id="5" name="Obdélník 4"/>
        <xdr:cNvSpPr/>
      </xdr:nvSpPr>
      <xdr:spPr>
        <a:xfrm>
          <a:off x="11013140" y="21582529"/>
          <a:ext cx="9791701" cy="5172634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	</a:t>
          </a:r>
          <a:r>
            <a:rPr lang="cs-CZ" sz="1200" b="1">
              <a:solidFill>
                <a:sysClr val="windowText" lastClr="000000"/>
              </a:solidFill>
            </a:rPr>
            <a:t>Jídelní</a:t>
          </a:r>
          <a:r>
            <a:rPr lang="cs-CZ" sz="1200" b="1" baseline="0">
              <a:solidFill>
                <a:sysClr val="windowText" lastClr="000000"/>
              </a:solidFill>
            </a:rPr>
            <a:t> stůl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67</xdr:col>
      <xdr:colOff>6569</xdr:colOff>
      <xdr:row>133</xdr:row>
      <xdr:rowOff>85397</xdr:rowOff>
    </xdr:from>
    <xdr:to>
      <xdr:col>82</xdr:col>
      <xdr:colOff>111672</xdr:colOff>
      <xdr:row>145</xdr:row>
      <xdr:rowOff>52553</xdr:rowOff>
    </xdr:to>
    <xdr:sp macro="" textlink="">
      <xdr:nvSpPr>
        <xdr:cNvPr id="6" name="Výseč 5"/>
        <xdr:cNvSpPr/>
      </xdr:nvSpPr>
      <xdr:spPr>
        <a:xfrm>
          <a:off x="8146781" y="16080070"/>
          <a:ext cx="1863564" cy="1645021"/>
        </a:xfrm>
        <a:prstGeom prst="pie">
          <a:avLst>
            <a:gd name="adj1" fmla="val 10787311"/>
            <a:gd name="adj2" fmla="val 16162711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50578</xdr:colOff>
      <xdr:row>126</xdr:row>
      <xdr:rowOff>32845</xdr:rowOff>
    </xdr:from>
    <xdr:to>
      <xdr:col>66</xdr:col>
      <xdr:colOff>98534</xdr:colOff>
      <xdr:row>152</xdr:row>
      <xdr:rowOff>4601</xdr:rowOff>
    </xdr:to>
    <xdr:sp macro="" textlink="">
      <xdr:nvSpPr>
        <xdr:cNvPr id="7" name="Výseč 6"/>
        <xdr:cNvSpPr/>
      </xdr:nvSpPr>
      <xdr:spPr>
        <a:xfrm rot="5400000">
          <a:off x="28396978" y="17025445"/>
          <a:ext cx="4924756" cy="18945556"/>
        </a:xfrm>
        <a:prstGeom prst="pie">
          <a:avLst>
            <a:gd name="adj1" fmla="val 10787311"/>
            <a:gd name="adj2" fmla="val 16196078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117</xdr:col>
      <xdr:colOff>65250</xdr:colOff>
      <xdr:row>88</xdr:row>
      <xdr:rowOff>43270</xdr:rowOff>
    </xdr:from>
    <xdr:to>
      <xdr:col>141</xdr:col>
      <xdr:colOff>100593</xdr:colOff>
      <xdr:row>111</xdr:row>
      <xdr:rowOff>97578</xdr:rowOff>
    </xdr:to>
    <xdr:sp macro="" textlink="">
      <xdr:nvSpPr>
        <xdr:cNvPr id="8" name="Výseč 7"/>
        <xdr:cNvSpPr/>
      </xdr:nvSpPr>
      <xdr:spPr>
        <a:xfrm>
          <a:off x="71388450" y="16807270"/>
          <a:ext cx="14665743" cy="4435808"/>
        </a:xfrm>
        <a:prstGeom prst="pie">
          <a:avLst>
            <a:gd name="adj1" fmla="val 10787311"/>
            <a:gd name="adj2" fmla="val 1619465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128</xdr:col>
      <xdr:colOff>9531</xdr:colOff>
      <xdr:row>51</xdr:row>
      <xdr:rowOff>44864</xdr:rowOff>
    </xdr:from>
    <xdr:to>
      <xdr:col>154</xdr:col>
      <xdr:colOff>204108</xdr:colOff>
      <xdr:row>86</xdr:row>
      <xdr:rowOff>85724</xdr:rowOff>
    </xdr:to>
    <xdr:sp macro="" textlink="">
      <xdr:nvSpPr>
        <xdr:cNvPr id="9" name="Výseč 8"/>
        <xdr:cNvSpPr/>
      </xdr:nvSpPr>
      <xdr:spPr>
        <a:xfrm rot="16200000">
          <a:off x="14251426" y="6023184"/>
          <a:ext cx="3850860" cy="3841291"/>
        </a:xfrm>
        <a:prstGeom prst="pie">
          <a:avLst>
            <a:gd name="adj1" fmla="val 10787311"/>
            <a:gd name="adj2" fmla="val 1619465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88</xdr:col>
      <xdr:colOff>4495</xdr:colOff>
      <xdr:row>69</xdr:row>
      <xdr:rowOff>62193</xdr:rowOff>
    </xdr:from>
    <xdr:to>
      <xdr:col>119</xdr:col>
      <xdr:colOff>79561</xdr:colOff>
      <xdr:row>100</xdr:row>
      <xdr:rowOff>79911</xdr:rowOff>
    </xdr:to>
    <xdr:sp macro="" textlink="">
      <xdr:nvSpPr>
        <xdr:cNvPr id="10" name="Výseč 9"/>
        <xdr:cNvSpPr/>
      </xdr:nvSpPr>
      <xdr:spPr>
        <a:xfrm>
          <a:off x="53649295" y="13206693"/>
          <a:ext cx="18972666" cy="5923218"/>
        </a:xfrm>
        <a:prstGeom prst="pie">
          <a:avLst>
            <a:gd name="adj1" fmla="val 10787311"/>
            <a:gd name="adj2" fmla="val 1619465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129</xdr:col>
      <xdr:colOff>9525</xdr:colOff>
      <xdr:row>107</xdr:row>
      <xdr:rowOff>21250</xdr:rowOff>
    </xdr:from>
    <xdr:to>
      <xdr:col>144</xdr:col>
      <xdr:colOff>2724</xdr:colOff>
      <xdr:row>118</xdr:row>
      <xdr:rowOff>81121</xdr:rowOff>
    </xdr:to>
    <xdr:grpSp>
      <xdr:nvGrpSpPr>
        <xdr:cNvPr id="11" name="Skupina 10"/>
        <xdr:cNvGrpSpPr/>
      </xdr:nvGrpSpPr>
      <xdr:grpSpPr>
        <a:xfrm>
          <a:off x="15654338" y="13165750"/>
          <a:ext cx="1779136" cy="1369559"/>
          <a:chOff x="13525498" y="11266713"/>
          <a:chExt cx="2068283" cy="1251856"/>
        </a:xfrm>
      </xdr:grpSpPr>
      <xdr:sp macro="" textlink="">
        <xdr:nvSpPr>
          <xdr:cNvPr id="12" name="Vývojový diagram: zpoždění 11"/>
          <xdr:cNvSpPr/>
        </xdr:nvSpPr>
        <xdr:spPr>
          <a:xfrm rot="10800000">
            <a:off x="13525498" y="11266713"/>
            <a:ext cx="2068283" cy="1251856"/>
          </a:xfrm>
          <a:prstGeom prst="flowChartDelay">
            <a:avLst/>
          </a:prstGeom>
          <a:solidFill>
            <a:schemeClr val="bg1">
              <a:lumMod val="85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Vývojový diagram: zpoždění 12"/>
          <xdr:cNvSpPr/>
        </xdr:nvSpPr>
        <xdr:spPr>
          <a:xfrm flipH="1">
            <a:off x="13756821" y="11484428"/>
            <a:ext cx="1333500" cy="830036"/>
          </a:xfrm>
          <a:prstGeom prst="flowChartDelay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s-CZ" sz="1100">
                <a:solidFill>
                  <a:sysClr val="windowText" lastClr="000000"/>
                </a:solidFill>
              </a:rPr>
              <a:t>WC 60</a:t>
            </a:r>
            <a:r>
              <a:rPr lang="cs-CZ" sz="1100" baseline="0">
                <a:solidFill>
                  <a:sysClr val="windowText" lastClr="000000"/>
                </a:solidFill>
              </a:rPr>
              <a:t> x 90</a:t>
            </a:r>
            <a:endParaRPr lang="cs-CZ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107</xdr:col>
      <xdr:colOff>41734</xdr:colOff>
      <xdr:row>109</xdr:row>
      <xdr:rowOff>20603</xdr:rowOff>
    </xdr:from>
    <xdr:to>
      <xdr:col>118</xdr:col>
      <xdr:colOff>29625</xdr:colOff>
      <xdr:row>122</xdr:row>
      <xdr:rowOff>108537</xdr:rowOff>
    </xdr:to>
    <xdr:grpSp>
      <xdr:nvGrpSpPr>
        <xdr:cNvPr id="14" name="Skupina 13"/>
        <xdr:cNvGrpSpPr/>
      </xdr:nvGrpSpPr>
      <xdr:grpSpPr>
        <a:xfrm flipH="1">
          <a:off x="13067172" y="13403228"/>
          <a:ext cx="1297578" cy="1635747"/>
          <a:chOff x="13525498" y="11266713"/>
          <a:chExt cx="2068283" cy="1251856"/>
        </a:xfrm>
      </xdr:grpSpPr>
      <xdr:sp macro="" textlink="">
        <xdr:nvSpPr>
          <xdr:cNvPr id="15" name="Vývojový diagram: zpoždění 14"/>
          <xdr:cNvSpPr/>
        </xdr:nvSpPr>
        <xdr:spPr>
          <a:xfrm rot="10800000">
            <a:off x="13525498" y="11266713"/>
            <a:ext cx="2068283" cy="1251856"/>
          </a:xfrm>
          <a:prstGeom prst="flowChartDelay">
            <a:avLst/>
          </a:prstGeom>
          <a:solidFill>
            <a:schemeClr val="bg1">
              <a:lumMod val="85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6" name="Vývojový diagram: zpoždění 15"/>
          <xdr:cNvSpPr/>
        </xdr:nvSpPr>
        <xdr:spPr>
          <a:xfrm flipH="1">
            <a:off x="13990624" y="11398842"/>
            <a:ext cx="1058437" cy="985203"/>
          </a:xfrm>
          <a:prstGeom prst="flowChartDelay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s-CZ" sz="1100">
                <a:solidFill>
                  <a:sysClr val="windowText" lastClr="000000"/>
                </a:solidFill>
              </a:rPr>
              <a:t>Umyvadlo 60 x 50</a:t>
            </a:r>
          </a:p>
        </xdr:txBody>
      </xdr:sp>
    </xdr:grpSp>
    <xdr:clientData/>
  </xdr:twoCellAnchor>
  <xdr:twoCellAnchor>
    <xdr:from>
      <xdr:col>110</xdr:col>
      <xdr:colOff>75559</xdr:colOff>
      <xdr:row>133</xdr:row>
      <xdr:rowOff>15768</xdr:rowOff>
    </xdr:from>
    <xdr:to>
      <xdr:col>122</xdr:col>
      <xdr:colOff>48342</xdr:colOff>
      <xdr:row>140</xdr:row>
      <xdr:rowOff>87005</xdr:rowOff>
    </xdr:to>
    <xdr:sp macro="" textlink="">
      <xdr:nvSpPr>
        <xdr:cNvPr id="17" name="Obdélník 16"/>
        <xdr:cNvSpPr/>
      </xdr:nvSpPr>
      <xdr:spPr>
        <a:xfrm>
          <a:off x="67131559" y="25352268"/>
          <a:ext cx="7287983" cy="14047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Pračka 40 x 60</a:t>
          </a:r>
        </a:p>
      </xdr:txBody>
    </xdr:sp>
    <xdr:clientData/>
  </xdr:twoCellAnchor>
  <xdr:twoCellAnchor>
    <xdr:from>
      <xdr:col>127</xdr:col>
      <xdr:colOff>67394</xdr:colOff>
      <xdr:row>123</xdr:row>
      <xdr:rowOff>7328</xdr:rowOff>
    </xdr:from>
    <xdr:to>
      <xdr:col>143</xdr:col>
      <xdr:colOff>53790</xdr:colOff>
      <xdr:row>140</xdr:row>
      <xdr:rowOff>99973</xdr:rowOff>
    </xdr:to>
    <xdr:grpSp>
      <xdr:nvGrpSpPr>
        <xdr:cNvPr id="18" name="Skupina 17"/>
        <xdr:cNvGrpSpPr/>
      </xdr:nvGrpSpPr>
      <xdr:grpSpPr>
        <a:xfrm>
          <a:off x="15474082" y="15056828"/>
          <a:ext cx="1891396" cy="2116708"/>
          <a:chOff x="13892893" y="14042570"/>
          <a:chExt cx="1728108" cy="1700893"/>
        </a:xfrm>
      </xdr:grpSpPr>
      <xdr:sp macro="" textlink="">
        <xdr:nvSpPr>
          <xdr:cNvPr id="19" name="Obdélník 18"/>
          <xdr:cNvSpPr/>
        </xdr:nvSpPr>
        <xdr:spPr>
          <a:xfrm>
            <a:off x="13892893" y="14042570"/>
            <a:ext cx="1728108" cy="1700893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0" name="Obdélník 19"/>
          <xdr:cNvSpPr/>
        </xdr:nvSpPr>
        <xdr:spPr>
          <a:xfrm>
            <a:off x="13988143" y="14165037"/>
            <a:ext cx="1537607" cy="1455964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s-CZ" sz="1100">
                <a:solidFill>
                  <a:sysClr val="windowText" lastClr="000000"/>
                </a:solidFill>
              </a:rPr>
              <a:t>Sprcháč</a:t>
            </a:r>
            <a:r>
              <a:rPr lang="cs-CZ" sz="1100" baseline="0">
                <a:solidFill>
                  <a:sysClr val="windowText" lastClr="000000"/>
                </a:solidFill>
              </a:rPr>
              <a:t> 90 x 80</a:t>
            </a:r>
            <a:endParaRPr lang="cs-CZ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66</xdr:col>
      <xdr:colOff>23383</xdr:colOff>
      <xdr:row>33</xdr:row>
      <xdr:rowOff>38968</xdr:rowOff>
    </xdr:from>
    <xdr:to>
      <xdr:col>97</xdr:col>
      <xdr:colOff>99820</xdr:colOff>
      <xdr:row>64</xdr:row>
      <xdr:rowOff>69413</xdr:rowOff>
    </xdr:to>
    <xdr:sp macro="" textlink="">
      <xdr:nvSpPr>
        <xdr:cNvPr id="21" name="Výseč 20"/>
        <xdr:cNvSpPr/>
      </xdr:nvSpPr>
      <xdr:spPr>
        <a:xfrm>
          <a:off x="8046364" y="4310564"/>
          <a:ext cx="3710591" cy="3664599"/>
        </a:xfrm>
        <a:prstGeom prst="pie">
          <a:avLst>
            <a:gd name="adj1" fmla="val 10787311"/>
            <a:gd name="adj2" fmla="val 1619465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86</xdr:col>
      <xdr:colOff>77344</xdr:colOff>
      <xdr:row>35</xdr:row>
      <xdr:rowOff>18472</xdr:rowOff>
    </xdr:from>
    <xdr:to>
      <xdr:col>117</xdr:col>
      <xdr:colOff>95060</xdr:colOff>
      <xdr:row>66</xdr:row>
      <xdr:rowOff>81171</xdr:rowOff>
    </xdr:to>
    <xdr:sp macro="" textlink="">
      <xdr:nvSpPr>
        <xdr:cNvPr id="22" name="Výseč 21"/>
        <xdr:cNvSpPr/>
      </xdr:nvSpPr>
      <xdr:spPr>
        <a:xfrm rot="16200000">
          <a:off x="58976502" y="212414"/>
          <a:ext cx="5968199" cy="18915316"/>
        </a:xfrm>
        <a:prstGeom prst="pie">
          <a:avLst>
            <a:gd name="adj1" fmla="val 10787311"/>
            <a:gd name="adj2" fmla="val 16194654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93</xdr:col>
      <xdr:colOff>90305</xdr:colOff>
      <xdr:row>87</xdr:row>
      <xdr:rowOff>109200</xdr:rowOff>
    </xdr:from>
    <xdr:to>
      <xdr:col>100</xdr:col>
      <xdr:colOff>72840</xdr:colOff>
      <xdr:row>102</xdr:row>
      <xdr:rowOff>47451</xdr:rowOff>
    </xdr:to>
    <xdr:grpSp>
      <xdr:nvGrpSpPr>
        <xdr:cNvPr id="23" name="Skupina 22"/>
        <xdr:cNvGrpSpPr/>
      </xdr:nvGrpSpPr>
      <xdr:grpSpPr>
        <a:xfrm>
          <a:off x="11448868" y="10872450"/>
          <a:ext cx="815972" cy="1724189"/>
          <a:chOff x="9838621" y="10174483"/>
          <a:chExt cx="747736" cy="1571109"/>
        </a:xfrm>
      </xdr:grpSpPr>
      <xdr:sp macro="" textlink="">
        <xdr:nvSpPr>
          <xdr:cNvPr id="24" name="Obdélník 23"/>
          <xdr:cNvSpPr/>
        </xdr:nvSpPr>
        <xdr:spPr>
          <a:xfrm>
            <a:off x="9838621" y="10174483"/>
            <a:ext cx="747736" cy="1571109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s-CZ" sz="1100">
                <a:solidFill>
                  <a:sysClr val="windowText" lastClr="000000"/>
                </a:solidFill>
              </a:rPr>
              <a:t>Kamna 730 x 350 výška 970</a:t>
            </a:r>
          </a:p>
        </xdr:txBody>
      </xdr:sp>
      <xdr:sp macro="" textlink="">
        <xdr:nvSpPr>
          <xdr:cNvPr id="25" name="Ovál 24"/>
          <xdr:cNvSpPr/>
        </xdr:nvSpPr>
        <xdr:spPr>
          <a:xfrm>
            <a:off x="10042071" y="10790464"/>
            <a:ext cx="353786" cy="353786"/>
          </a:xfrm>
          <a:prstGeom prst="ellipse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117</xdr:col>
      <xdr:colOff>65250</xdr:colOff>
      <xdr:row>100</xdr:row>
      <xdr:rowOff>11808</xdr:rowOff>
    </xdr:from>
    <xdr:to>
      <xdr:col>117</xdr:col>
      <xdr:colOff>80596</xdr:colOff>
      <xdr:row>105</xdr:row>
      <xdr:rowOff>0</xdr:rowOff>
    </xdr:to>
    <xdr:cxnSp macro="">
      <xdr:nvCxnSpPr>
        <xdr:cNvPr id="26" name="Přímá spojnice 25"/>
        <xdr:cNvCxnSpPr>
          <a:stCxn id="8" idx="2"/>
        </xdr:cNvCxnSpPr>
      </xdr:nvCxnSpPr>
      <xdr:spPr>
        <a:xfrm>
          <a:off x="71388450" y="19061808"/>
          <a:ext cx="15346" cy="940692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7327</xdr:colOff>
      <xdr:row>104</xdr:row>
      <xdr:rowOff>87923</xdr:rowOff>
    </xdr:from>
    <xdr:to>
      <xdr:col>117</xdr:col>
      <xdr:colOff>87923</xdr:colOff>
      <xdr:row>104</xdr:row>
      <xdr:rowOff>87923</xdr:rowOff>
    </xdr:to>
    <xdr:cxnSp macro="">
      <xdr:nvCxnSpPr>
        <xdr:cNvPr id="27" name="Přímá spojnice se šipkou 26"/>
        <xdr:cNvCxnSpPr/>
      </xdr:nvCxnSpPr>
      <xdr:spPr>
        <a:xfrm flipH="1">
          <a:off x="70111327" y="19899923"/>
          <a:ext cx="1299796" cy="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5169</xdr:colOff>
      <xdr:row>101</xdr:row>
      <xdr:rowOff>3016</xdr:rowOff>
    </xdr:from>
    <xdr:to>
      <xdr:col>115</xdr:col>
      <xdr:colOff>13188</xdr:colOff>
      <xdr:row>105</xdr:row>
      <xdr:rowOff>20514</xdr:rowOff>
    </xdr:to>
    <xdr:cxnSp macro="">
      <xdr:nvCxnSpPr>
        <xdr:cNvPr id="28" name="Přímá spojnice 27"/>
        <xdr:cNvCxnSpPr/>
      </xdr:nvCxnSpPr>
      <xdr:spPr>
        <a:xfrm>
          <a:off x="70109169" y="19243516"/>
          <a:ext cx="8019" cy="77949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114</xdr:col>
      <xdr:colOff>102577</xdr:colOff>
      <xdr:row>102</xdr:row>
      <xdr:rowOff>87923</xdr:rowOff>
    </xdr:from>
    <xdr:ext cx="327654" cy="264560"/>
    <xdr:sp macro="" textlink="">
      <xdr:nvSpPr>
        <xdr:cNvPr id="29" name="TextovéPole 28"/>
        <xdr:cNvSpPr txBox="1"/>
      </xdr:nvSpPr>
      <xdr:spPr>
        <a:xfrm>
          <a:off x="69596977" y="19518923"/>
          <a:ext cx="327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>
              <a:solidFill>
                <a:schemeClr val="tx2">
                  <a:lumMod val="75000"/>
                </a:schemeClr>
              </a:solidFill>
            </a:rPr>
            <a:t>15</a:t>
          </a:r>
        </a:p>
      </xdr:txBody>
    </xdr:sp>
    <xdr:clientData/>
  </xdr:oneCellAnchor>
  <xdr:twoCellAnchor>
    <xdr:from>
      <xdr:col>92</xdr:col>
      <xdr:colOff>95251</xdr:colOff>
      <xdr:row>116</xdr:row>
      <xdr:rowOff>109904</xdr:rowOff>
    </xdr:from>
    <xdr:to>
      <xdr:col>104</xdr:col>
      <xdr:colOff>81891</xdr:colOff>
      <xdr:row>140</xdr:row>
      <xdr:rowOff>108180</xdr:rowOff>
    </xdr:to>
    <xdr:sp macro="" textlink="">
      <xdr:nvSpPr>
        <xdr:cNvPr id="30" name="Obdélník 29"/>
        <xdr:cNvSpPr/>
      </xdr:nvSpPr>
      <xdr:spPr>
        <a:xfrm>
          <a:off x="11166232" y="14111654"/>
          <a:ext cx="1393409" cy="2811814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92</xdr:col>
      <xdr:colOff>21981</xdr:colOff>
      <xdr:row>105</xdr:row>
      <xdr:rowOff>21979</xdr:rowOff>
    </xdr:from>
    <xdr:to>
      <xdr:col>104</xdr:col>
      <xdr:colOff>76200</xdr:colOff>
      <xdr:row>116</xdr:row>
      <xdr:rowOff>80596</xdr:rowOff>
    </xdr:to>
    <xdr:sp macro="" textlink="">
      <xdr:nvSpPr>
        <xdr:cNvPr id="31" name="Obdélník 30"/>
        <xdr:cNvSpPr/>
      </xdr:nvSpPr>
      <xdr:spPr>
        <a:xfrm>
          <a:off x="11092962" y="12734191"/>
          <a:ext cx="1460988" cy="134815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Lednice + mikrovlnka</a:t>
          </a:r>
        </a:p>
      </xdr:txBody>
    </xdr:sp>
    <xdr:clientData/>
  </xdr:twoCellAnchor>
  <xdr:twoCellAnchor>
    <xdr:from>
      <xdr:col>94</xdr:col>
      <xdr:colOff>68099</xdr:colOff>
      <xdr:row>136</xdr:row>
      <xdr:rowOff>95853</xdr:rowOff>
    </xdr:from>
    <xdr:to>
      <xdr:col>99</xdr:col>
      <xdr:colOff>68098</xdr:colOff>
      <xdr:row>138</xdr:row>
      <xdr:rowOff>95851</xdr:rowOff>
    </xdr:to>
    <xdr:sp macro="" textlink="">
      <xdr:nvSpPr>
        <xdr:cNvPr id="32" name="Obdélník 31"/>
        <xdr:cNvSpPr/>
      </xdr:nvSpPr>
      <xdr:spPr>
        <a:xfrm>
          <a:off x="11373541" y="16442218"/>
          <a:ext cx="586153" cy="234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111</xdr:col>
      <xdr:colOff>51289</xdr:colOff>
      <xdr:row>136</xdr:row>
      <xdr:rowOff>44823</xdr:rowOff>
    </xdr:from>
    <xdr:to>
      <xdr:col>121</xdr:col>
      <xdr:colOff>56030</xdr:colOff>
      <xdr:row>140</xdr:row>
      <xdr:rowOff>88686</xdr:rowOff>
    </xdr:to>
    <xdr:sp macro="" textlink="">
      <xdr:nvSpPr>
        <xdr:cNvPr id="33" name="Obdélník 32"/>
        <xdr:cNvSpPr/>
      </xdr:nvSpPr>
      <xdr:spPr>
        <a:xfrm>
          <a:off x="13349654" y="16391188"/>
          <a:ext cx="1177049" cy="51278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Boiler 50 l - </a:t>
          </a:r>
          <a:r>
            <a:rPr lang="cs-CZ" sz="1100" b="1">
              <a:solidFill>
                <a:sysClr val="windowText" lastClr="000000"/>
              </a:solidFill>
            </a:rPr>
            <a:t>plochý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11207</xdr:colOff>
      <xdr:row>138</xdr:row>
      <xdr:rowOff>100853</xdr:rowOff>
    </xdr:from>
    <xdr:to>
      <xdr:col>10</xdr:col>
      <xdr:colOff>11207</xdr:colOff>
      <xdr:row>140</xdr:row>
      <xdr:rowOff>100852</xdr:rowOff>
    </xdr:to>
    <xdr:sp macro="" textlink="">
      <xdr:nvSpPr>
        <xdr:cNvPr id="34" name="Obdélník 33"/>
        <xdr:cNvSpPr/>
      </xdr:nvSpPr>
      <xdr:spPr>
        <a:xfrm>
          <a:off x="3059207" y="26389853"/>
          <a:ext cx="3048000" cy="3809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4</xdr:col>
      <xdr:colOff>22412</xdr:colOff>
      <xdr:row>64</xdr:row>
      <xdr:rowOff>89649</xdr:rowOff>
    </xdr:from>
    <xdr:to>
      <xdr:col>6</xdr:col>
      <xdr:colOff>22411</xdr:colOff>
      <xdr:row>69</xdr:row>
      <xdr:rowOff>89649</xdr:rowOff>
    </xdr:to>
    <xdr:sp macro="" textlink="">
      <xdr:nvSpPr>
        <xdr:cNvPr id="35" name="Obdélník 34"/>
        <xdr:cNvSpPr/>
      </xdr:nvSpPr>
      <xdr:spPr>
        <a:xfrm rot="16200000">
          <a:off x="2594162" y="12148299"/>
          <a:ext cx="952500" cy="12191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4</xdr:col>
      <xdr:colOff>17931</xdr:colOff>
      <xdr:row>58</xdr:row>
      <xdr:rowOff>96372</xdr:rowOff>
    </xdr:from>
    <xdr:to>
      <xdr:col>6</xdr:col>
      <xdr:colOff>1</xdr:colOff>
      <xdr:row>64</xdr:row>
      <xdr:rowOff>56033</xdr:rowOff>
    </xdr:to>
    <xdr:sp macro="" textlink="">
      <xdr:nvSpPr>
        <xdr:cNvPr id="36" name="Obdélník 35"/>
        <xdr:cNvSpPr/>
      </xdr:nvSpPr>
      <xdr:spPr>
        <a:xfrm rot="16200000">
          <a:off x="2505635" y="11096068"/>
          <a:ext cx="1102661" cy="12012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TV</a:t>
          </a:r>
          <a:r>
            <a:rPr lang="cs-CZ" sz="900" baseline="0"/>
            <a:t> kabel</a:t>
          </a:r>
          <a:endParaRPr lang="cs-CZ" sz="900"/>
        </a:p>
      </xdr:txBody>
    </xdr:sp>
    <xdr:clientData/>
  </xdr:twoCellAnchor>
  <xdr:twoCellAnchor>
    <xdr:from>
      <xdr:col>3</xdr:col>
      <xdr:colOff>105655</xdr:colOff>
      <xdr:row>41</xdr:row>
      <xdr:rowOff>39543</xdr:rowOff>
    </xdr:from>
    <xdr:to>
      <xdr:col>5</xdr:col>
      <xdr:colOff>105653</xdr:colOff>
      <xdr:row>46</xdr:row>
      <xdr:rowOff>39543</xdr:rowOff>
    </xdr:to>
    <xdr:sp macro="" textlink="">
      <xdr:nvSpPr>
        <xdr:cNvPr id="37" name="Obdélník 36"/>
        <xdr:cNvSpPr/>
      </xdr:nvSpPr>
      <xdr:spPr>
        <a:xfrm rot="16200000">
          <a:off x="2067804" y="7716694"/>
          <a:ext cx="952500" cy="121919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140</xdr:col>
      <xdr:colOff>38258</xdr:colOff>
      <xdr:row>62</xdr:row>
      <xdr:rowOff>78285</xdr:rowOff>
    </xdr:from>
    <xdr:to>
      <xdr:col>145</xdr:col>
      <xdr:colOff>38257</xdr:colOff>
      <xdr:row>64</xdr:row>
      <xdr:rowOff>78285</xdr:rowOff>
    </xdr:to>
    <xdr:sp macro="" textlink="">
      <xdr:nvSpPr>
        <xdr:cNvPr id="38" name="Obdélník 37"/>
        <xdr:cNvSpPr/>
      </xdr:nvSpPr>
      <xdr:spPr>
        <a:xfrm>
          <a:off x="15591222" y="7249249"/>
          <a:ext cx="544285" cy="2177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24</xdr:col>
      <xdr:colOff>19047</xdr:colOff>
      <xdr:row>5</xdr:row>
      <xdr:rowOff>36417</xdr:rowOff>
    </xdr:from>
    <xdr:to>
      <xdr:col>29</xdr:col>
      <xdr:colOff>19047</xdr:colOff>
      <xdr:row>7</xdr:row>
      <xdr:rowOff>36416</xdr:rowOff>
    </xdr:to>
    <xdr:sp macro="" textlink="">
      <xdr:nvSpPr>
        <xdr:cNvPr id="39" name="Obdélník 38"/>
        <xdr:cNvSpPr/>
      </xdr:nvSpPr>
      <xdr:spPr>
        <a:xfrm>
          <a:off x="2999812" y="1011329"/>
          <a:ext cx="560294" cy="22411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143</xdr:col>
      <xdr:colOff>87405</xdr:colOff>
      <xdr:row>93</xdr:row>
      <xdr:rowOff>64998</xdr:rowOff>
    </xdr:from>
    <xdr:to>
      <xdr:col>145</xdr:col>
      <xdr:colOff>87405</xdr:colOff>
      <xdr:row>98</xdr:row>
      <xdr:rowOff>64998</xdr:rowOff>
    </xdr:to>
    <xdr:sp macro="" textlink="">
      <xdr:nvSpPr>
        <xdr:cNvPr id="40" name="Obdélník 39"/>
        <xdr:cNvSpPr/>
      </xdr:nvSpPr>
      <xdr:spPr>
        <a:xfrm rot="5400000">
          <a:off x="87393555" y="17648148"/>
          <a:ext cx="952500" cy="1219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107</xdr:col>
      <xdr:colOff>24654</xdr:colOff>
      <xdr:row>135</xdr:row>
      <xdr:rowOff>69475</xdr:rowOff>
    </xdr:from>
    <xdr:to>
      <xdr:col>109</xdr:col>
      <xdr:colOff>24653</xdr:colOff>
      <xdr:row>140</xdr:row>
      <xdr:rowOff>69475</xdr:rowOff>
    </xdr:to>
    <xdr:sp macro="" textlink="">
      <xdr:nvSpPr>
        <xdr:cNvPr id="41" name="Obdélník 40"/>
        <xdr:cNvSpPr/>
      </xdr:nvSpPr>
      <xdr:spPr>
        <a:xfrm rot="16200000">
          <a:off x="65385204" y="25653625"/>
          <a:ext cx="952500" cy="12191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4</xdr:col>
      <xdr:colOff>31536</xdr:colOff>
      <xdr:row>98</xdr:row>
      <xdr:rowOff>31540</xdr:rowOff>
    </xdr:from>
    <xdr:to>
      <xdr:col>6</xdr:col>
      <xdr:colOff>31535</xdr:colOff>
      <xdr:row>103</xdr:row>
      <xdr:rowOff>31540</xdr:rowOff>
    </xdr:to>
    <xdr:sp macro="" textlink="">
      <xdr:nvSpPr>
        <xdr:cNvPr id="43" name="Obdélník 42"/>
        <xdr:cNvSpPr/>
      </xdr:nvSpPr>
      <xdr:spPr>
        <a:xfrm rot="5400000">
          <a:off x="2603286" y="18567190"/>
          <a:ext cx="952500" cy="12191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60</xdr:col>
      <xdr:colOff>13447</xdr:colOff>
      <xdr:row>51</xdr:row>
      <xdr:rowOff>24654</xdr:rowOff>
    </xdr:from>
    <xdr:to>
      <xdr:col>65</xdr:col>
      <xdr:colOff>13446</xdr:colOff>
      <xdr:row>53</xdr:row>
      <xdr:rowOff>24654</xdr:rowOff>
    </xdr:to>
    <xdr:sp macro="" textlink="">
      <xdr:nvSpPr>
        <xdr:cNvPr id="44" name="Obdélník 43"/>
        <xdr:cNvSpPr/>
      </xdr:nvSpPr>
      <xdr:spPr>
        <a:xfrm>
          <a:off x="36589447" y="9740154"/>
          <a:ext cx="3047999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143</xdr:col>
      <xdr:colOff>68035</xdr:colOff>
      <xdr:row>88</xdr:row>
      <xdr:rowOff>47068</xdr:rowOff>
    </xdr:from>
    <xdr:to>
      <xdr:col>145</xdr:col>
      <xdr:colOff>103095</xdr:colOff>
      <xdr:row>93</xdr:row>
      <xdr:rowOff>47068</xdr:rowOff>
    </xdr:to>
    <xdr:sp macro="" textlink="">
      <xdr:nvSpPr>
        <xdr:cNvPr id="45" name="Obdélník 44"/>
        <xdr:cNvSpPr/>
      </xdr:nvSpPr>
      <xdr:spPr>
        <a:xfrm rot="5400000">
          <a:off x="15801815" y="10194074"/>
          <a:ext cx="544286" cy="252774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  <xdr:twoCellAnchor>
    <xdr:from>
      <xdr:col>110</xdr:col>
      <xdr:colOff>31377</xdr:colOff>
      <xdr:row>67</xdr:row>
      <xdr:rowOff>20174</xdr:rowOff>
    </xdr:from>
    <xdr:to>
      <xdr:col>115</xdr:col>
      <xdr:colOff>31377</xdr:colOff>
      <xdr:row>69</xdr:row>
      <xdr:rowOff>20174</xdr:rowOff>
    </xdr:to>
    <xdr:sp macro="" textlink="">
      <xdr:nvSpPr>
        <xdr:cNvPr id="46" name="Obdélník 45"/>
        <xdr:cNvSpPr/>
      </xdr:nvSpPr>
      <xdr:spPr>
        <a:xfrm>
          <a:off x="67087377" y="12783674"/>
          <a:ext cx="3048000" cy="3810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  <xdr:twoCellAnchor>
    <xdr:from>
      <xdr:col>60</xdr:col>
      <xdr:colOff>40475</xdr:colOff>
      <xdr:row>46</xdr:row>
      <xdr:rowOff>111440</xdr:rowOff>
    </xdr:from>
    <xdr:to>
      <xdr:col>65</xdr:col>
      <xdr:colOff>40474</xdr:colOff>
      <xdr:row>48</xdr:row>
      <xdr:rowOff>111441</xdr:rowOff>
    </xdr:to>
    <xdr:sp macro="" textlink="">
      <xdr:nvSpPr>
        <xdr:cNvPr id="47" name="Obdélník 46"/>
        <xdr:cNvSpPr/>
      </xdr:nvSpPr>
      <xdr:spPr>
        <a:xfrm>
          <a:off x="7360071" y="5907036"/>
          <a:ext cx="586153" cy="234463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86</xdr:col>
      <xdr:colOff>1</xdr:colOff>
      <xdr:row>41</xdr:row>
      <xdr:rowOff>35024</xdr:rowOff>
    </xdr:from>
    <xdr:to>
      <xdr:col>88</xdr:col>
      <xdr:colOff>0</xdr:colOff>
      <xdr:row>46</xdr:row>
      <xdr:rowOff>35023</xdr:rowOff>
    </xdr:to>
    <xdr:sp macro="" textlink="">
      <xdr:nvSpPr>
        <xdr:cNvPr id="48" name="Obdélník 47"/>
        <xdr:cNvSpPr/>
      </xdr:nvSpPr>
      <xdr:spPr>
        <a:xfrm rot="5400000">
          <a:off x="52558951" y="7712174"/>
          <a:ext cx="952499" cy="121919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111</xdr:col>
      <xdr:colOff>67865</xdr:colOff>
      <xdr:row>28</xdr:row>
      <xdr:rowOff>42424</xdr:rowOff>
    </xdr:from>
    <xdr:to>
      <xdr:col>118</xdr:col>
      <xdr:colOff>104526</xdr:colOff>
      <xdr:row>35</xdr:row>
      <xdr:rowOff>24647</xdr:rowOff>
    </xdr:to>
    <xdr:sp macro="" textlink="">
      <xdr:nvSpPr>
        <xdr:cNvPr id="49" name="Ovál 48"/>
        <xdr:cNvSpPr/>
      </xdr:nvSpPr>
      <xdr:spPr>
        <a:xfrm>
          <a:off x="67733465" y="5376424"/>
          <a:ext cx="4303861" cy="1315723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121</xdr:col>
      <xdr:colOff>26892</xdr:colOff>
      <xdr:row>79</xdr:row>
      <xdr:rowOff>38099</xdr:rowOff>
    </xdr:from>
    <xdr:to>
      <xdr:col>128</xdr:col>
      <xdr:colOff>54429</xdr:colOff>
      <xdr:row>85</xdr:row>
      <xdr:rowOff>95249</xdr:rowOff>
    </xdr:to>
    <xdr:sp macro="" textlink="">
      <xdr:nvSpPr>
        <xdr:cNvPr id="50" name="Ovál 49"/>
        <xdr:cNvSpPr/>
      </xdr:nvSpPr>
      <xdr:spPr>
        <a:xfrm>
          <a:off x="73788492" y="15087599"/>
          <a:ext cx="4294737" cy="1200150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120</xdr:col>
      <xdr:colOff>33616</xdr:colOff>
      <xdr:row>119</xdr:row>
      <xdr:rowOff>11205</xdr:rowOff>
    </xdr:from>
    <xdr:to>
      <xdr:col>127</xdr:col>
      <xdr:colOff>54430</xdr:colOff>
      <xdr:row>125</xdr:row>
      <xdr:rowOff>95250</xdr:rowOff>
    </xdr:to>
    <xdr:sp macro="" textlink="">
      <xdr:nvSpPr>
        <xdr:cNvPr id="51" name="Ovál 50"/>
        <xdr:cNvSpPr/>
      </xdr:nvSpPr>
      <xdr:spPr>
        <a:xfrm>
          <a:off x="73185616" y="22680705"/>
          <a:ext cx="4288014" cy="1227045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115</xdr:col>
      <xdr:colOff>26895</xdr:colOff>
      <xdr:row>101</xdr:row>
      <xdr:rowOff>26897</xdr:rowOff>
    </xdr:from>
    <xdr:to>
      <xdr:col>120</xdr:col>
      <xdr:colOff>26895</xdr:colOff>
      <xdr:row>103</xdr:row>
      <xdr:rowOff>26897</xdr:rowOff>
    </xdr:to>
    <xdr:sp macro="" textlink="">
      <xdr:nvSpPr>
        <xdr:cNvPr id="52" name="Obdélník 51"/>
        <xdr:cNvSpPr/>
      </xdr:nvSpPr>
      <xdr:spPr>
        <a:xfrm>
          <a:off x="70130895" y="19267397"/>
          <a:ext cx="3048000" cy="3810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94</xdr:col>
      <xdr:colOff>30482</xdr:colOff>
      <xdr:row>118</xdr:row>
      <xdr:rowOff>23564</xdr:rowOff>
    </xdr:from>
    <xdr:to>
      <xdr:col>103</xdr:col>
      <xdr:colOff>21984</xdr:colOff>
      <xdr:row>127</xdr:row>
      <xdr:rowOff>95252</xdr:rowOff>
    </xdr:to>
    <xdr:sp macro="" textlink="">
      <xdr:nvSpPr>
        <xdr:cNvPr id="53" name="Zaoblený obdélník 52"/>
        <xdr:cNvSpPr/>
      </xdr:nvSpPr>
      <xdr:spPr>
        <a:xfrm>
          <a:off x="11335924" y="14259776"/>
          <a:ext cx="1046579" cy="11267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Dřez</a:t>
          </a:r>
        </a:p>
      </xdr:txBody>
    </xdr:sp>
    <xdr:clientData/>
  </xdr:twoCellAnchor>
  <xdr:twoCellAnchor>
    <xdr:from>
      <xdr:col>102</xdr:col>
      <xdr:colOff>85602</xdr:colOff>
      <xdr:row>128</xdr:row>
      <xdr:rowOff>115505</xdr:rowOff>
    </xdr:from>
    <xdr:to>
      <xdr:col>104</xdr:col>
      <xdr:colOff>85601</xdr:colOff>
      <xdr:row>133</xdr:row>
      <xdr:rowOff>115505</xdr:rowOff>
    </xdr:to>
    <xdr:sp macro="" textlink="">
      <xdr:nvSpPr>
        <xdr:cNvPr id="54" name="Obdélník 53"/>
        <xdr:cNvSpPr/>
      </xdr:nvSpPr>
      <xdr:spPr>
        <a:xfrm rot="16200000">
          <a:off x="12153044" y="15699870"/>
          <a:ext cx="586154" cy="2344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100</xdr:col>
      <xdr:colOff>66463</xdr:colOff>
      <xdr:row>128</xdr:row>
      <xdr:rowOff>113220</xdr:rowOff>
    </xdr:from>
    <xdr:to>
      <xdr:col>102</xdr:col>
      <xdr:colOff>66462</xdr:colOff>
      <xdr:row>133</xdr:row>
      <xdr:rowOff>113220</xdr:rowOff>
    </xdr:to>
    <xdr:sp macro="" textlink="">
      <xdr:nvSpPr>
        <xdr:cNvPr id="55" name="Obdélník 54"/>
        <xdr:cNvSpPr/>
      </xdr:nvSpPr>
      <xdr:spPr>
        <a:xfrm rot="16200000">
          <a:off x="11899443" y="15697586"/>
          <a:ext cx="586154" cy="234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102</xdr:col>
      <xdr:colOff>93102</xdr:colOff>
      <xdr:row>109</xdr:row>
      <xdr:rowOff>107746</xdr:rowOff>
    </xdr:from>
    <xdr:to>
      <xdr:col>104</xdr:col>
      <xdr:colOff>93101</xdr:colOff>
      <xdr:row>114</xdr:row>
      <xdr:rowOff>107747</xdr:rowOff>
    </xdr:to>
    <xdr:sp macro="" textlink="">
      <xdr:nvSpPr>
        <xdr:cNvPr id="58" name="Obdélník 57"/>
        <xdr:cNvSpPr/>
      </xdr:nvSpPr>
      <xdr:spPr>
        <a:xfrm rot="16200000">
          <a:off x="12160544" y="13464727"/>
          <a:ext cx="586154" cy="2344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20</xdr:col>
      <xdr:colOff>0</xdr:colOff>
      <xdr:row>50</xdr:row>
      <xdr:rowOff>104775</xdr:rowOff>
    </xdr:from>
    <xdr:to>
      <xdr:col>60</xdr:col>
      <xdr:colOff>0</xdr:colOff>
      <xdr:row>80</xdr:row>
      <xdr:rowOff>77883</xdr:rowOff>
    </xdr:to>
    <xdr:grpSp>
      <xdr:nvGrpSpPr>
        <xdr:cNvPr id="59" name="Skupina 58"/>
        <xdr:cNvGrpSpPr/>
      </xdr:nvGrpSpPr>
      <xdr:grpSpPr>
        <a:xfrm>
          <a:off x="2667000" y="6462713"/>
          <a:ext cx="4762500" cy="3544983"/>
          <a:chOff x="1421278" y="5631117"/>
          <a:chExt cx="4482353" cy="3333591"/>
        </a:xfrm>
      </xdr:grpSpPr>
      <xdr:sp macro="" textlink="">
        <xdr:nvSpPr>
          <xdr:cNvPr id="60" name="Obdélník 59"/>
          <xdr:cNvSpPr/>
        </xdr:nvSpPr>
        <xdr:spPr>
          <a:xfrm>
            <a:off x="1421278" y="5634960"/>
            <a:ext cx="4482353" cy="1837764"/>
          </a:xfrm>
          <a:prstGeom prst="rect">
            <a:avLst/>
          </a:prstGeom>
          <a:solidFill>
            <a:srgbClr val="0099FF">
              <a:alpha val="54902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s-CZ" sz="1100"/>
              <a:t>		</a:t>
            </a:r>
            <a:r>
              <a:rPr lang="cs-CZ" sz="1400" b="1">
                <a:solidFill>
                  <a:sysClr val="windowText" lastClr="000000"/>
                </a:solidFill>
              </a:rPr>
              <a:t>Gauč</a:t>
            </a:r>
          </a:p>
        </xdr:txBody>
      </xdr:sp>
      <xdr:sp macro="" textlink="">
        <xdr:nvSpPr>
          <xdr:cNvPr id="61" name="Obdélník 60"/>
          <xdr:cNvSpPr/>
        </xdr:nvSpPr>
        <xdr:spPr>
          <a:xfrm rot="16200000">
            <a:off x="3304138" y="6379031"/>
            <a:ext cx="3333591" cy="1837764"/>
          </a:xfrm>
          <a:prstGeom prst="rect">
            <a:avLst/>
          </a:prstGeom>
          <a:solidFill>
            <a:srgbClr val="0099FF">
              <a:alpha val="54902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6</xdr:col>
      <xdr:colOff>13447</xdr:colOff>
      <xdr:row>130</xdr:row>
      <xdr:rowOff>0</xdr:rowOff>
    </xdr:from>
    <xdr:to>
      <xdr:col>16</xdr:col>
      <xdr:colOff>67237</xdr:colOff>
      <xdr:row>138</xdr:row>
      <xdr:rowOff>2240</xdr:rowOff>
    </xdr:to>
    <xdr:sp macro="" textlink="">
      <xdr:nvSpPr>
        <xdr:cNvPr id="62" name="Obdélník 61"/>
        <xdr:cNvSpPr/>
      </xdr:nvSpPr>
      <xdr:spPr>
        <a:xfrm>
          <a:off x="3671047" y="24765000"/>
          <a:ext cx="6149790" cy="1526240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Židle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8965</xdr:colOff>
      <xdr:row>116</xdr:row>
      <xdr:rowOff>96371</xdr:rowOff>
    </xdr:from>
    <xdr:to>
      <xdr:col>16</xdr:col>
      <xdr:colOff>62755</xdr:colOff>
      <xdr:row>124</xdr:row>
      <xdr:rowOff>98610</xdr:rowOff>
    </xdr:to>
    <xdr:sp macro="" textlink="">
      <xdr:nvSpPr>
        <xdr:cNvPr id="63" name="Obdélník 62"/>
        <xdr:cNvSpPr/>
      </xdr:nvSpPr>
      <xdr:spPr>
        <a:xfrm>
          <a:off x="3666565" y="22194371"/>
          <a:ext cx="6149790" cy="1526239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Židle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49306</xdr:colOff>
      <xdr:row>130</xdr:row>
      <xdr:rowOff>35859</xdr:rowOff>
    </xdr:from>
    <xdr:to>
      <xdr:col>46</xdr:col>
      <xdr:colOff>103096</xdr:colOff>
      <xdr:row>138</xdr:row>
      <xdr:rowOff>38099</xdr:rowOff>
    </xdr:to>
    <xdr:sp macro="" textlink="">
      <xdr:nvSpPr>
        <xdr:cNvPr id="64" name="Obdélník 63"/>
        <xdr:cNvSpPr/>
      </xdr:nvSpPr>
      <xdr:spPr>
        <a:xfrm>
          <a:off x="21994906" y="24800859"/>
          <a:ext cx="6149790" cy="1526240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Židle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33617</xdr:colOff>
      <xdr:row>118</xdr:row>
      <xdr:rowOff>31377</xdr:rowOff>
    </xdr:from>
    <xdr:to>
      <xdr:col>46</xdr:col>
      <xdr:colOff>87407</xdr:colOff>
      <xdr:row>126</xdr:row>
      <xdr:rowOff>33617</xdr:rowOff>
    </xdr:to>
    <xdr:sp macro="" textlink="">
      <xdr:nvSpPr>
        <xdr:cNvPr id="65" name="Obdélník 64"/>
        <xdr:cNvSpPr/>
      </xdr:nvSpPr>
      <xdr:spPr>
        <a:xfrm>
          <a:off x="21979217" y="22510377"/>
          <a:ext cx="6149790" cy="1526240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Židle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38105</xdr:colOff>
      <xdr:row>123</xdr:row>
      <xdr:rowOff>38098</xdr:rowOff>
    </xdr:from>
    <xdr:to>
      <xdr:col>109</xdr:col>
      <xdr:colOff>38104</xdr:colOff>
      <xdr:row>128</xdr:row>
      <xdr:rowOff>38098</xdr:rowOff>
    </xdr:to>
    <xdr:sp macro="" textlink="">
      <xdr:nvSpPr>
        <xdr:cNvPr id="66" name="Obdélník 65"/>
        <xdr:cNvSpPr/>
      </xdr:nvSpPr>
      <xdr:spPr>
        <a:xfrm rot="16200000">
          <a:off x="65398655" y="23336248"/>
          <a:ext cx="952500" cy="12191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115</xdr:col>
      <xdr:colOff>22413</xdr:colOff>
      <xdr:row>103</xdr:row>
      <xdr:rowOff>56033</xdr:rowOff>
    </xdr:from>
    <xdr:to>
      <xdr:col>120</xdr:col>
      <xdr:colOff>22413</xdr:colOff>
      <xdr:row>105</xdr:row>
      <xdr:rowOff>56032</xdr:rowOff>
    </xdr:to>
    <xdr:sp macro="" textlink="">
      <xdr:nvSpPr>
        <xdr:cNvPr id="67" name="Obdélník 66"/>
        <xdr:cNvSpPr/>
      </xdr:nvSpPr>
      <xdr:spPr>
        <a:xfrm>
          <a:off x="70126413" y="19677533"/>
          <a:ext cx="3048000" cy="38099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46</xdr:col>
      <xdr:colOff>26896</xdr:colOff>
      <xdr:row>138</xdr:row>
      <xdr:rowOff>94136</xdr:rowOff>
    </xdr:from>
    <xdr:to>
      <xdr:col>51</xdr:col>
      <xdr:colOff>26896</xdr:colOff>
      <xdr:row>140</xdr:row>
      <xdr:rowOff>94135</xdr:rowOff>
    </xdr:to>
    <xdr:sp macro="" textlink="">
      <xdr:nvSpPr>
        <xdr:cNvPr id="68" name="Obdélník 67"/>
        <xdr:cNvSpPr/>
      </xdr:nvSpPr>
      <xdr:spPr>
        <a:xfrm>
          <a:off x="28068496" y="26383136"/>
          <a:ext cx="3048000" cy="38099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  <xdr:twoCellAnchor>
    <xdr:from>
      <xdr:col>80</xdr:col>
      <xdr:colOff>55095</xdr:colOff>
      <xdr:row>116</xdr:row>
      <xdr:rowOff>25454</xdr:rowOff>
    </xdr:from>
    <xdr:to>
      <xdr:col>87</xdr:col>
      <xdr:colOff>63417</xdr:colOff>
      <xdr:row>122</xdr:row>
      <xdr:rowOff>83926</xdr:rowOff>
    </xdr:to>
    <xdr:sp macro="" textlink="">
      <xdr:nvSpPr>
        <xdr:cNvPr id="69" name="Ovál 68"/>
        <xdr:cNvSpPr/>
      </xdr:nvSpPr>
      <xdr:spPr>
        <a:xfrm>
          <a:off x="9719307" y="14027204"/>
          <a:ext cx="828937" cy="761857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94</xdr:col>
      <xdr:colOff>82331</xdr:colOff>
      <xdr:row>138</xdr:row>
      <xdr:rowOff>106463</xdr:rowOff>
    </xdr:from>
    <xdr:to>
      <xdr:col>99</xdr:col>
      <xdr:colOff>82331</xdr:colOff>
      <xdr:row>140</xdr:row>
      <xdr:rowOff>106463</xdr:rowOff>
    </xdr:to>
    <xdr:sp macro="" textlink="">
      <xdr:nvSpPr>
        <xdr:cNvPr id="70" name="Obdélník 69"/>
        <xdr:cNvSpPr/>
      </xdr:nvSpPr>
      <xdr:spPr>
        <a:xfrm>
          <a:off x="11387773" y="16687290"/>
          <a:ext cx="586154" cy="23446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102</xdr:col>
      <xdr:colOff>4483</xdr:colOff>
      <xdr:row>60</xdr:row>
      <xdr:rowOff>38107</xdr:rowOff>
    </xdr:from>
    <xdr:to>
      <xdr:col>104</xdr:col>
      <xdr:colOff>4482</xdr:colOff>
      <xdr:row>65</xdr:row>
      <xdr:rowOff>38107</xdr:rowOff>
    </xdr:to>
    <xdr:sp macro="" textlink="">
      <xdr:nvSpPr>
        <xdr:cNvPr id="71" name="Obdélník 70"/>
        <xdr:cNvSpPr/>
      </xdr:nvSpPr>
      <xdr:spPr>
        <a:xfrm rot="5400000">
          <a:off x="62317033" y="11334757"/>
          <a:ext cx="952500" cy="121919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  <xdr:twoCellAnchor>
    <xdr:from>
      <xdr:col>29</xdr:col>
      <xdr:colOff>95250</xdr:colOff>
      <xdr:row>62</xdr:row>
      <xdr:rowOff>92536</xdr:rowOff>
    </xdr:from>
    <xdr:to>
      <xdr:col>102</xdr:col>
      <xdr:colOff>4484</xdr:colOff>
      <xdr:row>122</xdr:row>
      <xdr:rowOff>95250</xdr:rowOff>
    </xdr:to>
    <xdr:cxnSp macro="">
      <xdr:nvCxnSpPr>
        <xdr:cNvPr id="72" name="Přímá spojnice se šipkou 71"/>
        <xdr:cNvCxnSpPr>
          <a:stCxn id="71" idx="2"/>
        </xdr:cNvCxnSpPr>
      </xdr:nvCxnSpPr>
      <xdr:spPr>
        <a:xfrm flipH="1">
          <a:off x="3565071" y="7263500"/>
          <a:ext cx="7855806" cy="653414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32656</xdr:colOff>
      <xdr:row>58</xdr:row>
      <xdr:rowOff>10653</xdr:rowOff>
    </xdr:from>
    <xdr:to>
      <xdr:col>102</xdr:col>
      <xdr:colOff>16251</xdr:colOff>
      <xdr:row>72</xdr:row>
      <xdr:rowOff>6245</xdr:rowOff>
    </xdr:to>
    <xdr:cxnSp macro="">
      <xdr:nvCxnSpPr>
        <xdr:cNvPr id="73" name="Přímá spojnice se šipkou 72"/>
        <xdr:cNvCxnSpPr>
          <a:stCxn id="99" idx="2"/>
          <a:endCxn id="80" idx="6"/>
        </xdr:cNvCxnSpPr>
      </xdr:nvCxnSpPr>
      <xdr:spPr>
        <a:xfrm flipH="1">
          <a:off x="24416656" y="11059653"/>
          <a:ext cx="37778795" cy="266259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6290</xdr:colOff>
      <xdr:row>126</xdr:row>
      <xdr:rowOff>99260</xdr:rowOff>
    </xdr:from>
    <xdr:to>
      <xdr:col>48</xdr:col>
      <xdr:colOff>87510</xdr:colOff>
      <xdr:row>138</xdr:row>
      <xdr:rowOff>94136</xdr:rowOff>
    </xdr:to>
    <xdr:cxnSp macro="">
      <xdr:nvCxnSpPr>
        <xdr:cNvPr id="75" name="Přímá spojnice se šipkou 74"/>
        <xdr:cNvCxnSpPr>
          <a:stCxn id="68" idx="0"/>
          <a:endCxn id="81" idx="5"/>
        </xdr:cNvCxnSpPr>
      </xdr:nvCxnSpPr>
      <xdr:spPr>
        <a:xfrm flipH="1" flipV="1">
          <a:off x="17684690" y="24102260"/>
          <a:ext cx="11663620" cy="228087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11207</xdr:colOff>
      <xdr:row>143</xdr:row>
      <xdr:rowOff>6</xdr:rowOff>
    </xdr:from>
    <xdr:to>
      <xdr:col>51</xdr:col>
      <xdr:colOff>11207</xdr:colOff>
      <xdr:row>143</xdr:row>
      <xdr:rowOff>224123</xdr:rowOff>
    </xdr:to>
    <xdr:sp macro="" textlink="">
      <xdr:nvSpPr>
        <xdr:cNvPr id="76" name="Obdélník 75"/>
        <xdr:cNvSpPr/>
      </xdr:nvSpPr>
      <xdr:spPr>
        <a:xfrm>
          <a:off x="28052807" y="27241506"/>
          <a:ext cx="3048000" cy="18601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53</xdr:col>
      <xdr:colOff>17928</xdr:colOff>
      <xdr:row>142</xdr:row>
      <xdr:rowOff>93973</xdr:rowOff>
    </xdr:from>
    <xdr:to>
      <xdr:col>60</xdr:col>
      <xdr:colOff>68036</xdr:colOff>
      <xdr:row>144</xdr:row>
      <xdr:rowOff>109657</xdr:rowOff>
    </xdr:to>
    <xdr:sp macro="" textlink="">
      <xdr:nvSpPr>
        <xdr:cNvPr id="77" name="Ovál 76"/>
        <xdr:cNvSpPr/>
      </xdr:nvSpPr>
      <xdr:spPr>
        <a:xfrm>
          <a:off x="32326728" y="27144973"/>
          <a:ext cx="4317308" cy="396684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51</xdr:col>
      <xdr:colOff>11207</xdr:colOff>
      <xdr:row>143</xdr:row>
      <xdr:rowOff>112065</xdr:rowOff>
    </xdr:from>
    <xdr:to>
      <xdr:col>53</xdr:col>
      <xdr:colOff>17928</xdr:colOff>
      <xdr:row>143</xdr:row>
      <xdr:rowOff>183458</xdr:rowOff>
    </xdr:to>
    <xdr:cxnSp macro="">
      <xdr:nvCxnSpPr>
        <xdr:cNvPr id="78" name="Přímá spojnice se šipkou 77"/>
        <xdr:cNvCxnSpPr>
          <a:stCxn id="76" idx="3"/>
          <a:endCxn id="77" idx="2"/>
        </xdr:cNvCxnSpPr>
      </xdr:nvCxnSpPr>
      <xdr:spPr>
        <a:xfrm>
          <a:off x="31100807" y="27353565"/>
          <a:ext cx="1225921" cy="7139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0</xdr:colOff>
      <xdr:row>34</xdr:row>
      <xdr:rowOff>24515</xdr:rowOff>
    </xdr:from>
    <xdr:to>
      <xdr:col>112</xdr:col>
      <xdr:colOff>75969</xdr:colOff>
      <xdr:row>43</xdr:row>
      <xdr:rowOff>89453</xdr:rowOff>
    </xdr:to>
    <xdr:cxnSp macro="">
      <xdr:nvCxnSpPr>
        <xdr:cNvPr id="79" name="Přímá spojnice se šipkou 78"/>
        <xdr:cNvCxnSpPr>
          <a:stCxn id="48" idx="0"/>
          <a:endCxn id="49" idx="3"/>
        </xdr:cNvCxnSpPr>
      </xdr:nvCxnSpPr>
      <xdr:spPr>
        <a:xfrm flipV="1">
          <a:off x="53644800" y="6501515"/>
          <a:ext cx="14706369" cy="177943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40660</xdr:colOff>
      <xdr:row>68</xdr:row>
      <xdr:rowOff>94291</xdr:rowOff>
    </xdr:from>
    <xdr:to>
      <xdr:col>40</xdr:col>
      <xdr:colOff>32656</xdr:colOff>
      <xdr:row>75</xdr:row>
      <xdr:rowOff>30257</xdr:rowOff>
    </xdr:to>
    <xdr:sp macro="" textlink="">
      <xdr:nvSpPr>
        <xdr:cNvPr id="80" name="Ovál 79"/>
        <xdr:cNvSpPr/>
      </xdr:nvSpPr>
      <xdr:spPr>
        <a:xfrm>
          <a:off x="20157460" y="13048291"/>
          <a:ext cx="4259196" cy="1269466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23</xdr:col>
      <xdr:colOff>16168</xdr:colOff>
      <xdr:row>121</xdr:row>
      <xdr:rowOff>46294</xdr:rowOff>
    </xdr:from>
    <xdr:to>
      <xdr:col>30</xdr:col>
      <xdr:colOff>8164</xdr:colOff>
      <xdr:row>127</xdr:row>
      <xdr:rowOff>91116</xdr:rowOff>
    </xdr:to>
    <xdr:sp macro="" textlink="">
      <xdr:nvSpPr>
        <xdr:cNvPr id="81" name="Ovál 80"/>
        <xdr:cNvSpPr/>
      </xdr:nvSpPr>
      <xdr:spPr>
        <a:xfrm>
          <a:off x="14036968" y="23096794"/>
          <a:ext cx="4259196" cy="1187822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106</xdr:col>
      <xdr:colOff>59153</xdr:colOff>
      <xdr:row>112</xdr:row>
      <xdr:rowOff>18328</xdr:rowOff>
    </xdr:from>
    <xdr:to>
      <xdr:col>110</xdr:col>
      <xdr:colOff>4</xdr:colOff>
      <xdr:row>119</xdr:row>
      <xdr:rowOff>39142</xdr:rowOff>
    </xdr:to>
    <xdr:sp macro="" textlink="">
      <xdr:nvSpPr>
        <xdr:cNvPr id="82" name="Ovál 81"/>
        <xdr:cNvSpPr/>
      </xdr:nvSpPr>
      <xdr:spPr>
        <a:xfrm rot="16200000">
          <a:off x="65189222" y="20841859"/>
          <a:ext cx="1354314" cy="2379251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108</xdr:col>
      <xdr:colOff>29579</xdr:colOff>
      <xdr:row>105</xdr:row>
      <xdr:rowOff>68361</xdr:rowOff>
    </xdr:from>
    <xdr:to>
      <xdr:col>117</xdr:col>
      <xdr:colOff>65158</xdr:colOff>
      <xdr:row>112</xdr:row>
      <xdr:rowOff>18328</xdr:rowOff>
    </xdr:to>
    <xdr:cxnSp macro="">
      <xdr:nvCxnSpPr>
        <xdr:cNvPr id="83" name="Přímá spojnice se šipkou 82"/>
        <xdr:cNvCxnSpPr>
          <a:endCxn id="82" idx="6"/>
        </xdr:cNvCxnSpPr>
      </xdr:nvCxnSpPr>
      <xdr:spPr>
        <a:xfrm flipH="1">
          <a:off x="65866379" y="20070861"/>
          <a:ext cx="5521979" cy="128346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26895</xdr:colOff>
      <xdr:row>102</xdr:row>
      <xdr:rowOff>26897</xdr:rowOff>
    </xdr:from>
    <xdr:to>
      <xdr:col>123</xdr:col>
      <xdr:colOff>98451</xdr:colOff>
      <xdr:row>119</xdr:row>
      <xdr:rowOff>11205</xdr:rowOff>
    </xdr:to>
    <xdr:cxnSp macro="">
      <xdr:nvCxnSpPr>
        <xdr:cNvPr id="84" name="Přímá spojnice se šipkou 83"/>
        <xdr:cNvCxnSpPr>
          <a:stCxn id="52" idx="3"/>
          <a:endCxn id="51" idx="0"/>
        </xdr:cNvCxnSpPr>
      </xdr:nvCxnSpPr>
      <xdr:spPr>
        <a:xfrm>
          <a:off x="73178895" y="19457897"/>
          <a:ext cx="1900356" cy="322280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123</xdr:col>
      <xdr:colOff>63408</xdr:colOff>
      <xdr:row>28</xdr:row>
      <xdr:rowOff>103909</xdr:rowOff>
    </xdr:from>
    <xdr:to>
      <xdr:col>140</xdr:col>
      <xdr:colOff>61080</xdr:colOff>
      <xdr:row>64</xdr:row>
      <xdr:rowOff>54946</xdr:rowOff>
    </xdr:to>
    <xdr:sp macro="" textlink="">
      <xdr:nvSpPr>
        <xdr:cNvPr id="85" name="Obdélník 84"/>
        <xdr:cNvSpPr/>
      </xdr:nvSpPr>
      <xdr:spPr>
        <a:xfrm rot="10800000">
          <a:off x="15251453" y="3879273"/>
          <a:ext cx="2058536" cy="4315218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>
              <a:solidFill>
                <a:sysClr val="windowText" lastClr="000000"/>
              </a:solidFill>
            </a:rPr>
            <a:t>Postel</a:t>
          </a:r>
          <a:r>
            <a:rPr lang="cs-CZ" sz="1200" b="1" baseline="0">
              <a:solidFill>
                <a:sysClr val="windowText" lastClr="000000"/>
              </a:solidFill>
            </a:rPr>
            <a:t> 200x90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91778</xdr:colOff>
      <xdr:row>5</xdr:row>
      <xdr:rowOff>12705</xdr:rowOff>
    </xdr:from>
    <xdr:to>
      <xdr:col>144</xdr:col>
      <xdr:colOff>75079</xdr:colOff>
      <xdr:row>14</xdr:row>
      <xdr:rowOff>68357</xdr:rowOff>
    </xdr:to>
    <xdr:sp macro="" textlink="">
      <xdr:nvSpPr>
        <xdr:cNvPr id="86" name="Obdélník 85"/>
        <xdr:cNvSpPr/>
      </xdr:nvSpPr>
      <xdr:spPr>
        <a:xfrm>
          <a:off x="75682178" y="965205"/>
          <a:ext cx="12175301" cy="1770152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 baseline="0">
              <a:solidFill>
                <a:sysClr val="windowText" lastClr="000000"/>
              </a:solidFill>
            </a:rPr>
            <a:t>Skříň 100x50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63</xdr:col>
      <xdr:colOff>111948</xdr:colOff>
      <xdr:row>5</xdr:row>
      <xdr:rowOff>37358</xdr:rowOff>
    </xdr:from>
    <xdr:to>
      <xdr:col>83</xdr:col>
      <xdr:colOff>95250</xdr:colOff>
      <xdr:row>14</xdr:row>
      <xdr:rowOff>95251</xdr:rowOff>
    </xdr:to>
    <xdr:sp macro="" textlink="">
      <xdr:nvSpPr>
        <xdr:cNvPr id="87" name="Obdélník 86"/>
        <xdr:cNvSpPr/>
      </xdr:nvSpPr>
      <xdr:spPr>
        <a:xfrm>
          <a:off x="38516748" y="989858"/>
          <a:ext cx="12175302" cy="1772393"/>
        </a:xfrm>
        <a:prstGeom prst="rect">
          <a:avLst/>
        </a:prstGeom>
        <a:solidFill>
          <a:srgbClr val="0099FF">
            <a:alpha val="5490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200" b="1" baseline="0">
              <a:solidFill>
                <a:sysClr val="windowText" lastClr="000000"/>
              </a:solidFill>
            </a:rPr>
            <a:t>Skříň 100x50</a:t>
          </a:r>
          <a:endParaRPr lang="cs-CZ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65464</xdr:colOff>
      <xdr:row>28</xdr:row>
      <xdr:rowOff>6405</xdr:rowOff>
    </xdr:from>
    <xdr:to>
      <xdr:col>57</xdr:col>
      <xdr:colOff>102125</xdr:colOff>
      <xdr:row>34</xdr:row>
      <xdr:rowOff>97485</xdr:rowOff>
    </xdr:to>
    <xdr:sp macro="" textlink="">
      <xdr:nvSpPr>
        <xdr:cNvPr id="90" name="Ovál 89"/>
        <xdr:cNvSpPr/>
      </xdr:nvSpPr>
      <xdr:spPr>
        <a:xfrm>
          <a:off x="30545464" y="5340405"/>
          <a:ext cx="4303861" cy="1234080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55</xdr:col>
      <xdr:colOff>38100</xdr:colOff>
      <xdr:row>34</xdr:row>
      <xdr:rowOff>76200</xdr:rowOff>
    </xdr:from>
    <xdr:to>
      <xdr:col>62</xdr:col>
      <xdr:colOff>97625</xdr:colOff>
      <xdr:row>46</xdr:row>
      <xdr:rowOff>111440</xdr:rowOff>
    </xdr:to>
    <xdr:cxnSp macro="">
      <xdr:nvCxnSpPr>
        <xdr:cNvPr id="91" name="Přímá spojnice se šipkou 90"/>
        <xdr:cNvCxnSpPr>
          <a:stCxn id="47" idx="0"/>
        </xdr:cNvCxnSpPr>
      </xdr:nvCxnSpPr>
      <xdr:spPr>
        <a:xfrm flipH="1" flipV="1">
          <a:off x="6619875" y="4371975"/>
          <a:ext cx="859625" cy="140684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85806</xdr:colOff>
      <xdr:row>69</xdr:row>
      <xdr:rowOff>20174</xdr:rowOff>
    </xdr:from>
    <xdr:to>
      <xdr:col>122</xdr:col>
      <xdr:colOff>33660</xdr:colOff>
      <xdr:row>80</xdr:row>
      <xdr:rowOff>33262</xdr:rowOff>
    </xdr:to>
    <xdr:cxnSp macro="">
      <xdr:nvCxnSpPr>
        <xdr:cNvPr id="92" name="Přímá spojnice se šipkou 91"/>
        <xdr:cNvCxnSpPr>
          <a:stCxn id="46" idx="2"/>
          <a:endCxn id="50" idx="1"/>
        </xdr:cNvCxnSpPr>
      </xdr:nvCxnSpPr>
      <xdr:spPr>
        <a:xfrm>
          <a:off x="68361006" y="13164674"/>
          <a:ext cx="6043854" cy="2108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47662</xdr:colOff>
      <xdr:row>84</xdr:row>
      <xdr:rowOff>100087</xdr:rowOff>
    </xdr:from>
    <xdr:to>
      <xdr:col>143</xdr:col>
      <xdr:colOff>68035</xdr:colOff>
      <xdr:row>90</xdr:row>
      <xdr:rowOff>101497</xdr:rowOff>
    </xdr:to>
    <xdr:cxnSp macro="">
      <xdr:nvCxnSpPr>
        <xdr:cNvPr id="93" name="Přímá spojnice se šipkou 92"/>
        <xdr:cNvCxnSpPr>
          <a:stCxn id="45" idx="2"/>
          <a:endCxn id="50" idx="5"/>
        </xdr:cNvCxnSpPr>
      </xdr:nvCxnSpPr>
      <xdr:spPr>
        <a:xfrm flipH="1" flipV="1">
          <a:off x="14185483" y="9665908"/>
          <a:ext cx="1762088" cy="65455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69467</xdr:colOff>
      <xdr:row>92</xdr:row>
      <xdr:rowOff>52830</xdr:rowOff>
    </xdr:from>
    <xdr:to>
      <xdr:col>91</xdr:col>
      <xdr:colOff>106127</xdr:colOff>
      <xdr:row>99</xdr:row>
      <xdr:rowOff>35053</xdr:rowOff>
    </xdr:to>
    <xdr:sp macro="" textlink="">
      <xdr:nvSpPr>
        <xdr:cNvPr id="94" name="Ovál 93"/>
        <xdr:cNvSpPr/>
      </xdr:nvSpPr>
      <xdr:spPr>
        <a:xfrm>
          <a:off x="9526431" y="10489509"/>
          <a:ext cx="798660" cy="744223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</a:t>
          </a:r>
        </a:p>
      </xdr:txBody>
    </xdr:sp>
    <xdr:clientData/>
  </xdr:twoCellAnchor>
  <xdr:twoCellAnchor>
    <xdr:from>
      <xdr:col>88</xdr:col>
      <xdr:colOff>29182</xdr:colOff>
      <xdr:row>99</xdr:row>
      <xdr:rowOff>35053</xdr:rowOff>
    </xdr:from>
    <xdr:to>
      <xdr:col>90</xdr:col>
      <xdr:colOff>106456</xdr:colOff>
      <xdr:row>102</xdr:row>
      <xdr:rowOff>27587</xdr:rowOff>
    </xdr:to>
    <xdr:cxnSp macro="">
      <xdr:nvCxnSpPr>
        <xdr:cNvPr id="95" name="Přímá spojnice se šipkou 94"/>
        <xdr:cNvCxnSpPr>
          <a:stCxn id="96" idx="1"/>
          <a:endCxn id="94" idx="4"/>
        </xdr:cNvCxnSpPr>
      </xdr:nvCxnSpPr>
      <xdr:spPr>
        <a:xfrm flipH="1" flipV="1">
          <a:off x="10631240" y="12043880"/>
          <a:ext cx="311735" cy="34422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106456</xdr:colOff>
      <xdr:row>102</xdr:row>
      <xdr:rowOff>27587</xdr:rowOff>
    </xdr:from>
    <xdr:to>
      <xdr:col>91</xdr:col>
      <xdr:colOff>106455</xdr:colOff>
      <xdr:row>107</xdr:row>
      <xdr:rowOff>27587</xdr:rowOff>
    </xdr:to>
    <xdr:sp macro="" textlink="">
      <xdr:nvSpPr>
        <xdr:cNvPr id="96" name="Obdélník 95"/>
        <xdr:cNvSpPr/>
      </xdr:nvSpPr>
      <xdr:spPr>
        <a:xfrm rot="5400000">
          <a:off x="10649898" y="12563952"/>
          <a:ext cx="586154" cy="23446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Vypínač</a:t>
          </a:r>
        </a:p>
      </xdr:txBody>
    </xdr:sp>
    <xdr:clientData/>
  </xdr:twoCellAnchor>
  <xdr:twoCellAnchor>
    <xdr:from>
      <xdr:col>60</xdr:col>
      <xdr:colOff>32257</xdr:colOff>
      <xdr:row>53</xdr:row>
      <xdr:rowOff>49075</xdr:rowOff>
    </xdr:from>
    <xdr:to>
      <xdr:col>65</xdr:col>
      <xdr:colOff>32257</xdr:colOff>
      <xdr:row>55</xdr:row>
      <xdr:rowOff>49075</xdr:rowOff>
    </xdr:to>
    <xdr:sp macro="" textlink="">
      <xdr:nvSpPr>
        <xdr:cNvPr id="97" name="Obdélník 96"/>
        <xdr:cNvSpPr/>
      </xdr:nvSpPr>
      <xdr:spPr>
        <a:xfrm>
          <a:off x="36608257" y="10145575"/>
          <a:ext cx="3048000" cy="3810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  <xdr:twoCellAnchor>
    <xdr:from>
      <xdr:col>39</xdr:col>
      <xdr:colOff>31093</xdr:colOff>
      <xdr:row>55</xdr:row>
      <xdr:rowOff>49075</xdr:rowOff>
    </xdr:from>
    <xdr:to>
      <xdr:col>62</xdr:col>
      <xdr:colOff>86686</xdr:colOff>
      <xdr:row>69</xdr:row>
      <xdr:rowOff>87649</xdr:rowOff>
    </xdr:to>
    <xdr:cxnSp macro="">
      <xdr:nvCxnSpPr>
        <xdr:cNvPr id="98" name="Přímá spojnice se šipkou 97"/>
        <xdr:cNvCxnSpPr>
          <a:stCxn id="97" idx="2"/>
          <a:endCxn id="80" idx="7"/>
        </xdr:cNvCxnSpPr>
      </xdr:nvCxnSpPr>
      <xdr:spPr>
        <a:xfrm flipH="1">
          <a:off x="23805493" y="10526575"/>
          <a:ext cx="14076393" cy="270557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16250</xdr:colOff>
      <xdr:row>55</xdr:row>
      <xdr:rowOff>66682</xdr:rowOff>
    </xdr:from>
    <xdr:to>
      <xdr:col>104</xdr:col>
      <xdr:colOff>16249</xdr:colOff>
      <xdr:row>60</xdr:row>
      <xdr:rowOff>66682</xdr:rowOff>
    </xdr:to>
    <xdr:sp macro="" textlink="">
      <xdr:nvSpPr>
        <xdr:cNvPr id="99" name="Obdélník 98"/>
        <xdr:cNvSpPr/>
      </xdr:nvSpPr>
      <xdr:spPr>
        <a:xfrm rot="5400000">
          <a:off x="62328800" y="10410832"/>
          <a:ext cx="952500" cy="1219199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  <xdr:twoCellAnchor>
    <xdr:from>
      <xdr:col>86</xdr:col>
      <xdr:colOff>29135</xdr:colOff>
      <xdr:row>5</xdr:row>
      <xdr:rowOff>17931</xdr:rowOff>
    </xdr:from>
    <xdr:to>
      <xdr:col>91</xdr:col>
      <xdr:colOff>29135</xdr:colOff>
      <xdr:row>7</xdr:row>
      <xdr:rowOff>17931</xdr:rowOff>
    </xdr:to>
    <xdr:sp macro="" textlink="">
      <xdr:nvSpPr>
        <xdr:cNvPr id="100" name="Obdélník 99"/>
        <xdr:cNvSpPr/>
      </xdr:nvSpPr>
      <xdr:spPr>
        <a:xfrm>
          <a:off x="52454735" y="970431"/>
          <a:ext cx="3048000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86</xdr:col>
      <xdr:colOff>2242</xdr:colOff>
      <xdr:row>36</xdr:row>
      <xdr:rowOff>69478</xdr:rowOff>
    </xdr:from>
    <xdr:to>
      <xdr:col>88</xdr:col>
      <xdr:colOff>2241</xdr:colOff>
      <xdr:row>41</xdr:row>
      <xdr:rowOff>69478</xdr:rowOff>
    </xdr:to>
    <xdr:sp macro="" textlink="">
      <xdr:nvSpPr>
        <xdr:cNvPr id="101" name="Obdélník 100"/>
        <xdr:cNvSpPr/>
      </xdr:nvSpPr>
      <xdr:spPr>
        <a:xfrm rot="16200000">
          <a:off x="52561192" y="6794128"/>
          <a:ext cx="952500" cy="12191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75</xdr:col>
      <xdr:colOff>35587</xdr:colOff>
      <xdr:row>127</xdr:row>
      <xdr:rowOff>17796</xdr:rowOff>
    </xdr:from>
    <xdr:to>
      <xdr:col>84</xdr:col>
      <xdr:colOff>80596</xdr:colOff>
      <xdr:row>133</xdr:row>
      <xdr:rowOff>17795</xdr:rowOff>
    </xdr:to>
    <xdr:sp macro="" textlink="">
      <xdr:nvSpPr>
        <xdr:cNvPr id="102" name="Obdélník 101"/>
        <xdr:cNvSpPr/>
      </xdr:nvSpPr>
      <xdr:spPr>
        <a:xfrm>
          <a:off x="9113645" y="15309084"/>
          <a:ext cx="1100086" cy="70338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Myčka</a:t>
          </a:r>
        </a:p>
      </xdr:txBody>
    </xdr:sp>
    <xdr:clientData/>
  </xdr:twoCellAnchor>
  <xdr:twoCellAnchor>
    <xdr:from>
      <xdr:col>118</xdr:col>
      <xdr:colOff>91691</xdr:colOff>
      <xdr:row>107</xdr:row>
      <xdr:rowOff>67094</xdr:rowOff>
    </xdr:from>
    <xdr:to>
      <xdr:col>127</xdr:col>
      <xdr:colOff>18213</xdr:colOff>
      <xdr:row>129</xdr:row>
      <xdr:rowOff>31505</xdr:rowOff>
    </xdr:to>
    <xdr:sp macro="" textlink="">
      <xdr:nvSpPr>
        <xdr:cNvPr id="105" name="Obdélník 104"/>
        <xdr:cNvSpPr/>
      </xdr:nvSpPr>
      <xdr:spPr>
        <a:xfrm>
          <a:off x="13874366" y="12706769"/>
          <a:ext cx="955222" cy="2479011"/>
        </a:xfrm>
        <a:prstGeom prst="rect">
          <a:avLst/>
        </a:prstGeom>
        <a:solidFill>
          <a:srgbClr val="FA3C41">
            <a:alpha val="16863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 b="1">
              <a:solidFill>
                <a:sysClr val="windowText" lastClr="000000"/>
              </a:solidFill>
            </a:rPr>
            <a:t>Topení</a:t>
          </a:r>
        </a:p>
      </xdr:txBody>
    </xdr:sp>
    <xdr:clientData/>
  </xdr:twoCellAnchor>
  <xdr:twoCellAnchor>
    <xdr:from>
      <xdr:col>116</xdr:col>
      <xdr:colOff>16328</xdr:colOff>
      <xdr:row>90</xdr:row>
      <xdr:rowOff>13607</xdr:rowOff>
    </xdr:from>
    <xdr:to>
      <xdr:col>139</xdr:col>
      <xdr:colOff>40821</xdr:colOff>
      <xdr:row>98</xdr:row>
      <xdr:rowOff>54429</xdr:rowOff>
    </xdr:to>
    <xdr:sp macro="" textlink="">
      <xdr:nvSpPr>
        <xdr:cNvPr id="106" name="Obdélník 105"/>
        <xdr:cNvSpPr/>
      </xdr:nvSpPr>
      <xdr:spPr>
        <a:xfrm>
          <a:off x="12956721" y="10232571"/>
          <a:ext cx="2528207" cy="911679"/>
        </a:xfrm>
        <a:prstGeom prst="rect">
          <a:avLst/>
        </a:prstGeom>
        <a:solidFill>
          <a:srgbClr val="FA3C41">
            <a:alpha val="16863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 b="1">
              <a:solidFill>
                <a:sysClr val="windowText" lastClr="000000"/>
              </a:solidFill>
            </a:rPr>
            <a:t>Topení</a:t>
          </a:r>
        </a:p>
      </xdr:txBody>
    </xdr:sp>
    <xdr:clientData/>
  </xdr:twoCellAnchor>
  <xdr:twoCellAnchor>
    <xdr:from>
      <xdr:col>75</xdr:col>
      <xdr:colOff>21982</xdr:colOff>
      <xdr:row>129</xdr:row>
      <xdr:rowOff>7328</xdr:rowOff>
    </xdr:from>
    <xdr:to>
      <xdr:col>92</xdr:col>
      <xdr:colOff>95250</xdr:colOff>
      <xdr:row>140</xdr:row>
      <xdr:rowOff>106717</xdr:rowOff>
    </xdr:to>
    <xdr:sp macro="" textlink="">
      <xdr:nvSpPr>
        <xdr:cNvPr id="107" name="Obdélník 106"/>
        <xdr:cNvSpPr/>
      </xdr:nvSpPr>
      <xdr:spPr>
        <a:xfrm>
          <a:off x="9100040" y="15533078"/>
          <a:ext cx="2066191" cy="138892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76</xdr:col>
      <xdr:colOff>10772</xdr:colOff>
      <xdr:row>130</xdr:row>
      <xdr:rowOff>80596</xdr:rowOff>
    </xdr:from>
    <xdr:to>
      <xdr:col>81</xdr:col>
      <xdr:colOff>95249</xdr:colOff>
      <xdr:row>139</xdr:row>
      <xdr:rowOff>80596</xdr:rowOff>
    </xdr:to>
    <xdr:sp macro="" textlink="">
      <xdr:nvSpPr>
        <xdr:cNvPr id="56" name="Obdélník 55"/>
        <xdr:cNvSpPr/>
      </xdr:nvSpPr>
      <xdr:spPr>
        <a:xfrm rot="5400000">
          <a:off x="9013837" y="15915800"/>
          <a:ext cx="1055077" cy="670631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Dvouplotýnka</a:t>
          </a:r>
        </a:p>
      </xdr:txBody>
    </xdr:sp>
    <xdr:clientData/>
  </xdr:twoCellAnchor>
  <xdr:twoCellAnchor>
    <xdr:from>
      <xdr:col>84</xdr:col>
      <xdr:colOff>641</xdr:colOff>
      <xdr:row>122</xdr:row>
      <xdr:rowOff>83926</xdr:rowOff>
    </xdr:from>
    <xdr:to>
      <xdr:col>97</xdr:col>
      <xdr:colOff>23715</xdr:colOff>
      <xdr:row>138</xdr:row>
      <xdr:rowOff>106463</xdr:rowOff>
    </xdr:to>
    <xdr:cxnSp macro="">
      <xdr:nvCxnSpPr>
        <xdr:cNvPr id="74" name="Přímá spojnice se šipkou 73"/>
        <xdr:cNvCxnSpPr>
          <a:stCxn id="70" idx="0"/>
          <a:endCxn id="69" idx="4"/>
        </xdr:cNvCxnSpPr>
      </xdr:nvCxnSpPr>
      <xdr:spPr>
        <a:xfrm flipH="1" flipV="1">
          <a:off x="10133776" y="14789061"/>
          <a:ext cx="1547074" cy="189822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51980</xdr:colOff>
      <xdr:row>138</xdr:row>
      <xdr:rowOff>94387</xdr:rowOff>
    </xdr:from>
    <xdr:to>
      <xdr:col>86</xdr:col>
      <xdr:colOff>51979</xdr:colOff>
      <xdr:row>140</xdr:row>
      <xdr:rowOff>94386</xdr:rowOff>
    </xdr:to>
    <xdr:sp macro="" textlink="">
      <xdr:nvSpPr>
        <xdr:cNvPr id="115" name="Obdélník 114"/>
        <xdr:cNvSpPr/>
      </xdr:nvSpPr>
      <xdr:spPr>
        <a:xfrm>
          <a:off x="9833422" y="16675214"/>
          <a:ext cx="586153" cy="234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Zásuvka</a:t>
          </a:r>
        </a:p>
      </xdr:txBody>
    </xdr:sp>
    <xdr:clientData/>
  </xdr:twoCellAnchor>
  <xdr:twoCellAnchor>
    <xdr:from>
      <xdr:col>137</xdr:col>
      <xdr:colOff>102577</xdr:colOff>
      <xdr:row>118</xdr:row>
      <xdr:rowOff>66675</xdr:rowOff>
    </xdr:from>
    <xdr:to>
      <xdr:col>143</xdr:col>
      <xdr:colOff>108438</xdr:colOff>
      <xdr:row>122</xdr:row>
      <xdr:rowOff>109904</xdr:rowOff>
    </xdr:to>
    <xdr:sp macro="" textlink="">
      <xdr:nvSpPr>
        <xdr:cNvPr id="116" name="Obdélník 115"/>
        <xdr:cNvSpPr/>
      </xdr:nvSpPr>
      <xdr:spPr>
        <a:xfrm>
          <a:off x="16056952" y="13963650"/>
          <a:ext cx="691661" cy="50042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Bidetová</a:t>
          </a:r>
          <a:r>
            <a:rPr lang="cs-CZ" sz="1100" baseline="0">
              <a:solidFill>
                <a:sysClr val="windowText" lastClr="000000"/>
              </a:solidFill>
            </a:rPr>
            <a:t> sprška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26</xdr:col>
      <xdr:colOff>44824</xdr:colOff>
      <xdr:row>87</xdr:row>
      <xdr:rowOff>44824</xdr:rowOff>
    </xdr:from>
    <xdr:ext cx="2249398" cy="342786"/>
    <xdr:sp macro="" textlink="">
      <xdr:nvSpPr>
        <xdr:cNvPr id="122" name="TextovéPole 121"/>
        <xdr:cNvSpPr txBox="1"/>
      </xdr:nvSpPr>
      <xdr:spPr>
        <a:xfrm>
          <a:off x="3249706" y="10208559"/>
          <a:ext cx="2249398" cy="342786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600" b="1">
              <a:solidFill>
                <a:schemeClr val="bg1"/>
              </a:solidFill>
            </a:rPr>
            <a:t>Všechny</a:t>
          </a:r>
          <a:r>
            <a:rPr lang="cs-CZ" sz="1600" b="1" baseline="0">
              <a:solidFill>
                <a:schemeClr val="bg1"/>
              </a:solidFill>
            </a:rPr>
            <a:t> zásuvky dvojité</a:t>
          </a:r>
          <a:endParaRPr lang="cs-CZ" sz="1600" b="1">
            <a:solidFill>
              <a:schemeClr val="bg1"/>
            </a:solidFill>
          </a:endParaRPr>
        </a:p>
      </xdr:txBody>
    </xdr:sp>
    <xdr:clientData/>
  </xdr:oneCellAnchor>
  <xdr:twoCellAnchor>
    <xdr:from>
      <xdr:col>144</xdr:col>
      <xdr:colOff>57150</xdr:colOff>
      <xdr:row>76</xdr:row>
      <xdr:rowOff>16412</xdr:rowOff>
    </xdr:from>
    <xdr:to>
      <xdr:col>151</xdr:col>
      <xdr:colOff>95250</xdr:colOff>
      <xdr:row>85</xdr:row>
      <xdr:rowOff>38100</xdr:rowOff>
    </xdr:to>
    <xdr:sp macro="" textlink="">
      <xdr:nvSpPr>
        <xdr:cNvPr id="123" name="Ovál 122"/>
        <xdr:cNvSpPr/>
      </xdr:nvSpPr>
      <xdr:spPr>
        <a:xfrm rot="16200000">
          <a:off x="16791256" y="9133156"/>
          <a:ext cx="1050388" cy="1009650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>
              <a:solidFill>
                <a:schemeClr val="tx1"/>
              </a:solidFill>
            </a:rPr>
            <a:t>Světlo pohyb. senzor</a:t>
          </a:r>
        </a:p>
      </xdr:txBody>
    </xdr:sp>
    <xdr:clientData/>
  </xdr:twoCellAnchor>
  <xdr:twoCellAnchor>
    <xdr:from>
      <xdr:col>233</xdr:col>
      <xdr:colOff>240927</xdr:colOff>
      <xdr:row>108</xdr:row>
      <xdr:rowOff>29699</xdr:rowOff>
    </xdr:from>
    <xdr:to>
      <xdr:col>234</xdr:col>
      <xdr:colOff>202827</xdr:colOff>
      <xdr:row>110</xdr:row>
      <xdr:rowOff>29699</xdr:rowOff>
    </xdr:to>
    <xdr:sp macro="" textlink="">
      <xdr:nvSpPr>
        <xdr:cNvPr id="108" name="Obdélník 107"/>
        <xdr:cNvSpPr/>
      </xdr:nvSpPr>
      <xdr:spPr>
        <a:xfrm>
          <a:off x="67087377" y="12783674"/>
          <a:ext cx="571500" cy="22860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900"/>
            <a:t>Schodiš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225"/>
  <sheetViews>
    <sheetView showGridLines="0" tabSelected="1" zoomScale="40" zoomScaleNormal="40" workbookViewId="0">
      <selection activeCell="EK48" sqref="EK48"/>
    </sheetView>
  </sheetViews>
  <sheetFormatPr defaultRowHeight="15" x14ac:dyDescent="0.25"/>
  <cols>
    <col min="1" max="1" width="4.42578125" customWidth="1"/>
    <col min="2" max="2" width="3.42578125" customWidth="1"/>
    <col min="3" max="36" width="1.7109375" customWidth="1"/>
    <col min="37" max="68" width="1.7109375" style="63" customWidth="1"/>
    <col min="69" max="149" width="1.7109375" customWidth="1"/>
    <col min="150" max="150" width="4.28515625" customWidth="1"/>
    <col min="151" max="151" width="1.7109375" customWidth="1"/>
    <col min="152" max="152" width="3.5703125" bestFit="1" customWidth="1"/>
    <col min="153" max="153" width="1.7109375" customWidth="1"/>
  </cols>
  <sheetData>
    <row r="1" spans="1:211" ht="29.25" customHeight="1" x14ac:dyDescent="0.35">
      <c r="B1" s="65"/>
      <c r="C1" s="66"/>
      <c r="D1" s="66">
        <v>5</v>
      </c>
      <c r="E1" s="66">
        <f t="shared" ref="E1:AJ1" si="0">D1+5</f>
        <v>10</v>
      </c>
      <c r="F1" s="66">
        <f t="shared" si="0"/>
        <v>15</v>
      </c>
      <c r="G1" s="66">
        <f t="shared" si="0"/>
        <v>20</v>
      </c>
      <c r="H1" s="66">
        <f t="shared" si="0"/>
        <v>25</v>
      </c>
      <c r="I1" s="66">
        <f t="shared" si="0"/>
        <v>30</v>
      </c>
      <c r="J1" s="66">
        <f t="shared" si="0"/>
        <v>35</v>
      </c>
      <c r="K1" s="66">
        <f t="shared" si="0"/>
        <v>40</v>
      </c>
      <c r="L1" s="66">
        <f t="shared" si="0"/>
        <v>45</v>
      </c>
      <c r="M1" s="66">
        <f t="shared" si="0"/>
        <v>50</v>
      </c>
      <c r="N1" s="117">
        <f t="shared" si="0"/>
        <v>55</v>
      </c>
      <c r="O1" s="117">
        <f t="shared" si="0"/>
        <v>60</v>
      </c>
      <c r="P1" s="117">
        <f t="shared" si="0"/>
        <v>65</v>
      </c>
      <c r="Q1" s="117">
        <f t="shared" si="0"/>
        <v>70</v>
      </c>
      <c r="R1" s="117">
        <f t="shared" si="0"/>
        <v>75</v>
      </c>
      <c r="S1" s="117">
        <f t="shared" si="0"/>
        <v>80</v>
      </c>
      <c r="T1" s="117">
        <f t="shared" si="0"/>
        <v>85</v>
      </c>
      <c r="U1" s="117">
        <f t="shared" si="0"/>
        <v>90</v>
      </c>
      <c r="V1" s="117">
        <f t="shared" si="0"/>
        <v>95</v>
      </c>
      <c r="W1" s="118">
        <f t="shared" si="0"/>
        <v>100</v>
      </c>
      <c r="X1" s="117">
        <f t="shared" si="0"/>
        <v>105</v>
      </c>
      <c r="Y1" s="117">
        <f t="shared" si="0"/>
        <v>110</v>
      </c>
      <c r="Z1" s="117">
        <f t="shared" si="0"/>
        <v>115</v>
      </c>
      <c r="AA1" s="117">
        <f t="shared" si="0"/>
        <v>120</v>
      </c>
      <c r="AB1" s="117">
        <f t="shared" si="0"/>
        <v>125</v>
      </c>
      <c r="AC1" s="117">
        <f t="shared" si="0"/>
        <v>130</v>
      </c>
      <c r="AD1" s="117">
        <f t="shared" si="0"/>
        <v>135</v>
      </c>
      <c r="AE1" s="117">
        <f t="shared" si="0"/>
        <v>140</v>
      </c>
      <c r="AF1" s="117">
        <f t="shared" si="0"/>
        <v>145</v>
      </c>
      <c r="AG1" s="117">
        <f t="shared" si="0"/>
        <v>150</v>
      </c>
      <c r="AH1" s="117">
        <f t="shared" si="0"/>
        <v>155</v>
      </c>
      <c r="AI1" s="117">
        <f t="shared" si="0"/>
        <v>160</v>
      </c>
      <c r="AJ1" s="117">
        <f t="shared" si="0"/>
        <v>165</v>
      </c>
      <c r="AK1" s="117">
        <f t="shared" ref="AK1:BP1" si="1">AJ1+5</f>
        <v>170</v>
      </c>
      <c r="AL1" s="117">
        <f t="shared" si="1"/>
        <v>175</v>
      </c>
      <c r="AM1" s="117">
        <f t="shared" si="1"/>
        <v>180</v>
      </c>
      <c r="AN1" s="117">
        <f t="shared" si="1"/>
        <v>185</v>
      </c>
      <c r="AO1" s="117">
        <f t="shared" si="1"/>
        <v>190</v>
      </c>
      <c r="AP1" s="117">
        <f t="shared" si="1"/>
        <v>195</v>
      </c>
      <c r="AQ1" s="118">
        <f t="shared" si="1"/>
        <v>200</v>
      </c>
      <c r="AR1" s="117">
        <f t="shared" si="1"/>
        <v>205</v>
      </c>
      <c r="AS1" s="117">
        <f t="shared" si="1"/>
        <v>210</v>
      </c>
      <c r="AT1" s="117">
        <f t="shared" si="1"/>
        <v>215</v>
      </c>
      <c r="AU1" s="117">
        <f t="shared" si="1"/>
        <v>220</v>
      </c>
      <c r="AV1" s="117">
        <f t="shared" si="1"/>
        <v>225</v>
      </c>
      <c r="AW1" s="117">
        <f t="shared" si="1"/>
        <v>230</v>
      </c>
      <c r="AX1" s="117">
        <f t="shared" si="1"/>
        <v>235</v>
      </c>
      <c r="AY1" s="117">
        <f t="shared" si="1"/>
        <v>240</v>
      </c>
      <c r="AZ1" s="117">
        <f t="shared" si="1"/>
        <v>245</v>
      </c>
      <c r="BA1" s="117">
        <f t="shared" si="1"/>
        <v>250</v>
      </c>
      <c r="BB1" s="117">
        <f t="shared" si="1"/>
        <v>255</v>
      </c>
      <c r="BC1" s="117">
        <f t="shared" si="1"/>
        <v>260</v>
      </c>
      <c r="BD1" s="117">
        <f t="shared" si="1"/>
        <v>265</v>
      </c>
      <c r="BE1" s="117">
        <f t="shared" si="1"/>
        <v>270</v>
      </c>
      <c r="BF1" s="117">
        <f t="shared" si="1"/>
        <v>275</v>
      </c>
      <c r="BG1" s="117">
        <f t="shared" si="1"/>
        <v>280</v>
      </c>
      <c r="BH1" s="117">
        <f t="shared" si="1"/>
        <v>285</v>
      </c>
      <c r="BI1" s="117">
        <f t="shared" si="1"/>
        <v>290</v>
      </c>
      <c r="BJ1" s="117">
        <f t="shared" si="1"/>
        <v>295</v>
      </c>
      <c r="BK1" s="118">
        <f t="shared" si="1"/>
        <v>300</v>
      </c>
      <c r="BL1" s="117">
        <f t="shared" si="1"/>
        <v>305</v>
      </c>
      <c r="BM1" s="117">
        <f t="shared" si="1"/>
        <v>310</v>
      </c>
      <c r="BN1" s="117">
        <f t="shared" si="1"/>
        <v>315</v>
      </c>
      <c r="BO1" s="117">
        <f t="shared" si="1"/>
        <v>320</v>
      </c>
      <c r="BP1" s="117">
        <f t="shared" si="1"/>
        <v>325</v>
      </c>
      <c r="BQ1" s="117">
        <f t="shared" ref="BQ1:CV1" si="2">BP1+5</f>
        <v>330</v>
      </c>
      <c r="BR1" s="117">
        <f t="shared" si="2"/>
        <v>335</v>
      </c>
      <c r="BS1" s="117">
        <f t="shared" si="2"/>
        <v>340</v>
      </c>
      <c r="BT1" s="117">
        <f t="shared" si="2"/>
        <v>345</v>
      </c>
      <c r="BU1" s="117">
        <f t="shared" si="2"/>
        <v>350</v>
      </c>
      <c r="BV1" s="117">
        <f t="shared" si="2"/>
        <v>355</v>
      </c>
      <c r="BW1" s="117">
        <f t="shared" si="2"/>
        <v>360</v>
      </c>
      <c r="BX1" s="117">
        <f t="shared" si="2"/>
        <v>365</v>
      </c>
      <c r="BY1" s="117">
        <f t="shared" si="2"/>
        <v>370</v>
      </c>
      <c r="BZ1" s="117">
        <f t="shared" si="2"/>
        <v>375</v>
      </c>
      <c r="CA1" s="117">
        <f t="shared" si="2"/>
        <v>380</v>
      </c>
      <c r="CB1" s="117">
        <f t="shared" si="2"/>
        <v>385</v>
      </c>
      <c r="CC1" s="117">
        <f t="shared" si="2"/>
        <v>390</v>
      </c>
      <c r="CD1" s="117">
        <f t="shared" si="2"/>
        <v>395</v>
      </c>
      <c r="CE1" s="119">
        <f t="shared" si="2"/>
        <v>400</v>
      </c>
      <c r="CF1" s="117">
        <f t="shared" si="2"/>
        <v>405</v>
      </c>
      <c r="CG1" s="117">
        <f t="shared" si="2"/>
        <v>410</v>
      </c>
      <c r="CH1" s="117">
        <f t="shared" si="2"/>
        <v>415</v>
      </c>
      <c r="CI1" s="117">
        <f t="shared" si="2"/>
        <v>420</v>
      </c>
      <c r="CJ1" s="117">
        <f t="shared" si="2"/>
        <v>425</v>
      </c>
      <c r="CK1" s="117">
        <f t="shared" si="2"/>
        <v>430</v>
      </c>
      <c r="CL1" s="117">
        <f t="shared" si="2"/>
        <v>435</v>
      </c>
      <c r="CM1" s="117">
        <f t="shared" si="2"/>
        <v>440</v>
      </c>
      <c r="CN1" s="117">
        <f t="shared" si="2"/>
        <v>445</v>
      </c>
      <c r="CO1" s="117">
        <f t="shared" si="2"/>
        <v>450</v>
      </c>
      <c r="CP1" s="117">
        <f t="shared" si="2"/>
        <v>455</v>
      </c>
      <c r="CQ1" s="117">
        <f t="shared" si="2"/>
        <v>460</v>
      </c>
      <c r="CR1" s="117">
        <f t="shared" si="2"/>
        <v>465</v>
      </c>
      <c r="CS1" s="117">
        <f t="shared" si="2"/>
        <v>470</v>
      </c>
      <c r="CT1" s="117">
        <f t="shared" si="2"/>
        <v>475</v>
      </c>
      <c r="CU1" s="117">
        <f t="shared" si="2"/>
        <v>480</v>
      </c>
      <c r="CV1" s="117">
        <f t="shared" si="2"/>
        <v>485</v>
      </c>
      <c r="CW1" s="117">
        <f t="shared" ref="CW1:EB1" si="3">CV1+5</f>
        <v>490</v>
      </c>
      <c r="CX1" s="117">
        <f t="shared" si="3"/>
        <v>495</v>
      </c>
      <c r="CY1" s="119">
        <f t="shared" si="3"/>
        <v>500</v>
      </c>
      <c r="CZ1" s="117">
        <f t="shared" si="3"/>
        <v>505</v>
      </c>
      <c r="DA1" s="117">
        <f t="shared" si="3"/>
        <v>510</v>
      </c>
      <c r="DB1" s="117">
        <f t="shared" si="3"/>
        <v>515</v>
      </c>
      <c r="DC1" s="117">
        <f t="shared" si="3"/>
        <v>520</v>
      </c>
      <c r="DD1" s="117">
        <f t="shared" si="3"/>
        <v>525</v>
      </c>
      <c r="DE1" s="117">
        <f t="shared" si="3"/>
        <v>530</v>
      </c>
      <c r="DF1" s="117">
        <f t="shared" si="3"/>
        <v>535</v>
      </c>
      <c r="DG1" s="66">
        <f t="shared" si="3"/>
        <v>540</v>
      </c>
      <c r="DH1" s="66">
        <f t="shared" si="3"/>
        <v>545</v>
      </c>
      <c r="DI1" s="66">
        <f t="shared" si="3"/>
        <v>550</v>
      </c>
      <c r="DJ1" s="66">
        <f t="shared" si="3"/>
        <v>555</v>
      </c>
      <c r="DK1" s="66">
        <f t="shared" si="3"/>
        <v>560</v>
      </c>
      <c r="DL1" s="66">
        <f t="shared" si="3"/>
        <v>565</v>
      </c>
      <c r="DM1" s="66">
        <f t="shared" si="3"/>
        <v>570</v>
      </c>
      <c r="DN1" s="66">
        <f t="shared" si="3"/>
        <v>575</v>
      </c>
      <c r="DO1" s="66">
        <f t="shared" si="3"/>
        <v>580</v>
      </c>
      <c r="DP1" s="66">
        <f t="shared" si="3"/>
        <v>585</v>
      </c>
      <c r="DQ1" s="66">
        <f t="shared" si="3"/>
        <v>590</v>
      </c>
      <c r="DR1" s="66">
        <f t="shared" si="3"/>
        <v>595</v>
      </c>
      <c r="DS1" s="66">
        <f t="shared" si="3"/>
        <v>600</v>
      </c>
      <c r="DT1" s="69">
        <f t="shared" si="3"/>
        <v>605</v>
      </c>
      <c r="DU1" s="66">
        <f t="shared" si="3"/>
        <v>610</v>
      </c>
      <c r="DV1" s="66">
        <f t="shared" si="3"/>
        <v>615</v>
      </c>
      <c r="DW1" s="66">
        <f t="shared" si="3"/>
        <v>620</v>
      </c>
      <c r="DX1" s="66">
        <f t="shared" si="3"/>
        <v>625</v>
      </c>
      <c r="DY1" s="66">
        <f t="shared" si="3"/>
        <v>630</v>
      </c>
      <c r="DZ1" s="66">
        <f t="shared" si="3"/>
        <v>635</v>
      </c>
      <c r="EA1" s="66">
        <f t="shared" si="3"/>
        <v>640</v>
      </c>
      <c r="EB1" s="66">
        <f t="shared" si="3"/>
        <v>645</v>
      </c>
      <c r="EC1" s="66">
        <f t="shared" ref="EC1:EW1" si="4">EB1+5</f>
        <v>650</v>
      </c>
      <c r="ED1" s="66">
        <f t="shared" si="4"/>
        <v>655</v>
      </c>
      <c r="EE1" s="66">
        <f t="shared" si="4"/>
        <v>660</v>
      </c>
      <c r="EF1" s="66">
        <f t="shared" si="4"/>
        <v>665</v>
      </c>
      <c r="EG1" s="66">
        <f t="shared" si="4"/>
        <v>670</v>
      </c>
      <c r="EH1" s="66">
        <f t="shared" si="4"/>
        <v>675</v>
      </c>
      <c r="EI1" s="66">
        <f t="shared" si="4"/>
        <v>680</v>
      </c>
      <c r="EJ1" s="66">
        <f t="shared" si="4"/>
        <v>685</v>
      </c>
      <c r="EK1" s="66">
        <f t="shared" si="4"/>
        <v>690</v>
      </c>
      <c r="EL1" s="66">
        <f t="shared" si="4"/>
        <v>695</v>
      </c>
      <c r="EM1" s="69">
        <f t="shared" si="4"/>
        <v>700</v>
      </c>
      <c r="EN1" s="66">
        <f t="shared" si="4"/>
        <v>705</v>
      </c>
      <c r="EO1" s="66">
        <f t="shared" si="4"/>
        <v>710</v>
      </c>
      <c r="EP1" s="66">
        <f t="shared" si="4"/>
        <v>715</v>
      </c>
      <c r="EQ1" s="66">
        <f t="shared" si="4"/>
        <v>720</v>
      </c>
      <c r="ER1" s="66">
        <f t="shared" si="4"/>
        <v>725</v>
      </c>
      <c r="ES1" s="66">
        <f t="shared" si="4"/>
        <v>730</v>
      </c>
      <c r="ET1" s="66">
        <f t="shared" si="4"/>
        <v>735</v>
      </c>
      <c r="EU1" s="66">
        <f t="shared" si="4"/>
        <v>740</v>
      </c>
      <c r="EV1" s="66">
        <f t="shared" si="4"/>
        <v>745</v>
      </c>
      <c r="EW1" s="66">
        <f t="shared" si="4"/>
        <v>750</v>
      </c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197" t="s">
        <v>8</v>
      </c>
      <c r="GH1" s="50"/>
      <c r="GI1" s="50"/>
      <c r="GJ1" s="42">
        <v>0.5</v>
      </c>
      <c r="GK1" s="200"/>
      <c r="GL1" s="5"/>
      <c r="GM1" s="5"/>
      <c r="GN1" s="5"/>
      <c r="GO1" s="5"/>
      <c r="GP1" s="6"/>
      <c r="GQ1" s="6"/>
      <c r="GR1" s="6"/>
      <c r="GS1" s="6"/>
      <c r="GT1" s="6"/>
      <c r="GU1" s="7"/>
      <c r="GV1" s="8"/>
      <c r="GW1" s="8"/>
      <c r="GX1" s="8"/>
      <c r="GY1" s="8"/>
      <c r="GZ1" s="9"/>
    </row>
    <row r="2" spans="1:211" ht="21" x14ac:dyDescent="0.35">
      <c r="B2" s="64"/>
      <c r="E2" s="66">
        <v>5</v>
      </c>
      <c r="F2" s="66">
        <f t="shared" ref="F2:AK2" si="5">E2+5</f>
        <v>10</v>
      </c>
      <c r="G2" s="66">
        <f t="shared" si="5"/>
        <v>15</v>
      </c>
      <c r="H2" s="66">
        <f t="shared" si="5"/>
        <v>20</v>
      </c>
      <c r="I2" s="66">
        <f t="shared" si="5"/>
        <v>25</v>
      </c>
      <c r="J2" s="66">
        <f t="shared" si="5"/>
        <v>30</v>
      </c>
      <c r="K2" s="66">
        <f t="shared" si="5"/>
        <v>35</v>
      </c>
      <c r="L2" s="66">
        <f t="shared" si="5"/>
        <v>40</v>
      </c>
      <c r="M2" s="66">
        <f t="shared" si="5"/>
        <v>45</v>
      </c>
      <c r="N2" s="66">
        <f t="shared" si="5"/>
        <v>50</v>
      </c>
      <c r="O2" s="66">
        <f t="shared" si="5"/>
        <v>55</v>
      </c>
      <c r="P2" s="66">
        <f t="shared" si="5"/>
        <v>60</v>
      </c>
      <c r="Q2" s="66">
        <f t="shared" si="5"/>
        <v>65</v>
      </c>
      <c r="R2" s="66">
        <f t="shared" si="5"/>
        <v>70</v>
      </c>
      <c r="S2" s="66">
        <f t="shared" si="5"/>
        <v>75</v>
      </c>
      <c r="T2" s="66">
        <f t="shared" si="5"/>
        <v>80</v>
      </c>
      <c r="U2" s="66">
        <f t="shared" si="5"/>
        <v>85</v>
      </c>
      <c r="V2" s="66">
        <f t="shared" si="5"/>
        <v>90</v>
      </c>
      <c r="W2" s="66">
        <f t="shared" si="5"/>
        <v>95</v>
      </c>
      <c r="X2" s="66">
        <f t="shared" si="5"/>
        <v>100</v>
      </c>
      <c r="Y2" s="66">
        <f t="shared" si="5"/>
        <v>105</v>
      </c>
      <c r="Z2" s="66">
        <f t="shared" si="5"/>
        <v>110</v>
      </c>
      <c r="AA2" s="66">
        <f t="shared" si="5"/>
        <v>115</v>
      </c>
      <c r="AB2" s="66">
        <f t="shared" si="5"/>
        <v>120</v>
      </c>
      <c r="AC2" s="66">
        <f t="shared" si="5"/>
        <v>125</v>
      </c>
      <c r="AD2" s="66">
        <f t="shared" si="5"/>
        <v>130</v>
      </c>
      <c r="AE2" s="66">
        <f t="shared" si="5"/>
        <v>135</v>
      </c>
      <c r="AF2" s="66">
        <f t="shared" si="5"/>
        <v>140</v>
      </c>
      <c r="AG2" s="66">
        <f t="shared" si="5"/>
        <v>145</v>
      </c>
      <c r="AH2" s="66">
        <f t="shared" si="5"/>
        <v>150</v>
      </c>
      <c r="AI2" s="66">
        <f t="shared" si="5"/>
        <v>155</v>
      </c>
      <c r="AJ2" s="66">
        <f t="shared" si="5"/>
        <v>160</v>
      </c>
      <c r="AK2" s="66">
        <f t="shared" si="5"/>
        <v>165</v>
      </c>
      <c r="AL2" s="66">
        <f t="shared" ref="AL2:BQ2" si="6">AK2+5</f>
        <v>170</v>
      </c>
      <c r="AM2" s="66">
        <f t="shared" si="6"/>
        <v>175</v>
      </c>
      <c r="AN2" s="66">
        <f t="shared" si="6"/>
        <v>180</v>
      </c>
      <c r="AO2" s="66">
        <f t="shared" si="6"/>
        <v>185</v>
      </c>
      <c r="AP2" s="66">
        <f t="shared" si="6"/>
        <v>190</v>
      </c>
      <c r="AQ2" s="66">
        <f t="shared" si="6"/>
        <v>195</v>
      </c>
      <c r="AR2" s="66">
        <f t="shared" si="6"/>
        <v>200</v>
      </c>
      <c r="AS2" s="66">
        <f t="shared" si="6"/>
        <v>205</v>
      </c>
      <c r="AT2" s="66">
        <f t="shared" si="6"/>
        <v>210</v>
      </c>
      <c r="AU2" s="66">
        <f t="shared" si="6"/>
        <v>215</v>
      </c>
      <c r="AV2" s="66">
        <f t="shared" si="6"/>
        <v>220</v>
      </c>
      <c r="AW2" s="66">
        <f t="shared" si="6"/>
        <v>225</v>
      </c>
      <c r="AX2" s="66">
        <f t="shared" si="6"/>
        <v>230</v>
      </c>
      <c r="AY2" s="66">
        <f t="shared" si="6"/>
        <v>235</v>
      </c>
      <c r="AZ2" s="66">
        <f t="shared" si="6"/>
        <v>240</v>
      </c>
      <c r="BA2" s="66">
        <f t="shared" si="6"/>
        <v>245</v>
      </c>
      <c r="BB2" s="66">
        <f t="shared" si="6"/>
        <v>250</v>
      </c>
      <c r="BC2" s="66">
        <f t="shared" si="6"/>
        <v>255</v>
      </c>
      <c r="BD2" s="66">
        <f t="shared" si="6"/>
        <v>260</v>
      </c>
      <c r="BE2" s="66">
        <f t="shared" si="6"/>
        <v>265</v>
      </c>
      <c r="BF2" s="66">
        <f t="shared" si="6"/>
        <v>270</v>
      </c>
      <c r="BG2" s="66">
        <f t="shared" si="6"/>
        <v>275</v>
      </c>
      <c r="BH2" s="66">
        <f t="shared" si="6"/>
        <v>280</v>
      </c>
      <c r="BI2" s="66">
        <f t="shared" si="6"/>
        <v>285</v>
      </c>
      <c r="BJ2" s="66">
        <f t="shared" si="6"/>
        <v>290</v>
      </c>
      <c r="BK2" s="66">
        <f t="shared" si="6"/>
        <v>295</v>
      </c>
      <c r="BL2" s="66">
        <f t="shared" si="6"/>
        <v>300</v>
      </c>
      <c r="BM2" s="66">
        <f t="shared" si="6"/>
        <v>305</v>
      </c>
      <c r="BN2" s="66">
        <f t="shared" si="6"/>
        <v>310</v>
      </c>
      <c r="BO2" s="66">
        <f t="shared" si="6"/>
        <v>315</v>
      </c>
      <c r="BP2" s="66">
        <f t="shared" si="6"/>
        <v>320</v>
      </c>
      <c r="BQ2" s="66">
        <f t="shared" si="6"/>
        <v>325</v>
      </c>
      <c r="BR2" s="66">
        <f t="shared" ref="BR2:BW2" si="7">BQ2+5</f>
        <v>330</v>
      </c>
      <c r="BS2" s="66">
        <f t="shared" si="7"/>
        <v>335</v>
      </c>
      <c r="BT2" s="66">
        <f t="shared" si="7"/>
        <v>340</v>
      </c>
      <c r="BU2" s="66">
        <f t="shared" si="7"/>
        <v>345</v>
      </c>
      <c r="BV2" s="66">
        <f t="shared" si="7"/>
        <v>350</v>
      </c>
      <c r="BW2" s="66">
        <f t="shared" si="7"/>
        <v>355</v>
      </c>
      <c r="BX2" s="66">
        <v>5</v>
      </c>
      <c r="BY2" s="66">
        <f t="shared" ref="BY2:DB2" si="8">BX2+5</f>
        <v>10</v>
      </c>
      <c r="BZ2" s="66">
        <f t="shared" si="8"/>
        <v>15</v>
      </c>
      <c r="CA2" s="66">
        <f t="shared" si="8"/>
        <v>20</v>
      </c>
      <c r="CB2" s="66">
        <f t="shared" si="8"/>
        <v>25</v>
      </c>
      <c r="CC2" s="66">
        <f t="shared" si="8"/>
        <v>30</v>
      </c>
      <c r="CD2" s="66">
        <f t="shared" si="8"/>
        <v>35</v>
      </c>
      <c r="CE2" s="66">
        <f t="shared" si="8"/>
        <v>40</v>
      </c>
      <c r="CF2" s="66">
        <f t="shared" si="8"/>
        <v>45</v>
      </c>
      <c r="CG2" s="66">
        <f t="shared" si="8"/>
        <v>50</v>
      </c>
      <c r="CH2" s="66">
        <f t="shared" si="8"/>
        <v>55</v>
      </c>
      <c r="CI2" s="66">
        <f t="shared" si="8"/>
        <v>60</v>
      </c>
      <c r="CJ2" s="66">
        <f t="shared" si="8"/>
        <v>65</v>
      </c>
      <c r="CK2" s="66">
        <f t="shared" si="8"/>
        <v>70</v>
      </c>
      <c r="CL2" s="66">
        <f t="shared" si="8"/>
        <v>75</v>
      </c>
      <c r="CM2" s="66">
        <f t="shared" si="8"/>
        <v>80</v>
      </c>
      <c r="CN2" s="66">
        <f t="shared" si="8"/>
        <v>85</v>
      </c>
      <c r="CO2" s="66">
        <f t="shared" si="8"/>
        <v>90</v>
      </c>
      <c r="CP2" s="66">
        <f t="shared" si="8"/>
        <v>95</v>
      </c>
      <c r="CQ2" s="66">
        <f t="shared" si="8"/>
        <v>100</v>
      </c>
      <c r="CR2" s="66">
        <f t="shared" si="8"/>
        <v>105</v>
      </c>
      <c r="CS2" s="66">
        <f t="shared" si="8"/>
        <v>110</v>
      </c>
      <c r="CT2" s="66">
        <f t="shared" si="8"/>
        <v>115</v>
      </c>
      <c r="CU2" s="66">
        <f t="shared" si="8"/>
        <v>120</v>
      </c>
      <c r="CV2" s="66">
        <f t="shared" si="8"/>
        <v>125</v>
      </c>
      <c r="CW2" s="66">
        <f t="shared" si="8"/>
        <v>130</v>
      </c>
      <c r="CX2" s="66">
        <f t="shared" si="8"/>
        <v>135</v>
      </c>
      <c r="CY2" s="66">
        <f t="shared" si="8"/>
        <v>140</v>
      </c>
      <c r="CZ2" s="66">
        <f t="shared" si="8"/>
        <v>145</v>
      </c>
      <c r="DA2" s="66">
        <f t="shared" si="8"/>
        <v>150</v>
      </c>
      <c r="DB2" s="66">
        <f t="shared" si="8"/>
        <v>155</v>
      </c>
      <c r="DC2" s="66">
        <v>5</v>
      </c>
      <c r="DD2" s="66">
        <f t="shared" ref="DD2:ET2" si="9">DC2+5</f>
        <v>10</v>
      </c>
      <c r="DE2" s="66">
        <f t="shared" si="9"/>
        <v>15</v>
      </c>
      <c r="DF2" s="66">
        <f t="shared" si="9"/>
        <v>20</v>
      </c>
      <c r="DG2" s="66">
        <f t="shared" si="9"/>
        <v>25</v>
      </c>
      <c r="DH2" s="66">
        <f t="shared" si="9"/>
        <v>30</v>
      </c>
      <c r="DI2" s="66">
        <f t="shared" si="9"/>
        <v>35</v>
      </c>
      <c r="DJ2" s="66">
        <f t="shared" si="9"/>
        <v>40</v>
      </c>
      <c r="DK2" s="66">
        <f t="shared" si="9"/>
        <v>45</v>
      </c>
      <c r="DL2" s="66">
        <f t="shared" si="9"/>
        <v>50</v>
      </c>
      <c r="DM2" s="66">
        <f t="shared" si="9"/>
        <v>55</v>
      </c>
      <c r="DN2" s="66">
        <f t="shared" si="9"/>
        <v>60</v>
      </c>
      <c r="DO2" s="66">
        <f t="shared" si="9"/>
        <v>65</v>
      </c>
      <c r="DP2" s="66">
        <f t="shared" si="9"/>
        <v>70</v>
      </c>
      <c r="DQ2" s="66">
        <f t="shared" si="9"/>
        <v>75</v>
      </c>
      <c r="DR2" s="66">
        <f t="shared" si="9"/>
        <v>80</v>
      </c>
      <c r="DS2" s="66">
        <f t="shared" si="9"/>
        <v>85</v>
      </c>
      <c r="DT2" s="66">
        <f t="shared" si="9"/>
        <v>90</v>
      </c>
      <c r="DU2" s="66">
        <f t="shared" si="9"/>
        <v>95</v>
      </c>
      <c r="DV2" s="66">
        <f t="shared" si="9"/>
        <v>100</v>
      </c>
      <c r="DW2" s="66">
        <f t="shared" si="9"/>
        <v>105</v>
      </c>
      <c r="DX2" s="66">
        <f t="shared" si="9"/>
        <v>110</v>
      </c>
      <c r="DY2" s="66">
        <f t="shared" si="9"/>
        <v>115</v>
      </c>
      <c r="DZ2" s="66">
        <f t="shared" si="9"/>
        <v>120</v>
      </c>
      <c r="EA2" s="66">
        <f t="shared" si="9"/>
        <v>125</v>
      </c>
      <c r="EB2" s="66">
        <f t="shared" si="9"/>
        <v>130</v>
      </c>
      <c r="EC2" s="66">
        <f t="shared" si="9"/>
        <v>135</v>
      </c>
      <c r="ED2" s="66">
        <f t="shared" si="9"/>
        <v>140</v>
      </c>
      <c r="EE2" s="66">
        <f t="shared" si="9"/>
        <v>145</v>
      </c>
      <c r="EF2" s="66">
        <f t="shared" si="9"/>
        <v>150</v>
      </c>
      <c r="EG2" s="66">
        <f t="shared" si="9"/>
        <v>155</v>
      </c>
      <c r="EH2" s="66">
        <f t="shared" si="9"/>
        <v>160</v>
      </c>
      <c r="EI2" s="66">
        <f t="shared" si="9"/>
        <v>165</v>
      </c>
      <c r="EJ2" s="66">
        <f t="shared" si="9"/>
        <v>170</v>
      </c>
      <c r="EK2" s="66">
        <f t="shared" si="9"/>
        <v>175</v>
      </c>
      <c r="EL2" s="66">
        <f t="shared" si="9"/>
        <v>180</v>
      </c>
      <c r="EM2" s="66">
        <f t="shared" si="9"/>
        <v>185</v>
      </c>
      <c r="EN2" s="66">
        <f t="shared" si="9"/>
        <v>190</v>
      </c>
      <c r="EO2" s="66">
        <f t="shared" si="9"/>
        <v>195</v>
      </c>
      <c r="EP2" s="66">
        <f t="shared" si="9"/>
        <v>200</v>
      </c>
      <c r="EQ2" s="66">
        <f t="shared" si="9"/>
        <v>205</v>
      </c>
      <c r="ER2" s="66">
        <f t="shared" si="9"/>
        <v>210</v>
      </c>
      <c r="ES2" s="66">
        <f t="shared" si="9"/>
        <v>215</v>
      </c>
      <c r="ET2" s="66">
        <f t="shared" si="9"/>
        <v>220</v>
      </c>
      <c r="GG2" s="198"/>
      <c r="GH2" s="51"/>
      <c r="GI2" s="51"/>
      <c r="GJ2" s="43">
        <v>1</v>
      </c>
      <c r="GK2" s="201"/>
      <c r="GL2" s="10"/>
      <c r="GM2" s="10"/>
      <c r="GN2" s="10"/>
      <c r="GO2" s="10"/>
      <c r="GP2" s="11"/>
      <c r="GQ2" s="11"/>
      <c r="GR2" s="11"/>
      <c r="GS2" s="11"/>
      <c r="GT2" s="11"/>
      <c r="GU2" s="12"/>
      <c r="GV2" s="13"/>
      <c r="GW2" s="13"/>
      <c r="GX2" s="13"/>
      <c r="GY2" s="13"/>
      <c r="GZ2" s="14"/>
    </row>
    <row r="3" spans="1:211" ht="9" customHeight="1" thickBot="1" x14ac:dyDescent="0.4">
      <c r="A3" s="64">
        <f t="shared" ref="A3:A34" si="10">A4+5</f>
        <v>705</v>
      </c>
      <c r="GG3" s="198"/>
      <c r="GH3" s="51"/>
      <c r="GI3" s="51"/>
      <c r="GJ3" s="43">
        <v>2.5</v>
      </c>
      <c r="GK3" s="201"/>
      <c r="GL3" s="10"/>
      <c r="GM3" s="10"/>
      <c r="GN3" s="10"/>
      <c r="GO3" s="10"/>
      <c r="GP3" s="11"/>
      <c r="GQ3" s="11"/>
      <c r="GR3" s="11"/>
      <c r="GS3" s="11"/>
      <c r="GT3" s="11"/>
      <c r="GU3" s="12"/>
      <c r="GV3" s="13"/>
      <c r="GW3" s="13"/>
      <c r="GX3" s="13"/>
      <c r="GY3" s="13"/>
      <c r="GZ3" s="14"/>
    </row>
    <row r="4" spans="1:211" ht="9" customHeight="1" x14ac:dyDescent="0.35">
      <c r="A4" s="114">
        <f t="shared" si="10"/>
        <v>700</v>
      </c>
      <c r="C4" s="71"/>
      <c r="D4" s="72"/>
      <c r="E4" s="82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202">
        <v>347</v>
      </c>
      <c r="AJ4" s="203"/>
      <c r="AK4" s="203"/>
      <c r="AL4" s="203"/>
      <c r="AM4" s="203"/>
      <c r="AN4" s="204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122"/>
      <c r="BN4" s="122"/>
      <c r="BO4" s="122"/>
      <c r="BP4" s="122"/>
      <c r="BQ4" s="122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94"/>
      <c r="CH4" s="85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202">
        <v>202</v>
      </c>
      <c r="DV4" s="203"/>
      <c r="DW4" s="203"/>
      <c r="DX4" s="203"/>
      <c r="DY4" s="20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94"/>
      <c r="ER4" s="85"/>
      <c r="EV4" s="64">
        <f t="shared" ref="EV4:EV35" si="11">EV5+5</f>
        <v>485</v>
      </c>
      <c r="GG4" s="198"/>
      <c r="GH4" s="51" t="s">
        <v>3</v>
      </c>
      <c r="GI4" s="51"/>
      <c r="GJ4" s="43">
        <v>3</v>
      </c>
      <c r="GK4" s="208" t="s">
        <v>2</v>
      </c>
      <c r="GL4" s="10"/>
      <c r="GM4" s="10"/>
      <c r="GN4" s="10"/>
      <c r="GO4" s="10">
        <f>(7*5)-5</f>
        <v>30</v>
      </c>
      <c r="GP4" s="10" t="s">
        <v>3</v>
      </c>
      <c r="GQ4" s="11"/>
      <c r="GR4" s="11"/>
      <c r="GS4" s="187" t="s">
        <v>4</v>
      </c>
      <c r="GT4" s="188"/>
      <c r="GU4" s="15"/>
      <c r="GV4" s="16"/>
      <c r="GW4" s="17"/>
      <c r="GX4" s="17"/>
      <c r="GY4" s="17"/>
      <c r="GZ4" s="17"/>
      <c r="HA4" s="189" t="s">
        <v>9</v>
      </c>
      <c r="HB4" s="190"/>
      <c r="HC4" s="191"/>
    </row>
    <row r="5" spans="1:211" ht="9" customHeight="1" thickBot="1" x14ac:dyDescent="0.4">
      <c r="A5" s="64">
        <f t="shared" si="10"/>
        <v>695</v>
      </c>
      <c r="C5" s="75"/>
      <c r="D5" s="76"/>
      <c r="E5" s="86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205"/>
      <c r="AJ5" s="206"/>
      <c r="AK5" s="206"/>
      <c r="AL5" s="206"/>
      <c r="AM5" s="206"/>
      <c r="AN5" s="20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123"/>
      <c r="BN5" s="123"/>
      <c r="BO5" s="123"/>
      <c r="BP5" s="123"/>
      <c r="BQ5" s="123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99"/>
      <c r="CH5" s="89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205"/>
      <c r="DV5" s="206"/>
      <c r="DW5" s="206"/>
      <c r="DX5" s="206"/>
      <c r="DY5" s="207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99"/>
      <c r="ER5" s="89"/>
      <c r="EV5" s="114">
        <f t="shared" si="11"/>
        <v>480</v>
      </c>
      <c r="GG5" s="198"/>
      <c r="GH5" s="51">
        <f>2*6</f>
        <v>12</v>
      </c>
      <c r="GI5" s="51"/>
      <c r="GJ5" s="43">
        <v>3.5</v>
      </c>
      <c r="GK5" s="208"/>
      <c r="GL5" s="10"/>
      <c r="GM5" s="10"/>
      <c r="GN5" s="10"/>
      <c r="GO5" s="10"/>
      <c r="GP5" s="10"/>
      <c r="GQ5" s="11"/>
      <c r="GR5" s="11"/>
      <c r="GS5" s="187"/>
      <c r="GT5" s="188"/>
      <c r="GU5" s="59"/>
      <c r="GV5" s="59">
        <f>1*3</f>
        <v>3</v>
      </c>
      <c r="GW5" s="59" t="s">
        <v>3</v>
      </c>
      <c r="GX5" s="59"/>
      <c r="GY5" s="59"/>
      <c r="GZ5" s="60"/>
      <c r="HA5" s="192"/>
      <c r="HB5" s="193"/>
      <c r="HC5" s="194"/>
    </row>
    <row r="6" spans="1:211" ht="9" customHeight="1" x14ac:dyDescent="0.35">
      <c r="A6" s="64">
        <f t="shared" si="10"/>
        <v>690</v>
      </c>
      <c r="C6" s="73"/>
      <c r="D6" s="74"/>
      <c r="F6" s="70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95"/>
      <c r="CH6" s="96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95"/>
      <c r="ER6" s="96"/>
      <c r="ET6" s="195">
        <v>300</v>
      </c>
      <c r="EV6" s="64">
        <f t="shared" si="11"/>
        <v>475</v>
      </c>
      <c r="GG6" s="198"/>
      <c r="GH6" s="51"/>
      <c r="GI6" s="51"/>
      <c r="GJ6" s="43">
        <v>4</v>
      </c>
      <c r="GK6" s="208"/>
      <c r="GL6" s="11"/>
      <c r="GM6" s="11"/>
      <c r="GN6" s="11"/>
      <c r="GO6" s="11"/>
      <c r="GP6" s="11"/>
      <c r="GQ6" s="11"/>
      <c r="GR6" s="11"/>
      <c r="GS6" s="11"/>
      <c r="GT6" s="11"/>
      <c r="GU6" s="61"/>
      <c r="GV6" s="61"/>
      <c r="GW6" s="61"/>
      <c r="GX6" s="61"/>
      <c r="GY6" s="61"/>
      <c r="GZ6" s="62"/>
      <c r="HA6" s="54"/>
      <c r="HB6" s="46"/>
      <c r="HC6" s="55"/>
    </row>
    <row r="7" spans="1:211" ht="9" customHeight="1" x14ac:dyDescent="0.35">
      <c r="A7" s="64">
        <f t="shared" si="10"/>
        <v>685</v>
      </c>
      <c r="C7" s="73"/>
      <c r="D7" s="74"/>
      <c r="E7" s="67"/>
      <c r="F7" s="70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95"/>
      <c r="CH7" s="96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95"/>
      <c r="ER7" s="96"/>
      <c r="ET7" s="195"/>
      <c r="EV7" s="64">
        <f t="shared" si="11"/>
        <v>470</v>
      </c>
      <c r="GG7" s="198"/>
      <c r="GH7" s="51"/>
      <c r="GI7" s="51"/>
      <c r="GJ7" s="43">
        <v>4.5</v>
      </c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8"/>
      <c r="GV7" s="19"/>
      <c r="GW7" s="20"/>
      <c r="GX7" s="20"/>
      <c r="GY7" s="20"/>
      <c r="GZ7" s="20"/>
      <c r="HA7" s="54"/>
      <c r="HB7" s="46"/>
      <c r="HC7" s="55"/>
    </row>
    <row r="8" spans="1:211" ht="9" customHeight="1" thickBot="1" x14ac:dyDescent="0.4">
      <c r="A8" s="64">
        <f t="shared" si="10"/>
        <v>680</v>
      </c>
      <c r="C8" s="73"/>
      <c r="D8" s="74"/>
      <c r="E8" s="67"/>
      <c r="F8" s="70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8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95"/>
      <c r="CH8" s="96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95"/>
      <c r="ER8" s="96"/>
      <c r="ET8" s="195"/>
      <c r="EV8" s="64">
        <f t="shared" si="11"/>
        <v>465</v>
      </c>
      <c r="GG8" s="198"/>
      <c r="GH8" s="51"/>
      <c r="GI8" s="51"/>
      <c r="GJ8" s="43">
        <v>5</v>
      </c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21"/>
      <c r="GV8" s="22"/>
      <c r="GW8" s="22"/>
      <c r="GX8" s="22"/>
      <c r="GY8" s="22"/>
      <c r="GZ8" s="53"/>
      <c r="HA8" s="47"/>
      <c r="HB8" s="48"/>
      <c r="HC8" s="49"/>
    </row>
    <row r="9" spans="1:211" ht="9" customHeight="1" x14ac:dyDescent="0.35">
      <c r="A9" s="64">
        <f t="shared" si="10"/>
        <v>675</v>
      </c>
      <c r="C9" s="73"/>
      <c r="D9" s="74"/>
      <c r="E9" s="67"/>
      <c r="F9" s="70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95"/>
      <c r="CH9" s="96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95"/>
      <c r="ER9" s="96"/>
      <c r="ET9" s="195"/>
      <c r="EV9" s="64">
        <f t="shared" si="11"/>
        <v>460</v>
      </c>
      <c r="GG9" s="198"/>
      <c r="GH9" s="51"/>
      <c r="GI9" s="51"/>
      <c r="GJ9" s="43">
        <v>5.5</v>
      </c>
      <c r="GK9" s="11"/>
      <c r="GL9" s="11"/>
      <c r="GM9" s="11"/>
      <c r="GN9" s="11"/>
      <c r="GO9" s="11"/>
      <c r="GP9" s="24"/>
      <c r="GQ9" s="25"/>
      <c r="GR9" s="25"/>
      <c r="GS9" s="26"/>
      <c r="GT9" s="27"/>
      <c r="GU9" s="21"/>
      <c r="GV9" s="22"/>
      <c r="GW9" s="22"/>
      <c r="GX9" s="22" t="s">
        <v>1</v>
      </c>
      <c r="GY9" s="41">
        <f>3*3</f>
        <v>9</v>
      </c>
      <c r="GZ9" s="28" t="s">
        <v>3</v>
      </c>
    </row>
    <row r="10" spans="1:211" ht="9" customHeight="1" thickBot="1" x14ac:dyDescent="0.4">
      <c r="A10" s="64">
        <f t="shared" si="10"/>
        <v>670</v>
      </c>
      <c r="C10" s="73"/>
      <c r="D10" s="74"/>
      <c r="E10" s="67"/>
      <c r="F10" s="70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8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95"/>
      <c r="CH10" s="96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95"/>
      <c r="ER10" s="96"/>
      <c r="ET10" s="195"/>
      <c r="EV10" s="64">
        <f t="shared" si="11"/>
        <v>455</v>
      </c>
      <c r="GG10" s="199"/>
      <c r="GH10" s="52"/>
      <c r="GI10" s="52"/>
      <c r="GJ10" s="44">
        <v>6</v>
      </c>
      <c r="GK10" s="45"/>
      <c r="GL10" s="11" t="s">
        <v>6</v>
      </c>
      <c r="GM10" s="11"/>
      <c r="GN10" s="11"/>
      <c r="GO10" s="11"/>
      <c r="GP10" s="29" t="s">
        <v>0</v>
      </c>
      <c r="GQ10" s="30"/>
      <c r="GR10" s="40">
        <f>2*2.5</f>
        <v>5</v>
      </c>
      <c r="GS10" s="30" t="s">
        <v>3</v>
      </c>
      <c r="GT10" s="56"/>
      <c r="GU10" s="21"/>
      <c r="GV10" s="22"/>
      <c r="GW10" s="22"/>
      <c r="GX10" s="22"/>
      <c r="GY10" s="22"/>
      <c r="GZ10" s="23"/>
      <c r="HB10">
        <f>30+5+9+3+9</f>
        <v>56</v>
      </c>
      <c r="HC10" t="s">
        <v>3</v>
      </c>
    </row>
    <row r="11" spans="1:211" ht="9" customHeight="1" x14ac:dyDescent="0.35">
      <c r="A11" s="64">
        <f t="shared" si="10"/>
        <v>665</v>
      </c>
      <c r="C11" s="73"/>
      <c r="D11" s="74"/>
      <c r="E11" s="67"/>
      <c r="F11" s="70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8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95"/>
      <c r="CH11" s="96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95"/>
      <c r="ER11" s="96"/>
      <c r="ET11" s="195"/>
      <c r="EV11" s="64">
        <f t="shared" si="11"/>
        <v>450</v>
      </c>
      <c r="GG11" s="4"/>
      <c r="GH11" s="4"/>
      <c r="GI11" s="4"/>
      <c r="GJ11" s="1">
        <v>6.5</v>
      </c>
      <c r="GK11" s="38"/>
      <c r="GL11" s="11"/>
      <c r="GM11" s="11"/>
      <c r="GN11" s="11"/>
      <c r="GO11" s="11"/>
      <c r="GP11" s="29"/>
      <c r="GQ11" s="30"/>
      <c r="GR11" s="40"/>
      <c r="GS11" s="30"/>
      <c r="GT11" s="56"/>
      <c r="GU11" s="21"/>
      <c r="GV11" s="22"/>
      <c r="GW11" s="22"/>
      <c r="GX11" s="22"/>
      <c r="GY11" s="22"/>
      <c r="GZ11" s="23"/>
      <c r="HB11">
        <v>15.75</v>
      </c>
      <c r="HC11" t="s">
        <v>3</v>
      </c>
    </row>
    <row r="12" spans="1:211" ht="9" customHeight="1" thickBot="1" x14ac:dyDescent="0.4">
      <c r="A12" s="64">
        <f t="shared" si="10"/>
        <v>660</v>
      </c>
      <c r="C12" s="73"/>
      <c r="D12" s="74"/>
      <c r="E12" s="67"/>
      <c r="F12" s="70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8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95"/>
      <c r="CH12" s="96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95"/>
      <c r="ER12" s="96"/>
      <c r="ET12" s="195"/>
      <c r="EV12" s="64">
        <f t="shared" si="11"/>
        <v>445</v>
      </c>
      <c r="GG12" s="4"/>
      <c r="GH12" s="4"/>
      <c r="GI12" s="4"/>
      <c r="GJ12" s="1">
        <v>7</v>
      </c>
      <c r="GK12" s="39"/>
      <c r="GL12" s="31"/>
      <c r="GM12" s="31"/>
      <c r="GN12" s="32" t="s">
        <v>7</v>
      </c>
      <c r="GO12" s="58" t="s">
        <v>5</v>
      </c>
      <c r="GP12" s="33"/>
      <c r="GQ12" s="34"/>
      <c r="GR12" s="34"/>
      <c r="GS12" s="34"/>
      <c r="GT12" s="57"/>
      <c r="GU12" s="35"/>
      <c r="GV12" s="36"/>
      <c r="GW12" s="36"/>
      <c r="GX12" s="36"/>
      <c r="GY12" s="36"/>
      <c r="GZ12" s="37"/>
    </row>
    <row r="13" spans="1:211" ht="9" customHeight="1" x14ac:dyDescent="0.35">
      <c r="A13" s="64">
        <f t="shared" si="10"/>
        <v>655</v>
      </c>
      <c r="C13" s="73"/>
      <c r="D13" s="74"/>
      <c r="E13" s="67"/>
      <c r="F13" s="70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8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95"/>
      <c r="CH13" s="96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95"/>
      <c r="ER13" s="96"/>
      <c r="ET13" s="195"/>
      <c r="EV13" s="64">
        <f t="shared" si="11"/>
        <v>440</v>
      </c>
      <c r="GG13" s="3"/>
      <c r="GH13" s="3"/>
      <c r="GI13" s="3"/>
      <c r="GJ13" s="3"/>
      <c r="GK13" s="2">
        <v>0.5</v>
      </c>
      <c r="GL13" s="2">
        <v>1</v>
      </c>
      <c r="GM13" s="2">
        <v>1.5</v>
      </c>
      <c r="GN13" s="2">
        <v>2</v>
      </c>
      <c r="GO13" s="2">
        <v>2.5</v>
      </c>
      <c r="GP13" s="2">
        <v>3</v>
      </c>
      <c r="GQ13" s="2">
        <v>3.5</v>
      </c>
      <c r="GR13" s="2">
        <v>4</v>
      </c>
      <c r="GS13" s="2">
        <v>4.5</v>
      </c>
      <c r="GT13" s="2">
        <v>5</v>
      </c>
      <c r="GU13" s="2">
        <v>5.5</v>
      </c>
      <c r="GV13" s="2">
        <v>6</v>
      </c>
      <c r="GW13" s="2">
        <v>6.5</v>
      </c>
      <c r="GX13" s="2">
        <v>7</v>
      </c>
      <c r="GY13" s="2">
        <v>7.5</v>
      </c>
      <c r="GZ13" s="2">
        <v>8</v>
      </c>
    </row>
    <row r="14" spans="1:211" ht="9" customHeight="1" x14ac:dyDescent="0.25">
      <c r="A14" s="64">
        <f t="shared" si="10"/>
        <v>650</v>
      </c>
      <c r="C14" s="73"/>
      <c r="D14" s="74"/>
      <c r="E14" s="67"/>
      <c r="F14" s="70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95"/>
      <c r="CH14" s="96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95"/>
      <c r="ER14" s="96"/>
      <c r="ET14" s="195"/>
      <c r="EV14" s="64">
        <f t="shared" si="11"/>
        <v>435</v>
      </c>
    </row>
    <row r="15" spans="1:211" ht="9" customHeight="1" x14ac:dyDescent="0.25">
      <c r="A15" s="64">
        <f t="shared" si="10"/>
        <v>645</v>
      </c>
      <c r="C15" s="73"/>
      <c r="D15" s="74"/>
      <c r="E15" s="67"/>
      <c r="F15" s="70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95"/>
      <c r="CH15" s="96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95"/>
      <c r="ER15" s="96"/>
      <c r="ET15" s="195"/>
      <c r="EV15" s="64">
        <f t="shared" si="11"/>
        <v>430</v>
      </c>
    </row>
    <row r="16" spans="1:211" ht="9" customHeight="1" x14ac:dyDescent="0.25">
      <c r="A16" s="64">
        <f t="shared" si="10"/>
        <v>640</v>
      </c>
      <c r="C16" s="73"/>
      <c r="D16" s="74"/>
      <c r="E16" s="67"/>
      <c r="F16" s="70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8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95"/>
      <c r="CH16" s="96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95"/>
      <c r="ER16" s="96"/>
      <c r="ET16" s="195"/>
      <c r="EV16" s="64">
        <f t="shared" si="11"/>
        <v>425</v>
      </c>
    </row>
    <row r="17" spans="1:152" ht="9" customHeight="1" x14ac:dyDescent="0.25">
      <c r="A17" s="64">
        <f t="shared" si="10"/>
        <v>635</v>
      </c>
      <c r="C17" s="73"/>
      <c r="D17" s="74"/>
      <c r="E17" s="67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95"/>
      <c r="CH17" s="96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95"/>
      <c r="ER17" s="96"/>
      <c r="ET17" s="195"/>
      <c r="EV17" s="64">
        <f t="shared" si="11"/>
        <v>420</v>
      </c>
    </row>
    <row r="18" spans="1:152" ht="9" customHeight="1" x14ac:dyDescent="0.25">
      <c r="A18" s="64">
        <f t="shared" si="10"/>
        <v>630</v>
      </c>
      <c r="C18" s="73"/>
      <c r="D18" s="74"/>
      <c r="E18" s="67"/>
      <c r="F18" s="70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95"/>
      <c r="CH18" s="96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95"/>
      <c r="ER18" s="96"/>
      <c r="ET18" s="195"/>
      <c r="EV18" s="64">
        <f t="shared" si="11"/>
        <v>415</v>
      </c>
    </row>
    <row r="19" spans="1:152" ht="9" customHeight="1" x14ac:dyDescent="0.25">
      <c r="A19" s="64">
        <f t="shared" si="10"/>
        <v>625</v>
      </c>
      <c r="C19" s="73"/>
      <c r="D19" s="74"/>
      <c r="E19" s="67"/>
      <c r="F19" s="70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95"/>
      <c r="CH19" s="96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97"/>
      <c r="ER19" s="98"/>
      <c r="ET19" s="195"/>
      <c r="EV19" s="64">
        <f t="shared" si="11"/>
        <v>410</v>
      </c>
    </row>
    <row r="20" spans="1:152" ht="9" customHeight="1" x14ac:dyDescent="0.25">
      <c r="A20" s="64">
        <f t="shared" si="10"/>
        <v>620</v>
      </c>
      <c r="C20" s="73"/>
      <c r="D20" s="74"/>
      <c r="E20" s="67"/>
      <c r="F20" s="70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95"/>
      <c r="CH20" s="96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97"/>
      <c r="ER20" s="98"/>
      <c r="ET20" s="195"/>
      <c r="EV20" s="64">
        <f t="shared" si="11"/>
        <v>405</v>
      </c>
    </row>
    <row r="21" spans="1:152" ht="9" customHeight="1" thickBot="1" x14ac:dyDescent="0.3">
      <c r="A21" s="64">
        <f t="shared" si="10"/>
        <v>615</v>
      </c>
      <c r="C21" s="73"/>
      <c r="D21" s="74"/>
      <c r="E21" s="67"/>
      <c r="F21" s="70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95"/>
      <c r="CH21" s="96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97"/>
      <c r="ER21" s="98"/>
      <c r="ET21" s="195"/>
      <c r="EV21" s="64">
        <f t="shared" si="11"/>
        <v>400</v>
      </c>
    </row>
    <row r="22" spans="1:152" ht="9" customHeight="1" x14ac:dyDescent="0.25">
      <c r="A22" s="64">
        <f t="shared" si="10"/>
        <v>610</v>
      </c>
      <c r="C22" s="143"/>
      <c r="D22" s="144"/>
      <c r="E22" s="67"/>
      <c r="F22" s="70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8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95"/>
      <c r="CH22" s="96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97"/>
      <c r="ER22" s="98"/>
      <c r="ET22" s="195"/>
      <c r="EV22" s="64">
        <f t="shared" si="11"/>
        <v>395</v>
      </c>
    </row>
    <row r="23" spans="1:152" ht="9" customHeight="1" x14ac:dyDescent="0.25">
      <c r="A23" s="64">
        <f t="shared" si="10"/>
        <v>605</v>
      </c>
      <c r="C23" s="145"/>
      <c r="D23" s="146"/>
      <c r="E23" s="67"/>
      <c r="F23" s="70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95"/>
      <c r="CH23" s="96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97"/>
      <c r="ER23" s="98"/>
      <c r="ET23" s="195"/>
      <c r="EV23" s="64">
        <f t="shared" si="11"/>
        <v>390</v>
      </c>
    </row>
    <row r="24" spans="1:152" ht="9" customHeight="1" x14ac:dyDescent="0.25">
      <c r="A24" s="114">
        <f t="shared" si="10"/>
        <v>600</v>
      </c>
      <c r="C24" s="145"/>
      <c r="D24" s="146"/>
      <c r="E24" s="67"/>
      <c r="F24" s="70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95"/>
      <c r="CH24" s="96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97"/>
      <c r="ER24" s="98"/>
      <c r="ET24" s="195"/>
      <c r="EV24" s="64">
        <f t="shared" si="11"/>
        <v>385</v>
      </c>
    </row>
    <row r="25" spans="1:152" ht="9" customHeight="1" x14ac:dyDescent="0.25">
      <c r="A25" s="64">
        <f t="shared" si="10"/>
        <v>595</v>
      </c>
      <c r="C25" s="145"/>
      <c r="D25" s="146"/>
      <c r="E25" s="67"/>
      <c r="F25" s="70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95"/>
      <c r="CH25" s="96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97"/>
      <c r="ER25" s="98"/>
      <c r="ET25" s="195"/>
      <c r="EV25" s="114">
        <f t="shared" si="11"/>
        <v>380</v>
      </c>
    </row>
    <row r="26" spans="1:152" ht="9" customHeight="1" thickBot="1" x14ac:dyDescent="0.3">
      <c r="A26" s="64">
        <f t="shared" si="10"/>
        <v>590</v>
      </c>
      <c r="C26" s="145"/>
      <c r="D26" s="146"/>
      <c r="E26" s="67"/>
      <c r="F26" s="7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95"/>
      <c r="CH26" s="96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97"/>
      <c r="ER26" s="98"/>
      <c r="ET26" s="195"/>
      <c r="EV26" s="64">
        <f t="shared" si="11"/>
        <v>375</v>
      </c>
    </row>
    <row r="27" spans="1:152" ht="9" customHeight="1" x14ac:dyDescent="0.25">
      <c r="A27" s="64">
        <f t="shared" si="10"/>
        <v>585</v>
      </c>
      <c r="C27" s="145"/>
      <c r="D27" s="146"/>
      <c r="E27" s="67"/>
      <c r="F27" s="70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8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95"/>
      <c r="CH27" s="96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143"/>
      <c r="ER27" s="144"/>
      <c r="ET27" s="195"/>
      <c r="EV27" s="64">
        <f t="shared" si="11"/>
        <v>370</v>
      </c>
    </row>
    <row r="28" spans="1:152" ht="9" customHeight="1" x14ac:dyDescent="0.25">
      <c r="A28" s="64">
        <f t="shared" si="10"/>
        <v>580</v>
      </c>
      <c r="C28" s="145"/>
      <c r="D28" s="146"/>
      <c r="E28" s="67"/>
      <c r="F28" s="70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95"/>
      <c r="CH28" s="96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145"/>
      <c r="ER28" s="146"/>
      <c r="ET28" s="195"/>
      <c r="EV28" s="64">
        <f t="shared" si="11"/>
        <v>365</v>
      </c>
    </row>
    <row r="29" spans="1:152" ht="9" customHeight="1" x14ac:dyDescent="0.25">
      <c r="A29" s="64">
        <f t="shared" si="10"/>
        <v>575</v>
      </c>
      <c r="C29" s="145"/>
      <c r="D29" s="146"/>
      <c r="E29" s="67"/>
      <c r="F29" s="70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95"/>
      <c r="CH29" s="96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145"/>
      <c r="ER29" s="146"/>
      <c r="ET29" s="195"/>
      <c r="EV29" s="64">
        <f t="shared" si="11"/>
        <v>360</v>
      </c>
    </row>
    <row r="30" spans="1:152" ht="9" customHeight="1" x14ac:dyDescent="0.25">
      <c r="A30" s="64">
        <f t="shared" si="10"/>
        <v>570</v>
      </c>
      <c r="C30" s="145"/>
      <c r="D30" s="146"/>
      <c r="E30" s="67"/>
      <c r="F30" s="70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95"/>
      <c r="CH30" s="96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145"/>
      <c r="ER30" s="146"/>
      <c r="ET30" s="195"/>
      <c r="EV30" s="64">
        <f t="shared" si="11"/>
        <v>355</v>
      </c>
    </row>
    <row r="31" spans="1:152" ht="9" customHeight="1" x14ac:dyDescent="0.25">
      <c r="A31" s="64">
        <f t="shared" si="10"/>
        <v>565</v>
      </c>
      <c r="C31" s="145"/>
      <c r="D31" s="146"/>
      <c r="E31" s="67"/>
      <c r="F31" s="70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95"/>
      <c r="CH31" s="96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145"/>
      <c r="ER31" s="146"/>
      <c r="ET31" s="195"/>
      <c r="EV31" s="64">
        <f t="shared" si="11"/>
        <v>350</v>
      </c>
    </row>
    <row r="32" spans="1:152" ht="9" customHeight="1" x14ac:dyDescent="0.25">
      <c r="A32" s="64">
        <f t="shared" si="10"/>
        <v>560</v>
      </c>
      <c r="C32" s="145"/>
      <c r="D32" s="146"/>
      <c r="E32" s="67"/>
      <c r="F32" s="70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95"/>
      <c r="CH32" s="96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145"/>
      <c r="ER32" s="146"/>
      <c r="ET32" s="195"/>
      <c r="EV32" s="64">
        <f t="shared" si="11"/>
        <v>345</v>
      </c>
    </row>
    <row r="33" spans="1:152" ht="9" customHeight="1" x14ac:dyDescent="0.25">
      <c r="A33" s="64">
        <f t="shared" si="10"/>
        <v>555</v>
      </c>
      <c r="C33" s="145"/>
      <c r="D33" s="146"/>
      <c r="E33" s="67"/>
      <c r="F33" s="70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95"/>
      <c r="CH33" s="96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145"/>
      <c r="ER33" s="146"/>
      <c r="ET33" s="195"/>
      <c r="EV33" s="64">
        <f t="shared" si="11"/>
        <v>340</v>
      </c>
    </row>
    <row r="34" spans="1:152" ht="9" customHeight="1" x14ac:dyDescent="0.25">
      <c r="A34" s="64">
        <f t="shared" si="10"/>
        <v>550</v>
      </c>
      <c r="C34" s="145"/>
      <c r="D34" s="146"/>
      <c r="E34" s="67"/>
      <c r="F34" s="70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95"/>
      <c r="CH34" s="96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145"/>
      <c r="ER34" s="146"/>
      <c r="ET34" s="195"/>
      <c r="EV34" s="64">
        <f t="shared" si="11"/>
        <v>335</v>
      </c>
    </row>
    <row r="35" spans="1:152" ht="9" customHeight="1" x14ac:dyDescent="0.25">
      <c r="A35" s="64">
        <f t="shared" ref="A35:A66" si="12">A36+5</f>
        <v>545</v>
      </c>
      <c r="C35" s="145"/>
      <c r="D35" s="146"/>
      <c r="E35" s="67"/>
      <c r="F35" s="70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95"/>
      <c r="CH35" s="96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145"/>
      <c r="ER35" s="146"/>
      <c r="ET35" s="195"/>
      <c r="EV35" s="64">
        <f t="shared" si="11"/>
        <v>330</v>
      </c>
    </row>
    <row r="36" spans="1:152" ht="9" customHeight="1" x14ac:dyDescent="0.25">
      <c r="A36" s="64">
        <f t="shared" si="12"/>
        <v>540</v>
      </c>
      <c r="C36" s="145"/>
      <c r="D36" s="146"/>
      <c r="E36" s="67"/>
      <c r="F36" s="70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95"/>
      <c r="CH36" s="96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145"/>
      <c r="ER36" s="146"/>
      <c r="ET36" s="195"/>
      <c r="EV36" s="64">
        <f t="shared" ref="EV36:EV67" si="13">EV37+5</f>
        <v>325</v>
      </c>
    </row>
    <row r="37" spans="1:152" ht="9" customHeight="1" x14ac:dyDescent="0.25">
      <c r="A37" s="64">
        <f t="shared" si="12"/>
        <v>535</v>
      </c>
      <c r="C37" s="145"/>
      <c r="D37" s="146"/>
      <c r="E37" s="67"/>
      <c r="F37" s="70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95"/>
      <c r="CH37" s="96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145"/>
      <c r="ER37" s="146"/>
      <c r="ET37" s="195"/>
      <c r="EV37" s="64">
        <f t="shared" si="13"/>
        <v>320</v>
      </c>
    </row>
    <row r="38" spans="1:152" ht="9" customHeight="1" x14ac:dyDescent="0.25">
      <c r="A38" s="64">
        <f t="shared" si="12"/>
        <v>530</v>
      </c>
      <c r="C38" s="145"/>
      <c r="D38" s="146"/>
      <c r="E38" s="67"/>
      <c r="F38" s="70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95"/>
      <c r="CH38" s="96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145"/>
      <c r="ER38" s="146"/>
      <c r="ET38" s="195"/>
      <c r="EV38" s="64">
        <f t="shared" si="13"/>
        <v>315</v>
      </c>
    </row>
    <row r="39" spans="1:152" ht="9" customHeight="1" x14ac:dyDescent="0.25">
      <c r="A39" s="64">
        <f t="shared" si="12"/>
        <v>525</v>
      </c>
      <c r="C39" s="145"/>
      <c r="D39" s="146"/>
      <c r="E39" s="67"/>
      <c r="F39" s="70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95"/>
      <c r="CH39" s="96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145"/>
      <c r="ER39" s="146"/>
      <c r="ET39" s="195"/>
      <c r="EV39" s="64">
        <f t="shared" si="13"/>
        <v>310</v>
      </c>
    </row>
    <row r="40" spans="1:152" ht="9" customHeight="1" x14ac:dyDescent="0.25">
      <c r="A40" s="64">
        <f t="shared" si="12"/>
        <v>520</v>
      </c>
      <c r="C40" s="145"/>
      <c r="D40" s="146"/>
      <c r="E40" s="67"/>
      <c r="F40" s="70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95"/>
      <c r="CH40" s="96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145"/>
      <c r="ER40" s="146"/>
      <c r="ET40" s="195"/>
      <c r="EV40" s="64">
        <f t="shared" si="13"/>
        <v>305</v>
      </c>
    </row>
    <row r="41" spans="1:152" ht="9" customHeight="1" thickBot="1" x14ac:dyDescent="0.3">
      <c r="A41" s="64">
        <f t="shared" si="12"/>
        <v>515</v>
      </c>
      <c r="C41" s="147"/>
      <c r="D41" s="148"/>
      <c r="E41" s="67"/>
      <c r="F41" s="70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95"/>
      <c r="CH41" s="96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145"/>
      <c r="ER41" s="146"/>
      <c r="ET41" s="195"/>
      <c r="EV41" s="64">
        <f t="shared" si="13"/>
        <v>300</v>
      </c>
    </row>
    <row r="42" spans="1:152" ht="9" customHeight="1" x14ac:dyDescent="0.25">
      <c r="A42" s="64">
        <f t="shared" si="12"/>
        <v>510</v>
      </c>
      <c r="C42" s="73"/>
      <c r="D42" s="74"/>
      <c r="E42" s="67"/>
      <c r="F42" s="70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8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95"/>
      <c r="CH42" s="96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145"/>
      <c r="ER42" s="146"/>
      <c r="ET42" s="195"/>
      <c r="EV42" s="64">
        <f t="shared" si="13"/>
        <v>295</v>
      </c>
    </row>
    <row r="43" spans="1:152" ht="9" customHeight="1" x14ac:dyDescent="0.25">
      <c r="A43" s="64">
        <f t="shared" si="12"/>
        <v>505</v>
      </c>
      <c r="C43" s="73"/>
      <c r="D43" s="74"/>
      <c r="E43" s="67"/>
      <c r="F43" s="70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95"/>
      <c r="CH43" s="96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145"/>
      <c r="ER43" s="146"/>
      <c r="ET43" s="195"/>
      <c r="EV43" s="64">
        <f t="shared" si="13"/>
        <v>290</v>
      </c>
    </row>
    <row r="44" spans="1:152" ht="9" customHeight="1" x14ac:dyDescent="0.25">
      <c r="A44" s="114">
        <f t="shared" si="12"/>
        <v>500</v>
      </c>
      <c r="C44" s="73"/>
      <c r="D44" s="74"/>
      <c r="E44" s="67"/>
      <c r="F44" s="70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95"/>
      <c r="CH44" s="96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145"/>
      <c r="ER44" s="146"/>
      <c r="ET44" s="195"/>
      <c r="EV44" s="64">
        <f t="shared" si="13"/>
        <v>285</v>
      </c>
    </row>
    <row r="45" spans="1:152" ht="9" customHeight="1" x14ac:dyDescent="0.25">
      <c r="A45" s="64">
        <f t="shared" si="12"/>
        <v>495</v>
      </c>
      <c r="C45" s="73"/>
      <c r="D45" s="74"/>
      <c r="E45" s="67"/>
      <c r="F45" s="70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95"/>
      <c r="CH45" s="96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145"/>
      <c r="ER45" s="146"/>
      <c r="ET45" s="195"/>
      <c r="EV45" s="114">
        <f t="shared" si="13"/>
        <v>280</v>
      </c>
    </row>
    <row r="46" spans="1:152" ht="9" customHeight="1" thickBot="1" x14ac:dyDescent="0.3">
      <c r="A46" s="64">
        <f t="shared" si="12"/>
        <v>490</v>
      </c>
      <c r="C46" s="73"/>
      <c r="D46" s="74"/>
      <c r="E46" s="67"/>
      <c r="F46" s="70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95"/>
      <c r="CH46" s="96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147"/>
      <c r="ER46" s="148"/>
      <c r="ET46" s="195"/>
      <c r="EV46" s="64">
        <f t="shared" si="13"/>
        <v>275</v>
      </c>
    </row>
    <row r="47" spans="1:152" ht="9" customHeight="1" x14ac:dyDescent="0.25">
      <c r="A47" s="64">
        <f t="shared" si="12"/>
        <v>485</v>
      </c>
      <c r="C47" s="73"/>
      <c r="D47" s="74"/>
      <c r="E47" s="67"/>
      <c r="F47" s="7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95"/>
      <c r="CH47" s="96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95"/>
      <c r="ER47" s="96"/>
      <c r="ET47" s="195"/>
      <c r="EV47" s="64">
        <f t="shared" si="13"/>
        <v>270</v>
      </c>
    </row>
    <row r="48" spans="1:152" ht="9" customHeight="1" x14ac:dyDescent="0.25">
      <c r="A48" s="64">
        <f t="shared" si="12"/>
        <v>480</v>
      </c>
      <c r="C48" s="73"/>
      <c r="D48" s="74"/>
      <c r="E48" s="67"/>
      <c r="F48" s="7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95"/>
      <c r="CH48" s="96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95"/>
      <c r="ER48" s="96"/>
      <c r="ET48" s="195"/>
      <c r="EV48" s="64">
        <f t="shared" si="13"/>
        <v>265</v>
      </c>
    </row>
    <row r="49" spans="1:152" ht="9" customHeight="1" thickBot="1" x14ac:dyDescent="0.3">
      <c r="A49" s="64">
        <f t="shared" si="12"/>
        <v>475</v>
      </c>
      <c r="C49" s="77"/>
      <c r="D49" s="78"/>
      <c r="E49" s="80"/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97"/>
      <c r="CH49" s="9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95"/>
      <c r="ER49" s="96"/>
      <c r="ET49" s="195"/>
      <c r="EV49" s="64">
        <f t="shared" si="13"/>
        <v>260</v>
      </c>
    </row>
    <row r="50" spans="1:152" ht="9" customHeight="1" x14ac:dyDescent="0.25">
      <c r="A50" s="64">
        <f t="shared" si="12"/>
        <v>470</v>
      </c>
      <c r="C50" s="71"/>
      <c r="D50" s="72"/>
      <c r="E50" s="71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72"/>
      <c r="DC50" s="113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95"/>
      <c r="ER50" s="96"/>
      <c r="ET50" s="195"/>
      <c r="EV50" s="64">
        <f t="shared" si="13"/>
        <v>255</v>
      </c>
    </row>
    <row r="51" spans="1:152" ht="9" customHeight="1" thickBot="1" x14ac:dyDescent="0.3">
      <c r="A51" s="64">
        <f t="shared" si="12"/>
        <v>465</v>
      </c>
      <c r="C51" s="75"/>
      <c r="D51" s="76"/>
      <c r="E51" s="75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76"/>
      <c r="DC51" s="113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95"/>
      <c r="ER51" s="96"/>
      <c r="ET51" s="195"/>
      <c r="EV51" s="64">
        <f t="shared" si="13"/>
        <v>250</v>
      </c>
    </row>
    <row r="52" spans="1:152" ht="9" customHeight="1" x14ac:dyDescent="0.25">
      <c r="A52" s="64">
        <f t="shared" si="12"/>
        <v>460</v>
      </c>
      <c r="C52" s="100"/>
      <c r="D52" s="101"/>
      <c r="E52" s="103"/>
      <c r="F52" s="102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104"/>
      <c r="CU52" s="104"/>
      <c r="CV52" s="104"/>
      <c r="CW52" s="104"/>
      <c r="CX52" s="104"/>
      <c r="CY52" s="68"/>
      <c r="CZ52" s="68"/>
      <c r="DA52" s="95"/>
      <c r="DB52" s="96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95"/>
      <c r="ER52" s="96"/>
      <c r="ET52" s="195"/>
      <c r="EV52" s="64">
        <f t="shared" si="13"/>
        <v>245</v>
      </c>
    </row>
    <row r="53" spans="1:152" ht="9" customHeight="1" x14ac:dyDescent="0.25">
      <c r="A53" s="64">
        <f t="shared" si="12"/>
        <v>455</v>
      </c>
      <c r="C53" s="73"/>
      <c r="D53" s="74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104"/>
      <c r="CU53" s="104"/>
      <c r="CV53" s="104"/>
      <c r="CW53" s="104"/>
      <c r="CX53" s="104"/>
      <c r="CY53" s="68"/>
      <c r="CZ53" s="68"/>
      <c r="DA53" s="95"/>
      <c r="DB53" s="96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95"/>
      <c r="ER53" s="96"/>
      <c r="ET53" s="195"/>
      <c r="EV53" s="64">
        <f t="shared" si="13"/>
        <v>240</v>
      </c>
    </row>
    <row r="54" spans="1:152" ht="9" customHeight="1" x14ac:dyDescent="0.25">
      <c r="A54" s="64">
        <f t="shared" si="12"/>
        <v>450</v>
      </c>
      <c r="C54" s="73"/>
      <c r="D54" s="74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104"/>
      <c r="CU54" s="104"/>
      <c r="CV54" s="104"/>
      <c r="CW54" s="104"/>
      <c r="CX54" s="104"/>
      <c r="CY54" s="68"/>
      <c r="CZ54" s="68"/>
      <c r="DA54" s="95"/>
      <c r="DB54" s="96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95"/>
      <c r="ER54" s="96"/>
      <c r="ET54" s="195"/>
      <c r="EV54" s="64">
        <f t="shared" si="13"/>
        <v>235</v>
      </c>
    </row>
    <row r="55" spans="1:152" ht="9" customHeight="1" x14ac:dyDescent="0.25">
      <c r="A55" s="64">
        <f t="shared" si="12"/>
        <v>445</v>
      </c>
      <c r="C55" s="73"/>
      <c r="D55" s="74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104"/>
      <c r="CU55" s="104"/>
      <c r="CV55" s="104"/>
      <c r="CW55" s="104"/>
      <c r="CX55" s="104"/>
      <c r="CY55" s="68"/>
      <c r="CZ55" s="68"/>
      <c r="DA55" s="95"/>
      <c r="DB55" s="96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95"/>
      <c r="ER55" s="96"/>
      <c r="ET55" s="195"/>
      <c r="EV55" s="64">
        <f t="shared" si="13"/>
        <v>230</v>
      </c>
    </row>
    <row r="56" spans="1:152" ht="9" customHeight="1" x14ac:dyDescent="0.25">
      <c r="A56" s="64">
        <f t="shared" si="12"/>
        <v>440</v>
      </c>
      <c r="C56" s="73"/>
      <c r="D56" s="74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104"/>
      <c r="CU56" s="104"/>
      <c r="CV56" s="104"/>
      <c r="CW56" s="104"/>
      <c r="CX56" s="104"/>
      <c r="CY56" s="68"/>
      <c r="CZ56" s="68"/>
      <c r="DA56" s="95"/>
      <c r="DB56" s="96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95"/>
      <c r="ER56" s="96"/>
      <c r="ET56" s="195"/>
      <c r="EV56" s="64">
        <f t="shared" si="13"/>
        <v>225</v>
      </c>
    </row>
    <row r="57" spans="1:152" ht="9" customHeight="1" x14ac:dyDescent="0.25">
      <c r="A57" s="64">
        <f t="shared" si="12"/>
        <v>435</v>
      </c>
      <c r="C57" s="73"/>
      <c r="D57" s="74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104"/>
      <c r="CU57" s="104"/>
      <c r="CV57" s="104"/>
      <c r="CW57" s="104"/>
      <c r="CX57" s="104"/>
      <c r="CY57" s="68"/>
      <c r="CZ57" s="68"/>
      <c r="DA57" s="95"/>
      <c r="DB57" s="96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95"/>
      <c r="ER57" s="96"/>
      <c r="ET57" s="195"/>
      <c r="EV57" s="64">
        <f t="shared" si="13"/>
        <v>220</v>
      </c>
    </row>
    <row r="58" spans="1:152" ht="9" customHeight="1" x14ac:dyDescent="0.25">
      <c r="A58" s="64">
        <f t="shared" si="12"/>
        <v>430</v>
      </c>
      <c r="C58" s="73"/>
      <c r="D58" s="7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104"/>
      <c r="CU58" s="104"/>
      <c r="CV58" s="104"/>
      <c r="CW58" s="104"/>
      <c r="CX58" s="104"/>
      <c r="CY58" s="68"/>
      <c r="CZ58" s="68"/>
      <c r="DA58" s="95"/>
      <c r="DB58" s="96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95"/>
      <c r="ER58" s="96"/>
      <c r="ET58" s="195"/>
      <c r="EV58" s="64">
        <f t="shared" si="13"/>
        <v>215</v>
      </c>
    </row>
    <row r="59" spans="1:152" ht="9" customHeight="1" x14ac:dyDescent="0.25">
      <c r="A59" s="64">
        <f t="shared" si="12"/>
        <v>425</v>
      </c>
      <c r="C59" s="73"/>
      <c r="D59" s="74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104"/>
      <c r="CU59" s="104"/>
      <c r="CV59" s="104"/>
      <c r="CW59" s="104"/>
      <c r="CX59" s="104"/>
      <c r="CY59" s="68"/>
      <c r="CZ59" s="68"/>
      <c r="DA59" s="95"/>
      <c r="DB59" s="96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95"/>
      <c r="ER59" s="96"/>
      <c r="ET59" s="195"/>
      <c r="EV59" s="64">
        <f t="shared" si="13"/>
        <v>210</v>
      </c>
    </row>
    <row r="60" spans="1:152" ht="9" customHeight="1" x14ac:dyDescent="0.25">
      <c r="A60" s="64">
        <f t="shared" si="12"/>
        <v>420</v>
      </c>
      <c r="C60" s="73"/>
      <c r="D60" s="74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104"/>
      <c r="CU60" s="104"/>
      <c r="CV60" s="104"/>
      <c r="CW60" s="104"/>
      <c r="CX60" s="104"/>
      <c r="CY60" s="68"/>
      <c r="CZ60" s="68"/>
      <c r="DA60" s="95"/>
      <c r="DB60" s="96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95"/>
      <c r="ER60" s="96"/>
      <c r="ET60" s="195"/>
      <c r="EV60" s="64">
        <f t="shared" si="13"/>
        <v>205</v>
      </c>
    </row>
    <row r="61" spans="1:152" ht="9" customHeight="1" x14ac:dyDescent="0.25">
      <c r="A61" s="64">
        <f t="shared" si="12"/>
        <v>415</v>
      </c>
      <c r="C61" s="73"/>
      <c r="D61" s="74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104"/>
      <c r="CU61" s="104"/>
      <c r="CV61" s="104"/>
      <c r="CW61" s="104"/>
      <c r="CX61" s="104"/>
      <c r="CY61" s="68"/>
      <c r="CZ61" s="68"/>
      <c r="DA61" s="95"/>
      <c r="DB61" s="96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95"/>
      <c r="ER61" s="96"/>
      <c r="ET61" s="195"/>
      <c r="EV61" s="64">
        <f t="shared" si="13"/>
        <v>200</v>
      </c>
    </row>
    <row r="62" spans="1:152" ht="9" customHeight="1" x14ac:dyDescent="0.25">
      <c r="A62" s="64">
        <f t="shared" si="12"/>
        <v>410</v>
      </c>
      <c r="C62" s="73"/>
      <c r="D62" s="74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104"/>
      <c r="CU62" s="104"/>
      <c r="CV62" s="104"/>
      <c r="CW62" s="104"/>
      <c r="CX62" s="104"/>
      <c r="CY62" s="81"/>
      <c r="CZ62" s="104"/>
      <c r="DA62" s="97"/>
      <c r="DB62" s="98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97"/>
      <c r="ER62" s="98"/>
      <c r="ET62" s="195"/>
      <c r="EV62" s="64">
        <f t="shared" si="13"/>
        <v>195</v>
      </c>
    </row>
    <row r="63" spans="1:152" ht="9" customHeight="1" x14ac:dyDescent="0.25">
      <c r="A63" s="64">
        <f t="shared" si="12"/>
        <v>405</v>
      </c>
      <c r="C63" s="73"/>
      <c r="D63" s="74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104"/>
      <c r="CU63" s="104"/>
      <c r="CV63" s="104"/>
      <c r="CW63" s="104"/>
      <c r="CX63" s="104"/>
      <c r="CY63" s="81"/>
      <c r="CZ63" s="104"/>
      <c r="DA63" s="97"/>
      <c r="DB63" s="98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97"/>
      <c r="ER63" s="98"/>
      <c r="ET63" s="195"/>
      <c r="EV63" s="64">
        <f t="shared" si="13"/>
        <v>190</v>
      </c>
    </row>
    <row r="64" spans="1:152" ht="9" customHeight="1" x14ac:dyDescent="0.25">
      <c r="A64" s="114">
        <f t="shared" si="12"/>
        <v>400</v>
      </c>
      <c r="C64" s="73"/>
      <c r="D64" s="74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104"/>
      <c r="CU64" s="104"/>
      <c r="CV64" s="104"/>
      <c r="CW64" s="104"/>
      <c r="CX64" s="104"/>
      <c r="CY64" s="81"/>
      <c r="CZ64" s="104"/>
      <c r="DA64" s="97"/>
      <c r="DB64" s="98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97"/>
      <c r="ER64" s="98"/>
      <c r="ET64" s="195"/>
      <c r="EV64" s="64">
        <f t="shared" si="13"/>
        <v>185</v>
      </c>
    </row>
    <row r="65" spans="1:152" ht="9" customHeight="1" thickBot="1" x14ac:dyDescent="0.3">
      <c r="A65" s="64">
        <f t="shared" si="12"/>
        <v>395</v>
      </c>
      <c r="C65" s="73"/>
      <c r="D65" s="74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104"/>
      <c r="CU65" s="104"/>
      <c r="CV65" s="104"/>
      <c r="CW65" s="104"/>
      <c r="CX65" s="104"/>
      <c r="CY65" s="81"/>
      <c r="CZ65" s="104"/>
      <c r="DA65" s="97"/>
      <c r="DB65" s="98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97"/>
      <c r="ER65" s="98"/>
      <c r="ET65" s="195"/>
      <c r="EV65" s="114">
        <f t="shared" si="13"/>
        <v>180</v>
      </c>
    </row>
    <row r="66" spans="1:152" ht="9" customHeight="1" thickBot="1" x14ac:dyDescent="0.3">
      <c r="A66" s="64">
        <f t="shared" si="12"/>
        <v>390</v>
      </c>
      <c r="C66" s="73"/>
      <c r="D66" s="74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104"/>
      <c r="CU66" s="104"/>
      <c r="CV66" s="104"/>
      <c r="CW66" s="104"/>
      <c r="CX66" s="104"/>
      <c r="CY66" s="81"/>
      <c r="CZ66" s="104"/>
      <c r="DA66" s="125"/>
      <c r="DB66" s="126"/>
      <c r="DC66" s="115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92"/>
      <c r="EQ66" s="94"/>
      <c r="ER66" s="85"/>
      <c r="EV66" s="64">
        <f t="shared" si="13"/>
        <v>175</v>
      </c>
    </row>
    <row r="67" spans="1:152" ht="9" customHeight="1" thickBot="1" x14ac:dyDescent="0.3">
      <c r="A67" s="64">
        <f t="shared" ref="A67:A98" si="14">A68+5</f>
        <v>385</v>
      </c>
      <c r="C67" s="73"/>
      <c r="D67" s="74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104"/>
      <c r="CU67" s="104"/>
      <c r="CV67" s="104"/>
      <c r="CW67" s="104"/>
      <c r="CX67" s="104"/>
      <c r="CY67" s="81"/>
      <c r="CZ67" s="104"/>
      <c r="DA67" s="127"/>
      <c r="DB67" s="128"/>
      <c r="DC67" s="116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93"/>
      <c r="EQ67" s="99"/>
      <c r="ER67" s="89"/>
      <c r="EV67" s="64">
        <f t="shared" si="13"/>
        <v>170</v>
      </c>
    </row>
    <row r="68" spans="1:152" ht="9" customHeight="1" x14ac:dyDescent="0.25">
      <c r="A68" s="64">
        <f t="shared" si="14"/>
        <v>380</v>
      </c>
      <c r="C68" s="73"/>
      <c r="D68" s="74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104"/>
      <c r="CU68" s="104"/>
      <c r="CV68" s="104"/>
      <c r="CW68" s="104"/>
      <c r="CX68" s="104"/>
      <c r="CY68" s="104"/>
      <c r="CZ68" s="104"/>
      <c r="DA68" s="95"/>
      <c r="DB68" s="96"/>
      <c r="DC68" s="113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90"/>
      <c r="EQ68" s="95"/>
      <c r="ER68" s="96"/>
      <c r="EV68" s="64">
        <f t="shared" ref="EV68:EV100" si="15">EV69+5</f>
        <v>165</v>
      </c>
    </row>
    <row r="69" spans="1:152" ht="9" customHeight="1" x14ac:dyDescent="0.25">
      <c r="A69" s="64">
        <f t="shared" si="14"/>
        <v>375</v>
      </c>
      <c r="C69" s="73"/>
      <c r="D69" s="74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104"/>
      <c r="CU69" s="104"/>
      <c r="CV69" s="104"/>
      <c r="CW69" s="104"/>
      <c r="CX69" s="104"/>
      <c r="CY69" s="104"/>
      <c r="CZ69" s="104"/>
      <c r="DA69" s="95"/>
      <c r="DB69" s="96"/>
      <c r="DC69" s="113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90"/>
      <c r="EQ69" s="95"/>
      <c r="ER69" s="96"/>
      <c r="EV69" s="64">
        <f t="shared" si="15"/>
        <v>160</v>
      </c>
    </row>
    <row r="70" spans="1:152" ht="9" customHeight="1" x14ac:dyDescent="0.25">
      <c r="A70" s="64">
        <f t="shared" si="14"/>
        <v>370</v>
      </c>
      <c r="C70" s="73"/>
      <c r="D70" s="74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104"/>
      <c r="CU70" s="104"/>
      <c r="CV70" s="104"/>
      <c r="CW70" s="104"/>
      <c r="CX70" s="104"/>
      <c r="CY70" s="104"/>
      <c r="CZ70" s="104"/>
      <c r="DA70" s="95"/>
      <c r="DB70" s="96"/>
      <c r="DC70" s="113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90"/>
      <c r="EQ70" s="95"/>
      <c r="ER70" s="96"/>
      <c r="EV70" s="64">
        <f t="shared" si="15"/>
        <v>155</v>
      </c>
    </row>
    <row r="71" spans="1:152" ht="9" customHeight="1" x14ac:dyDescent="0.25">
      <c r="A71" s="64">
        <f t="shared" si="14"/>
        <v>365</v>
      </c>
      <c r="C71" s="73"/>
      <c r="D71" s="74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104"/>
      <c r="CU71" s="104"/>
      <c r="CV71" s="104"/>
      <c r="CW71" s="104"/>
      <c r="CX71" s="104"/>
      <c r="CY71" s="104"/>
      <c r="CZ71" s="104"/>
      <c r="DA71" s="95"/>
      <c r="DB71" s="96"/>
      <c r="DC71" s="113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90"/>
      <c r="EQ71" s="95"/>
      <c r="ER71" s="96"/>
      <c r="EV71" s="64">
        <f t="shared" si="15"/>
        <v>150</v>
      </c>
    </row>
    <row r="72" spans="1:152" ht="9" customHeight="1" x14ac:dyDescent="0.25">
      <c r="A72" s="64">
        <f t="shared" si="14"/>
        <v>360</v>
      </c>
      <c r="C72" s="73"/>
      <c r="D72" s="74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104"/>
      <c r="CU72" s="104"/>
      <c r="CV72" s="104"/>
      <c r="CW72" s="104"/>
      <c r="CX72" s="104"/>
      <c r="CY72" s="104"/>
      <c r="CZ72" s="104"/>
      <c r="DA72" s="95"/>
      <c r="DB72" s="96"/>
      <c r="DC72" s="113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90"/>
      <c r="EQ72" s="95"/>
      <c r="ER72" s="96"/>
      <c r="EV72" s="64">
        <f t="shared" si="15"/>
        <v>145</v>
      </c>
    </row>
    <row r="73" spans="1:152" ht="9" customHeight="1" x14ac:dyDescent="0.25">
      <c r="A73" s="64">
        <f t="shared" si="14"/>
        <v>355</v>
      </c>
      <c r="C73" s="73"/>
      <c r="D73" s="74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104"/>
      <c r="CU73" s="104"/>
      <c r="CV73" s="104"/>
      <c r="CW73" s="104"/>
      <c r="CX73" s="104"/>
      <c r="CY73" s="104"/>
      <c r="CZ73" s="104"/>
      <c r="DA73" s="95"/>
      <c r="DB73" s="96"/>
      <c r="DC73" s="113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90"/>
      <c r="EQ73" s="95"/>
      <c r="ER73" s="96"/>
      <c r="EV73" s="64">
        <f t="shared" si="15"/>
        <v>140</v>
      </c>
    </row>
    <row r="74" spans="1:152" ht="9" customHeight="1" x14ac:dyDescent="0.25">
      <c r="A74" s="64">
        <f t="shared" si="14"/>
        <v>350</v>
      </c>
      <c r="C74" s="73"/>
      <c r="D74" s="74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104"/>
      <c r="CU74" s="104"/>
      <c r="CV74" s="104"/>
      <c r="CW74" s="104"/>
      <c r="CX74" s="104"/>
      <c r="CY74" s="104"/>
      <c r="CZ74" s="104"/>
      <c r="DA74" s="95"/>
      <c r="DB74" s="96"/>
      <c r="DC74" s="113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90"/>
      <c r="EQ74" s="95"/>
      <c r="ER74" s="96"/>
      <c r="EV74" s="64">
        <f t="shared" si="15"/>
        <v>135</v>
      </c>
    </row>
    <row r="75" spans="1:152" ht="9" customHeight="1" x14ac:dyDescent="0.25">
      <c r="A75" s="64">
        <f t="shared" si="14"/>
        <v>345</v>
      </c>
      <c r="C75" s="73"/>
      <c r="D75" s="74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104"/>
      <c r="CU75" s="104"/>
      <c r="CV75" s="104"/>
      <c r="CW75" s="104"/>
      <c r="CX75" s="104"/>
      <c r="CY75" s="104"/>
      <c r="CZ75" s="104"/>
      <c r="DA75" s="95"/>
      <c r="DB75" s="96"/>
      <c r="DC75" s="113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90"/>
      <c r="EQ75" s="95"/>
      <c r="ER75" s="96"/>
      <c r="EV75" s="64">
        <f t="shared" si="15"/>
        <v>130</v>
      </c>
    </row>
    <row r="76" spans="1:152" ht="9" customHeight="1" x14ac:dyDescent="0.25">
      <c r="A76" s="64">
        <f t="shared" si="14"/>
        <v>340</v>
      </c>
      <c r="C76" s="73"/>
      <c r="D76" s="74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104"/>
      <c r="CU76" s="104"/>
      <c r="CV76" s="104"/>
      <c r="CW76" s="104"/>
      <c r="CX76" s="104"/>
      <c r="CY76" s="104"/>
      <c r="CZ76" s="104"/>
      <c r="DA76" s="95"/>
      <c r="DB76" s="96"/>
      <c r="DC76" s="113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90"/>
      <c r="EQ76" s="95"/>
      <c r="ER76" s="96"/>
      <c r="EV76" s="64">
        <f t="shared" si="15"/>
        <v>125</v>
      </c>
    </row>
    <row r="77" spans="1:152" ht="9" customHeight="1" x14ac:dyDescent="0.25">
      <c r="A77" s="64">
        <f t="shared" si="14"/>
        <v>335</v>
      </c>
      <c r="C77" s="73"/>
      <c r="D77" s="74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104"/>
      <c r="CU77" s="104"/>
      <c r="CV77" s="104"/>
      <c r="CW77" s="104"/>
      <c r="CX77" s="104"/>
      <c r="CY77" s="104"/>
      <c r="CZ77" s="104"/>
      <c r="DA77" s="95"/>
      <c r="DB77" s="96"/>
      <c r="DC77" s="113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90"/>
      <c r="EQ77" s="95"/>
      <c r="ER77" s="96"/>
      <c r="EV77" s="64">
        <f t="shared" si="15"/>
        <v>120</v>
      </c>
    </row>
    <row r="78" spans="1:152" ht="9" customHeight="1" x14ac:dyDescent="0.25">
      <c r="A78" s="64">
        <f t="shared" si="14"/>
        <v>330</v>
      </c>
      <c r="C78" s="73"/>
      <c r="D78" s="74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104"/>
      <c r="CU78" s="104"/>
      <c r="CV78" s="104"/>
      <c r="CW78" s="104"/>
      <c r="CX78" s="104"/>
      <c r="CY78" s="104"/>
      <c r="CZ78" s="104"/>
      <c r="DA78" s="95"/>
      <c r="DB78" s="96"/>
      <c r="DC78" s="113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90"/>
      <c r="EQ78" s="95"/>
      <c r="ER78" s="96"/>
      <c r="EV78" s="64">
        <f t="shared" si="15"/>
        <v>115</v>
      </c>
    </row>
    <row r="79" spans="1:152" ht="9" customHeight="1" x14ac:dyDescent="0.25">
      <c r="A79" s="64">
        <f t="shared" si="14"/>
        <v>325</v>
      </c>
      <c r="C79" s="73"/>
      <c r="D79" s="74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104"/>
      <c r="CU79" s="104"/>
      <c r="CV79" s="104"/>
      <c r="CW79" s="104"/>
      <c r="CX79" s="104"/>
      <c r="CY79" s="104"/>
      <c r="CZ79" s="104"/>
      <c r="DA79" s="95"/>
      <c r="DB79" s="96"/>
      <c r="DC79" s="113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90"/>
      <c r="EQ79" s="95"/>
      <c r="ER79" s="96"/>
      <c r="EV79" s="64">
        <f t="shared" si="15"/>
        <v>110</v>
      </c>
    </row>
    <row r="80" spans="1:152" ht="9" customHeight="1" x14ac:dyDescent="0.25">
      <c r="A80" s="64">
        <f t="shared" si="14"/>
        <v>320</v>
      </c>
      <c r="C80" s="73"/>
      <c r="D80" s="74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104"/>
      <c r="CU80" s="104"/>
      <c r="CV80" s="104"/>
      <c r="CW80" s="104"/>
      <c r="CX80" s="104"/>
      <c r="CY80" s="104"/>
      <c r="CZ80" s="104"/>
      <c r="DA80" s="95"/>
      <c r="DB80" s="96"/>
      <c r="DC80" s="113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90"/>
      <c r="EQ80" s="95"/>
      <c r="ER80" s="96"/>
      <c r="EV80" s="64">
        <f t="shared" si="15"/>
        <v>105</v>
      </c>
    </row>
    <row r="81" spans="1:152" ht="9" customHeight="1" x14ac:dyDescent="0.25">
      <c r="A81" s="64">
        <f t="shared" si="14"/>
        <v>315</v>
      </c>
      <c r="C81" s="73"/>
      <c r="D81" s="74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104"/>
      <c r="CU81" s="104"/>
      <c r="CV81" s="104"/>
      <c r="CW81" s="104"/>
      <c r="CX81" s="104"/>
      <c r="CY81" s="104"/>
      <c r="CZ81" s="104"/>
      <c r="DA81" s="95"/>
      <c r="DB81" s="96"/>
      <c r="DC81" s="113"/>
      <c r="DD81" s="68"/>
      <c r="DE81" s="68"/>
      <c r="DF81" s="68"/>
      <c r="DG81" s="68"/>
      <c r="DH81" s="68"/>
      <c r="DI81" s="90"/>
      <c r="DJ81" s="90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90"/>
      <c r="EQ81" s="95"/>
      <c r="ER81" s="96"/>
      <c r="EV81" s="64">
        <f t="shared" si="15"/>
        <v>100</v>
      </c>
    </row>
    <row r="82" spans="1:152" ht="9" customHeight="1" x14ac:dyDescent="0.25">
      <c r="A82" s="64">
        <f t="shared" si="14"/>
        <v>310</v>
      </c>
      <c r="C82" s="73"/>
      <c r="D82" s="74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104"/>
      <c r="CU82" s="104"/>
      <c r="CV82" s="104"/>
      <c r="CW82" s="104"/>
      <c r="CX82" s="104"/>
      <c r="CY82" s="104"/>
      <c r="CZ82" s="104"/>
      <c r="DA82" s="95"/>
      <c r="DB82" s="96"/>
      <c r="DC82" s="113"/>
      <c r="DD82" s="68"/>
      <c r="DE82" s="68"/>
      <c r="DF82" s="68"/>
      <c r="DG82" s="68"/>
      <c r="DH82" s="68"/>
      <c r="DI82" s="90"/>
      <c r="DJ82" s="90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90"/>
      <c r="EQ82" s="95"/>
      <c r="ER82" s="96"/>
      <c r="EV82" s="64">
        <f t="shared" si="15"/>
        <v>95</v>
      </c>
    </row>
    <row r="83" spans="1:152" ht="9" customHeight="1" x14ac:dyDescent="0.25">
      <c r="A83" s="64">
        <f t="shared" si="14"/>
        <v>305</v>
      </c>
      <c r="C83" s="73"/>
      <c r="D83" s="74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104"/>
      <c r="CU83" s="104"/>
      <c r="CV83" s="104"/>
      <c r="CW83" s="104"/>
      <c r="CX83" s="104"/>
      <c r="CY83" s="104"/>
      <c r="CZ83" s="104"/>
      <c r="DA83" s="95"/>
      <c r="DB83" s="96"/>
      <c r="DC83" s="113"/>
      <c r="DD83" s="68"/>
      <c r="DE83" s="68"/>
      <c r="DF83" s="68"/>
      <c r="DG83" s="68"/>
      <c r="DH83" s="68"/>
      <c r="DI83" s="90"/>
      <c r="DJ83" s="90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90"/>
      <c r="EQ83" s="95"/>
      <c r="ER83" s="96"/>
      <c r="EV83" s="64">
        <f t="shared" si="15"/>
        <v>90</v>
      </c>
    </row>
    <row r="84" spans="1:152" ht="9" customHeight="1" x14ac:dyDescent="0.25">
      <c r="A84" s="114">
        <f t="shared" si="14"/>
        <v>300</v>
      </c>
      <c r="C84" s="73"/>
      <c r="D84" s="74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104"/>
      <c r="CU84" s="104"/>
      <c r="CV84" s="104"/>
      <c r="CW84" s="104"/>
      <c r="CX84" s="104"/>
      <c r="CY84" s="104"/>
      <c r="CZ84" s="104"/>
      <c r="DA84" s="95"/>
      <c r="DB84" s="96"/>
      <c r="DC84" s="113"/>
      <c r="DD84" s="68"/>
      <c r="DE84" s="68"/>
      <c r="DF84" s="68"/>
      <c r="DG84" s="68"/>
      <c r="DH84" s="68"/>
      <c r="DI84" s="90"/>
      <c r="DJ84" s="90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90"/>
      <c r="EQ84" s="95"/>
      <c r="ER84" s="96"/>
      <c r="EV84" s="64">
        <f t="shared" si="15"/>
        <v>85</v>
      </c>
    </row>
    <row r="85" spans="1:152" ht="9" customHeight="1" x14ac:dyDescent="0.25">
      <c r="A85" s="64">
        <f t="shared" si="14"/>
        <v>295</v>
      </c>
      <c r="C85" s="73"/>
      <c r="D85" s="74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104"/>
      <c r="CU85" s="104"/>
      <c r="CV85" s="104"/>
      <c r="CW85" s="104"/>
      <c r="CX85" s="104"/>
      <c r="CY85" s="104"/>
      <c r="CZ85" s="104"/>
      <c r="DA85" s="95"/>
      <c r="DB85" s="96"/>
      <c r="DC85" s="113"/>
      <c r="DD85" s="68"/>
      <c r="DE85" s="68"/>
      <c r="DF85" s="68"/>
      <c r="DG85" s="68"/>
      <c r="DH85" s="68"/>
      <c r="DI85" s="90"/>
      <c r="DJ85" s="90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90"/>
      <c r="EQ85" s="95"/>
      <c r="ER85" s="96"/>
      <c r="EV85" s="114">
        <f t="shared" si="15"/>
        <v>80</v>
      </c>
    </row>
    <row r="86" spans="1:152" ht="9" customHeight="1" x14ac:dyDescent="0.25">
      <c r="A86" s="64">
        <f t="shared" si="14"/>
        <v>290</v>
      </c>
      <c r="C86" s="73"/>
      <c r="D86" s="74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104"/>
      <c r="CU86" s="104"/>
      <c r="CV86" s="104"/>
      <c r="CW86" s="104"/>
      <c r="CX86" s="104"/>
      <c r="CY86" s="104"/>
      <c r="CZ86" s="104"/>
      <c r="DA86" s="95"/>
      <c r="DB86" s="96"/>
      <c r="DC86" s="113"/>
      <c r="DD86" s="68"/>
      <c r="DE86" s="68"/>
      <c r="DF86" s="68"/>
      <c r="DG86" s="68"/>
      <c r="DH86" s="68"/>
      <c r="DI86" s="90"/>
      <c r="DJ86" s="90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90"/>
      <c r="EQ86" s="95"/>
      <c r="ER86" s="96"/>
      <c r="EV86" s="64">
        <f t="shared" si="15"/>
        <v>75</v>
      </c>
    </row>
    <row r="87" spans="1:152" ht="9" customHeight="1" x14ac:dyDescent="0.25">
      <c r="A87" s="64">
        <f t="shared" si="14"/>
        <v>285</v>
      </c>
      <c r="C87" s="73"/>
      <c r="D87" s="74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104"/>
      <c r="CU87" s="104"/>
      <c r="CV87" s="104"/>
      <c r="CW87" s="104"/>
      <c r="CX87" s="104"/>
      <c r="CY87" s="104"/>
      <c r="CZ87" s="104"/>
      <c r="DA87" s="95"/>
      <c r="DB87" s="96"/>
      <c r="DC87" s="113"/>
      <c r="DD87" s="68"/>
      <c r="DE87" s="68"/>
      <c r="DF87" s="68"/>
      <c r="DG87" s="68"/>
      <c r="DH87" s="68"/>
      <c r="DI87" s="90"/>
      <c r="DJ87" s="90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90"/>
      <c r="EQ87" s="95"/>
      <c r="ER87" s="96"/>
      <c r="EV87" s="64">
        <f t="shared" si="15"/>
        <v>70</v>
      </c>
    </row>
    <row r="88" spans="1:152" ht="9" customHeight="1" x14ac:dyDescent="0.25">
      <c r="A88" s="64">
        <f t="shared" si="14"/>
        <v>280</v>
      </c>
      <c r="C88" s="73"/>
      <c r="D88" s="74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104"/>
      <c r="CU88" s="104"/>
      <c r="CV88" s="104"/>
      <c r="CW88" s="104"/>
      <c r="CX88" s="104"/>
      <c r="CY88" s="104"/>
      <c r="CZ88" s="104"/>
      <c r="DA88" s="95"/>
      <c r="DB88" s="96"/>
      <c r="DC88" s="113"/>
      <c r="DD88" s="68"/>
      <c r="DE88" s="68"/>
      <c r="DF88" s="68"/>
      <c r="DG88" s="68"/>
      <c r="DH88" s="68"/>
      <c r="DI88" s="90"/>
      <c r="DJ88" s="90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90"/>
      <c r="EQ88" s="95"/>
      <c r="ER88" s="96"/>
      <c r="EV88" s="64">
        <f t="shared" si="15"/>
        <v>65</v>
      </c>
    </row>
    <row r="89" spans="1:152" ht="9" customHeight="1" x14ac:dyDescent="0.25">
      <c r="A89" s="64">
        <f t="shared" si="14"/>
        <v>275</v>
      </c>
      <c r="C89" s="73"/>
      <c r="D89" s="74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104"/>
      <c r="CU89" s="104"/>
      <c r="CV89" s="104"/>
      <c r="CW89" s="104"/>
      <c r="CX89" s="104"/>
      <c r="CY89" s="104"/>
      <c r="CZ89" s="104"/>
      <c r="DA89" s="95"/>
      <c r="DB89" s="96"/>
      <c r="DC89" s="113"/>
      <c r="DD89" s="68"/>
      <c r="DE89" s="68"/>
      <c r="DF89" s="68"/>
      <c r="DG89" s="68"/>
      <c r="DH89" s="68"/>
      <c r="DI89" s="90"/>
      <c r="DJ89" s="90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90"/>
      <c r="EQ89" s="97"/>
      <c r="ER89" s="98"/>
      <c r="EV89" s="64">
        <f t="shared" si="15"/>
        <v>60</v>
      </c>
    </row>
    <row r="90" spans="1:152" ht="9" customHeight="1" x14ac:dyDescent="0.25">
      <c r="A90" s="64">
        <f t="shared" si="14"/>
        <v>270</v>
      </c>
      <c r="C90" s="73"/>
      <c r="D90" s="74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104"/>
      <c r="CU90" s="104"/>
      <c r="CV90" s="104"/>
      <c r="CW90" s="104"/>
      <c r="CX90" s="104"/>
      <c r="CY90" s="104"/>
      <c r="CZ90" s="104"/>
      <c r="DA90" s="95"/>
      <c r="DB90" s="96"/>
      <c r="DC90" s="113"/>
      <c r="DD90" s="68"/>
      <c r="DE90" s="68"/>
      <c r="DF90" s="68"/>
      <c r="DG90" s="68"/>
      <c r="DH90" s="68"/>
      <c r="DI90" s="90"/>
      <c r="DJ90" s="90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90"/>
      <c r="EQ90" s="97"/>
      <c r="ER90" s="98"/>
      <c r="EV90" s="64">
        <f t="shared" si="15"/>
        <v>55</v>
      </c>
    </row>
    <row r="91" spans="1:152" ht="9" customHeight="1" x14ac:dyDescent="0.25">
      <c r="A91" s="64">
        <f t="shared" si="14"/>
        <v>265</v>
      </c>
      <c r="C91" s="73"/>
      <c r="D91" s="74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104"/>
      <c r="CU91" s="104"/>
      <c r="CV91" s="104"/>
      <c r="CW91" s="104"/>
      <c r="CX91" s="104"/>
      <c r="CY91" s="104"/>
      <c r="CZ91" s="104"/>
      <c r="DA91" s="95"/>
      <c r="DB91" s="96"/>
      <c r="DC91" s="113"/>
      <c r="DD91" s="68"/>
      <c r="DE91" s="68"/>
      <c r="DF91" s="68"/>
      <c r="DG91" s="68"/>
      <c r="DH91" s="68"/>
      <c r="DI91" s="90"/>
      <c r="DJ91" s="90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90"/>
      <c r="EQ91" s="97"/>
      <c r="ER91" s="98"/>
      <c r="EV91" s="64">
        <f t="shared" si="15"/>
        <v>50</v>
      </c>
    </row>
    <row r="92" spans="1:152" ht="9" customHeight="1" x14ac:dyDescent="0.25">
      <c r="A92" s="64">
        <f t="shared" si="14"/>
        <v>260</v>
      </c>
      <c r="C92" s="73"/>
      <c r="D92" s="74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104"/>
      <c r="CU92" s="104"/>
      <c r="CV92" s="104"/>
      <c r="CW92" s="104"/>
      <c r="CX92" s="104"/>
      <c r="CY92" s="104"/>
      <c r="CZ92" s="104"/>
      <c r="DA92" s="95"/>
      <c r="DB92" s="96"/>
      <c r="DC92" s="113"/>
      <c r="DD92" s="68"/>
      <c r="DE92" s="68"/>
      <c r="DF92" s="68"/>
      <c r="DG92" s="68"/>
      <c r="DH92" s="68"/>
      <c r="DI92" s="90"/>
      <c r="DJ92" s="90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90"/>
      <c r="EQ92" s="97"/>
      <c r="ER92" s="98"/>
      <c r="EV92" s="64">
        <f t="shared" si="15"/>
        <v>45</v>
      </c>
    </row>
    <row r="93" spans="1:152" ht="9" customHeight="1" thickBot="1" x14ac:dyDescent="0.3">
      <c r="A93" s="64">
        <f t="shared" si="14"/>
        <v>255</v>
      </c>
      <c r="C93" s="73"/>
      <c r="D93" s="74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104"/>
      <c r="CU93" s="104"/>
      <c r="CV93" s="104"/>
      <c r="CW93" s="104"/>
      <c r="CX93" s="104"/>
      <c r="CY93" s="104"/>
      <c r="CZ93" s="104"/>
      <c r="DA93" s="95"/>
      <c r="DB93" s="96"/>
      <c r="DC93" s="113"/>
      <c r="DD93" s="68"/>
      <c r="DE93" s="68"/>
      <c r="DF93" s="68"/>
      <c r="DG93" s="68"/>
      <c r="DH93" s="68"/>
      <c r="DI93" s="90"/>
      <c r="DJ93" s="90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90"/>
      <c r="EQ93" s="97"/>
      <c r="ER93" s="98"/>
      <c r="EV93" s="64">
        <f t="shared" si="15"/>
        <v>40</v>
      </c>
    </row>
    <row r="94" spans="1:152" ht="9" customHeight="1" x14ac:dyDescent="0.25">
      <c r="A94" s="64">
        <f t="shared" si="14"/>
        <v>250</v>
      </c>
      <c r="C94" s="73"/>
      <c r="D94" s="74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104"/>
      <c r="CU94" s="104"/>
      <c r="CV94" s="104"/>
      <c r="CW94" s="104"/>
      <c r="CX94" s="104"/>
      <c r="CY94" s="104"/>
      <c r="CZ94" s="104"/>
      <c r="DA94" s="95"/>
      <c r="DB94" s="154" t="s">
        <v>10</v>
      </c>
      <c r="DC94" s="155"/>
      <c r="DD94" s="155"/>
      <c r="DE94" s="155"/>
      <c r="DF94" s="155"/>
      <c r="DG94" s="155"/>
      <c r="DH94" s="155"/>
      <c r="DI94" s="155"/>
      <c r="DJ94" s="155"/>
      <c r="DK94" s="156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90"/>
      <c r="EQ94" s="97"/>
      <c r="ER94" s="98"/>
      <c r="EV94" s="64">
        <f t="shared" si="15"/>
        <v>35</v>
      </c>
    </row>
    <row r="95" spans="1:152" ht="9" customHeight="1" x14ac:dyDescent="0.25">
      <c r="A95" s="64">
        <f t="shared" si="14"/>
        <v>245</v>
      </c>
      <c r="C95" s="73"/>
      <c r="D95" s="74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104"/>
      <c r="CU95" s="104"/>
      <c r="CV95" s="104"/>
      <c r="CW95" s="104"/>
      <c r="CX95" s="104"/>
      <c r="CY95" s="104"/>
      <c r="CZ95" s="104"/>
      <c r="DA95" s="95"/>
      <c r="DB95" s="157"/>
      <c r="DC95" s="158"/>
      <c r="DD95" s="158"/>
      <c r="DE95" s="158"/>
      <c r="DF95" s="158"/>
      <c r="DG95" s="158"/>
      <c r="DH95" s="158"/>
      <c r="DI95" s="158"/>
      <c r="DJ95" s="158"/>
      <c r="DK95" s="159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81"/>
      <c r="EL95" s="81"/>
      <c r="EM95" s="81"/>
      <c r="EN95" s="81"/>
      <c r="EO95" s="81"/>
      <c r="EP95" s="91"/>
      <c r="EQ95" s="97"/>
      <c r="ER95" s="98"/>
      <c r="EV95" s="64">
        <f t="shared" si="15"/>
        <v>30</v>
      </c>
    </row>
    <row r="96" spans="1:152" ht="9" customHeight="1" x14ac:dyDescent="0.25">
      <c r="A96" s="64">
        <f t="shared" si="14"/>
        <v>240</v>
      </c>
      <c r="C96" s="73"/>
      <c r="D96" s="74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104"/>
      <c r="CU96" s="104"/>
      <c r="CV96" s="104"/>
      <c r="CW96" s="104"/>
      <c r="CX96" s="104"/>
      <c r="CY96" s="104"/>
      <c r="CZ96" s="104"/>
      <c r="DA96" s="95"/>
      <c r="DB96" s="157"/>
      <c r="DC96" s="158"/>
      <c r="DD96" s="158"/>
      <c r="DE96" s="158"/>
      <c r="DF96" s="158"/>
      <c r="DG96" s="158"/>
      <c r="DH96" s="158"/>
      <c r="DI96" s="158"/>
      <c r="DJ96" s="158"/>
      <c r="DK96" s="159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81"/>
      <c r="EL96" s="81"/>
      <c r="EM96" s="81"/>
      <c r="EN96" s="81"/>
      <c r="EO96" s="81"/>
      <c r="EP96" s="91"/>
      <c r="EQ96" s="97"/>
      <c r="ER96" s="98"/>
      <c r="EV96" s="64">
        <f t="shared" si="15"/>
        <v>25</v>
      </c>
    </row>
    <row r="97" spans="1:153" ht="9" customHeight="1" x14ac:dyDescent="0.25">
      <c r="A97" s="64">
        <f t="shared" si="14"/>
        <v>235</v>
      </c>
      <c r="C97" s="73"/>
      <c r="D97" s="74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104"/>
      <c r="CU97" s="104"/>
      <c r="CV97" s="104"/>
      <c r="CW97" s="104"/>
      <c r="CX97" s="104"/>
      <c r="CY97" s="104"/>
      <c r="CZ97" s="104"/>
      <c r="DA97" s="95"/>
      <c r="DB97" s="157"/>
      <c r="DC97" s="158"/>
      <c r="DD97" s="158"/>
      <c r="DE97" s="158"/>
      <c r="DF97" s="158"/>
      <c r="DG97" s="158"/>
      <c r="DH97" s="158"/>
      <c r="DI97" s="158"/>
      <c r="DJ97" s="158"/>
      <c r="DK97" s="159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81"/>
      <c r="EL97" s="81"/>
      <c r="EM97" s="81"/>
      <c r="EN97" s="81"/>
      <c r="EO97" s="81"/>
      <c r="EP97" s="91"/>
      <c r="EQ97" s="97"/>
      <c r="ER97" s="98"/>
      <c r="EV97" s="64">
        <f t="shared" si="15"/>
        <v>20</v>
      </c>
    </row>
    <row r="98" spans="1:153" ht="9" customHeight="1" x14ac:dyDescent="0.25">
      <c r="A98" s="64">
        <f t="shared" si="14"/>
        <v>230</v>
      </c>
      <c r="C98" s="73"/>
      <c r="D98" s="74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104"/>
      <c r="CU98" s="104"/>
      <c r="CV98" s="104"/>
      <c r="CW98" s="104"/>
      <c r="CX98" s="104"/>
      <c r="CY98" s="104"/>
      <c r="CZ98" s="104"/>
      <c r="DA98" s="95"/>
      <c r="DB98" s="157"/>
      <c r="DC98" s="158"/>
      <c r="DD98" s="158"/>
      <c r="DE98" s="158"/>
      <c r="DF98" s="158"/>
      <c r="DG98" s="158"/>
      <c r="DH98" s="158"/>
      <c r="DI98" s="158"/>
      <c r="DJ98" s="158"/>
      <c r="DK98" s="159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81"/>
      <c r="EL98" s="81"/>
      <c r="EM98" s="81"/>
      <c r="EN98" s="81"/>
      <c r="EO98" s="81"/>
      <c r="EP98" s="91"/>
      <c r="EQ98" s="97"/>
      <c r="ER98" s="98"/>
      <c r="EV98" s="64">
        <f t="shared" si="15"/>
        <v>15</v>
      </c>
    </row>
    <row r="99" spans="1:153" ht="9" customHeight="1" x14ac:dyDescent="0.25">
      <c r="A99" s="64">
        <f t="shared" ref="A99:A130" si="16">A100+5</f>
        <v>225</v>
      </c>
      <c r="C99" s="73"/>
      <c r="D99" s="74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104"/>
      <c r="CU99" s="104"/>
      <c r="CV99" s="104"/>
      <c r="CW99" s="104"/>
      <c r="CX99" s="104"/>
      <c r="CY99" s="104"/>
      <c r="CZ99" s="104"/>
      <c r="DA99" s="95"/>
      <c r="DB99" s="157"/>
      <c r="DC99" s="158"/>
      <c r="DD99" s="158"/>
      <c r="DE99" s="158"/>
      <c r="DF99" s="158"/>
      <c r="DG99" s="158"/>
      <c r="DH99" s="158"/>
      <c r="DI99" s="158"/>
      <c r="DJ99" s="158"/>
      <c r="DK99" s="159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81"/>
      <c r="EN99" s="81"/>
      <c r="EO99" s="81"/>
      <c r="EP99" s="90"/>
      <c r="EQ99" s="97"/>
      <c r="ER99" s="98"/>
      <c r="EV99" s="64">
        <f t="shared" si="15"/>
        <v>10</v>
      </c>
    </row>
    <row r="100" spans="1:153" ht="9" customHeight="1" thickBot="1" x14ac:dyDescent="0.3">
      <c r="A100" s="64">
        <f t="shared" si="16"/>
        <v>220</v>
      </c>
      <c r="C100" s="73"/>
      <c r="D100" s="74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104"/>
      <c r="CU100" s="104"/>
      <c r="CV100" s="104"/>
      <c r="CW100" s="104"/>
      <c r="CX100" s="104"/>
      <c r="CY100" s="104"/>
      <c r="CZ100" s="104"/>
      <c r="DA100" s="95"/>
      <c r="DB100" s="157"/>
      <c r="DC100" s="158"/>
      <c r="DD100" s="158"/>
      <c r="DE100" s="158"/>
      <c r="DF100" s="158"/>
      <c r="DG100" s="158"/>
      <c r="DH100" s="158"/>
      <c r="DI100" s="158"/>
      <c r="DJ100" s="158"/>
      <c r="DK100" s="159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91"/>
      <c r="EQ100" s="97"/>
      <c r="ER100" s="98"/>
      <c r="EV100" s="64">
        <f t="shared" si="15"/>
        <v>5</v>
      </c>
    </row>
    <row r="101" spans="1:153" ht="9" customHeight="1" x14ac:dyDescent="0.25">
      <c r="A101" s="64">
        <f t="shared" si="16"/>
        <v>215</v>
      </c>
      <c r="C101" s="73"/>
      <c r="D101" s="74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104"/>
      <c r="CU101" s="104"/>
      <c r="CV101" s="104"/>
      <c r="CW101" s="104"/>
      <c r="CX101" s="104"/>
      <c r="CY101" s="104"/>
      <c r="CZ101" s="104"/>
      <c r="DA101" s="95"/>
      <c r="DB101" s="157"/>
      <c r="DC101" s="158"/>
      <c r="DD101" s="158"/>
      <c r="DE101" s="158"/>
      <c r="DF101" s="158"/>
      <c r="DG101" s="158"/>
      <c r="DH101" s="158"/>
      <c r="DI101" s="158"/>
      <c r="DJ101" s="158"/>
      <c r="DK101" s="159"/>
      <c r="DL101" s="9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168"/>
      <c r="EN101" s="168"/>
      <c r="EO101" s="168"/>
      <c r="EP101" s="92"/>
      <c r="EQ101" s="125"/>
      <c r="ER101" s="126"/>
      <c r="EV101" s="64">
        <v>0</v>
      </c>
    </row>
    <row r="102" spans="1:153" ht="9" customHeight="1" thickBot="1" x14ac:dyDescent="0.3">
      <c r="A102" s="64">
        <f t="shared" si="16"/>
        <v>210</v>
      </c>
      <c r="C102" s="73"/>
      <c r="D102" s="74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104"/>
      <c r="CU102" s="104"/>
      <c r="CV102" s="104"/>
      <c r="CW102" s="104"/>
      <c r="CX102" s="104"/>
      <c r="CY102" s="104"/>
      <c r="CZ102" s="104"/>
      <c r="DA102" s="95"/>
      <c r="DK102" s="159"/>
      <c r="DL102" s="99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93"/>
      <c r="EQ102" s="99"/>
      <c r="ER102" s="89"/>
      <c r="EV102" s="64">
        <f t="shared" ref="EV102:EV143" si="17">EV103+5</f>
        <v>215</v>
      </c>
    </row>
    <row r="103" spans="1:153" ht="9" customHeight="1" x14ac:dyDescent="0.25">
      <c r="A103" s="64">
        <f t="shared" si="16"/>
        <v>205</v>
      </c>
      <c r="C103" s="73"/>
      <c r="D103" s="74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104"/>
      <c r="CU103" s="104"/>
      <c r="CV103" s="104"/>
      <c r="CW103" s="104"/>
      <c r="CX103" s="104"/>
      <c r="CY103" s="104"/>
      <c r="CZ103" s="104"/>
      <c r="DA103" s="95"/>
      <c r="DB103" s="157"/>
      <c r="DC103" s="158"/>
      <c r="DD103" s="158"/>
      <c r="DE103" s="158"/>
      <c r="DF103" s="158"/>
      <c r="DG103" s="158"/>
      <c r="DH103" s="158"/>
      <c r="DI103" s="158"/>
      <c r="DJ103" s="158"/>
      <c r="DK103" s="159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5"/>
      <c r="EO103" s="94"/>
      <c r="EP103" s="92"/>
      <c r="EQ103" s="125"/>
      <c r="ER103" s="126"/>
      <c r="ES103" s="64"/>
      <c r="ET103" s="64"/>
      <c r="EU103" s="64"/>
      <c r="EV103" s="64">
        <f t="shared" si="17"/>
        <v>210</v>
      </c>
      <c r="EW103" s="64"/>
    </row>
    <row r="104" spans="1:153" ht="9" customHeight="1" thickBot="1" x14ac:dyDescent="0.3">
      <c r="A104" s="114">
        <f t="shared" si="16"/>
        <v>200</v>
      </c>
      <c r="C104" s="77"/>
      <c r="D104" s="78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169"/>
      <c r="CU104" s="169"/>
      <c r="CV104" s="169"/>
      <c r="CW104" s="169"/>
      <c r="CX104" s="169"/>
      <c r="CY104" s="169"/>
      <c r="CZ104" s="169"/>
      <c r="DA104" s="97"/>
      <c r="DB104" s="160"/>
      <c r="DC104" s="124"/>
      <c r="DD104" s="124"/>
      <c r="DE104" s="124"/>
      <c r="DF104" s="124"/>
      <c r="DG104" s="124"/>
      <c r="DH104" s="124"/>
      <c r="DI104" s="124"/>
      <c r="DJ104" s="124"/>
      <c r="DK104" s="161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90"/>
      <c r="EO104" s="95"/>
      <c r="EP104" s="90"/>
      <c r="EQ104" s="97"/>
      <c r="ER104" s="98"/>
      <c r="EV104" s="64">
        <f t="shared" si="17"/>
        <v>205</v>
      </c>
    </row>
    <row r="105" spans="1:153" ht="9" customHeight="1" thickBot="1" x14ac:dyDescent="0.3">
      <c r="A105" s="64">
        <f t="shared" si="16"/>
        <v>195</v>
      </c>
      <c r="C105" s="170"/>
      <c r="D105" s="171"/>
      <c r="E105" s="172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4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82"/>
      <c r="AW105" s="71"/>
      <c r="AX105" s="83"/>
      <c r="AY105" s="83"/>
      <c r="AZ105" s="83"/>
      <c r="BA105" s="72"/>
      <c r="BB105" s="184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5"/>
      <c r="CO105" s="127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28"/>
      <c r="DB105" s="95"/>
      <c r="DC105" s="96"/>
      <c r="DD105" s="84"/>
      <c r="DE105" s="84"/>
      <c r="DF105" s="84"/>
      <c r="DG105" s="84"/>
      <c r="DH105" s="84"/>
      <c r="DI105" s="84"/>
      <c r="DJ105" s="84"/>
      <c r="DK105" s="84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90"/>
      <c r="EO105" s="95"/>
      <c r="EP105" s="90"/>
      <c r="EQ105" s="97"/>
      <c r="ER105" s="98"/>
      <c r="EV105" s="114">
        <f t="shared" si="17"/>
        <v>200</v>
      </c>
    </row>
    <row r="106" spans="1:153" ht="9" customHeight="1" x14ac:dyDescent="0.25">
      <c r="A106" s="64">
        <f t="shared" si="16"/>
        <v>190</v>
      </c>
      <c r="C106" s="71"/>
      <c r="D106" s="120"/>
      <c r="E106" s="72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112"/>
      <c r="AW106" s="73"/>
      <c r="AX106" s="67"/>
      <c r="AY106" s="67"/>
      <c r="AZ106" s="67"/>
      <c r="BA106" s="74"/>
      <c r="BB106" s="70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68"/>
      <c r="DB106" s="95"/>
      <c r="DC106" s="96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90"/>
      <c r="EO106" s="95"/>
      <c r="EP106" s="90"/>
      <c r="EQ106" s="97"/>
      <c r="ER106" s="98"/>
      <c r="EV106" s="64">
        <f t="shared" si="17"/>
        <v>195</v>
      </c>
    </row>
    <row r="107" spans="1:153" ht="9" customHeight="1" thickBot="1" x14ac:dyDescent="0.3">
      <c r="A107" s="64">
        <f t="shared" si="16"/>
        <v>185</v>
      </c>
      <c r="C107" s="73"/>
      <c r="D107" s="67"/>
      <c r="E107" s="74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8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112"/>
      <c r="AW107" s="73"/>
      <c r="AX107" s="67"/>
      <c r="AY107" s="67"/>
      <c r="AZ107" s="67"/>
      <c r="BA107" s="74"/>
      <c r="BB107" s="70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95"/>
      <c r="DC107" s="96"/>
      <c r="DD107" s="68"/>
      <c r="DE107" s="104"/>
      <c r="DF107" s="104"/>
      <c r="DG107" s="104"/>
      <c r="DH107" s="104"/>
      <c r="DI107" s="104"/>
      <c r="DJ107" s="104"/>
      <c r="DK107" s="104"/>
      <c r="DL107" s="68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I107" s="104"/>
      <c r="EJ107" s="104"/>
      <c r="EK107" s="104"/>
      <c r="EL107" s="104"/>
      <c r="EM107" s="104"/>
      <c r="EN107" s="105"/>
      <c r="EO107" s="99"/>
      <c r="EP107" s="88"/>
      <c r="EQ107" s="99"/>
      <c r="ER107" s="89"/>
      <c r="EV107" s="64">
        <f t="shared" si="17"/>
        <v>190</v>
      </c>
    </row>
    <row r="108" spans="1:153" ht="9" customHeight="1" x14ac:dyDescent="0.25">
      <c r="A108" s="64">
        <f t="shared" si="16"/>
        <v>180</v>
      </c>
      <c r="C108" s="73"/>
      <c r="D108" s="67"/>
      <c r="E108" s="74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112"/>
      <c r="AW108" s="73"/>
      <c r="AX108" s="67"/>
      <c r="AY108" s="67"/>
      <c r="AZ108" s="67"/>
      <c r="BA108" s="74"/>
      <c r="BB108" s="70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95"/>
      <c r="DC108" s="96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I108" s="68"/>
      <c r="EJ108" s="68"/>
      <c r="EK108" s="68"/>
      <c r="EL108" s="68"/>
      <c r="EM108" s="68"/>
      <c r="EN108" s="90"/>
      <c r="EO108" s="162"/>
      <c r="EP108" s="165"/>
      <c r="EQ108" s="152"/>
      <c r="ER108" s="121"/>
      <c r="EV108" s="64">
        <f t="shared" si="17"/>
        <v>185</v>
      </c>
    </row>
    <row r="109" spans="1:153" ht="9" customHeight="1" thickBot="1" x14ac:dyDescent="0.3">
      <c r="A109" s="64">
        <f t="shared" si="16"/>
        <v>175</v>
      </c>
      <c r="C109" s="176"/>
      <c r="D109" s="177"/>
      <c r="E109" s="178"/>
      <c r="F109" s="179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1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3"/>
      <c r="AW109" s="75"/>
      <c r="AX109" s="87"/>
      <c r="AY109" s="87"/>
      <c r="AZ109" s="87"/>
      <c r="BA109" s="76"/>
      <c r="BB109" s="179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68"/>
      <c r="DB109" s="95"/>
      <c r="DC109" s="96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I109" s="68"/>
      <c r="EJ109" s="68"/>
      <c r="EK109" s="68"/>
      <c r="EL109" s="68"/>
      <c r="EM109" s="68"/>
      <c r="EN109" s="90"/>
      <c r="EO109" s="163"/>
      <c r="EP109" s="166"/>
      <c r="EQ109" s="149"/>
      <c r="ER109" s="110"/>
      <c r="EV109" s="64">
        <f t="shared" si="17"/>
        <v>180</v>
      </c>
    </row>
    <row r="110" spans="1:153" ht="9" customHeight="1" x14ac:dyDescent="0.25">
      <c r="A110" s="64">
        <f t="shared" si="16"/>
        <v>170</v>
      </c>
      <c r="B110" s="196">
        <v>140</v>
      </c>
      <c r="C110" s="141"/>
      <c r="D110" s="149"/>
      <c r="E110" s="150"/>
      <c r="F110" s="102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4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68"/>
      <c r="DB110" s="95"/>
      <c r="DC110" s="96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I110" s="68"/>
      <c r="EJ110" s="68"/>
      <c r="EK110" s="68"/>
      <c r="EL110" s="68"/>
      <c r="EM110" s="68"/>
      <c r="EN110" s="90"/>
      <c r="EO110" s="163"/>
      <c r="EP110" s="166"/>
      <c r="EQ110" s="149"/>
      <c r="ER110" s="110"/>
      <c r="EV110" s="64">
        <f t="shared" si="17"/>
        <v>175</v>
      </c>
    </row>
    <row r="111" spans="1:153" ht="9" customHeight="1" x14ac:dyDescent="0.25">
      <c r="A111" s="64">
        <f t="shared" si="16"/>
        <v>165</v>
      </c>
      <c r="B111" s="196"/>
      <c r="C111" s="141"/>
      <c r="D111" s="149"/>
      <c r="E111" s="150"/>
      <c r="F111" s="70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8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95"/>
      <c r="DC111" s="96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I111" s="68"/>
      <c r="EJ111" s="68"/>
      <c r="EK111" s="68"/>
      <c r="EL111" s="68"/>
      <c r="EM111" s="68"/>
      <c r="EN111" s="90"/>
      <c r="EO111" s="163"/>
      <c r="EP111" s="166"/>
      <c r="EQ111" s="149"/>
      <c r="ER111" s="110"/>
      <c r="EV111" s="64">
        <f t="shared" si="17"/>
        <v>170</v>
      </c>
    </row>
    <row r="112" spans="1:153" ht="9" customHeight="1" x14ac:dyDescent="0.25">
      <c r="A112" s="64">
        <f t="shared" si="16"/>
        <v>160</v>
      </c>
      <c r="B112" s="196"/>
      <c r="C112" s="141"/>
      <c r="D112" s="149"/>
      <c r="E112" s="150"/>
      <c r="F112" s="70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8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95"/>
      <c r="DC112" s="96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I112" s="68"/>
      <c r="EJ112" s="68"/>
      <c r="EK112" s="68"/>
      <c r="EL112" s="68"/>
      <c r="EM112" s="68"/>
      <c r="EN112" s="90"/>
      <c r="EO112" s="163"/>
      <c r="EP112" s="166"/>
      <c r="EQ112" s="149"/>
      <c r="ER112" s="110"/>
      <c r="EV112" s="64">
        <f t="shared" si="17"/>
        <v>165</v>
      </c>
    </row>
    <row r="113" spans="1:152" ht="9" customHeight="1" x14ac:dyDescent="0.25">
      <c r="A113" s="64">
        <f t="shared" si="16"/>
        <v>155</v>
      </c>
      <c r="B113" s="196"/>
      <c r="C113" s="141"/>
      <c r="D113" s="149"/>
      <c r="E113" s="150"/>
      <c r="F113" s="70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8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95"/>
      <c r="DC113" s="96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I113" s="68"/>
      <c r="EJ113" s="68"/>
      <c r="EK113" s="68"/>
      <c r="EL113" s="68"/>
      <c r="EM113" s="68"/>
      <c r="EN113" s="90"/>
      <c r="EO113" s="163"/>
      <c r="EP113" s="166"/>
      <c r="EQ113" s="149"/>
      <c r="ER113" s="110"/>
      <c r="EV113" s="64">
        <f t="shared" si="17"/>
        <v>160</v>
      </c>
    </row>
    <row r="114" spans="1:152" ht="9" customHeight="1" x14ac:dyDescent="0.25">
      <c r="A114" s="64">
        <f t="shared" si="16"/>
        <v>150</v>
      </c>
      <c r="B114" s="196"/>
      <c r="C114" s="141"/>
      <c r="D114" s="149"/>
      <c r="E114" s="150"/>
      <c r="F114" s="70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8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95"/>
      <c r="DC114" s="96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I114" s="68"/>
      <c r="EJ114" s="68"/>
      <c r="EK114" s="68"/>
      <c r="EL114" s="68"/>
      <c r="EM114" s="68"/>
      <c r="EN114" s="90"/>
      <c r="EO114" s="163"/>
      <c r="EP114" s="166"/>
      <c r="EQ114" s="149"/>
      <c r="ER114" s="110"/>
      <c r="EV114" s="64">
        <f t="shared" si="17"/>
        <v>155</v>
      </c>
    </row>
    <row r="115" spans="1:152" ht="9" customHeight="1" x14ac:dyDescent="0.25">
      <c r="A115" s="64">
        <f t="shared" si="16"/>
        <v>145</v>
      </c>
      <c r="B115" s="196"/>
      <c r="C115" s="141"/>
      <c r="D115" s="149"/>
      <c r="E115" s="150"/>
      <c r="F115" s="70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95"/>
      <c r="DC115" s="96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I115" s="68"/>
      <c r="EJ115" s="68"/>
      <c r="EK115" s="68"/>
      <c r="EL115" s="68"/>
      <c r="EM115" s="68"/>
      <c r="EN115" s="90"/>
      <c r="EO115" s="163"/>
      <c r="EP115" s="166"/>
      <c r="EQ115" s="149"/>
      <c r="ER115" s="110"/>
      <c r="EV115" s="64">
        <f t="shared" si="17"/>
        <v>150</v>
      </c>
    </row>
    <row r="116" spans="1:152" ht="9" customHeight="1" x14ac:dyDescent="0.25">
      <c r="A116" s="64">
        <f t="shared" si="16"/>
        <v>140</v>
      </c>
      <c r="B116" s="196"/>
      <c r="C116" s="141"/>
      <c r="D116" s="149"/>
      <c r="E116" s="150"/>
      <c r="F116" s="70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95"/>
      <c r="DC116" s="96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I116" s="68"/>
      <c r="EJ116" s="68"/>
      <c r="EK116" s="68"/>
      <c r="EL116" s="68"/>
      <c r="EM116" s="68"/>
      <c r="EN116" s="90"/>
      <c r="EO116" s="163"/>
      <c r="EP116" s="166"/>
      <c r="EQ116" s="149"/>
      <c r="ER116" s="110"/>
      <c r="EV116" s="64">
        <f t="shared" si="17"/>
        <v>145</v>
      </c>
    </row>
    <row r="117" spans="1:152" ht="9" customHeight="1" x14ac:dyDescent="0.25">
      <c r="A117" s="64">
        <f t="shared" si="16"/>
        <v>135</v>
      </c>
      <c r="B117" s="196"/>
      <c r="C117" s="141"/>
      <c r="D117" s="149"/>
      <c r="E117" s="150"/>
      <c r="F117" s="70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8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95"/>
      <c r="DC117" s="96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90"/>
      <c r="EO117" s="163"/>
      <c r="EP117" s="166"/>
      <c r="EQ117" s="149"/>
      <c r="ER117" s="110"/>
      <c r="EV117" s="64">
        <f t="shared" si="17"/>
        <v>140</v>
      </c>
    </row>
    <row r="118" spans="1:152" ht="9" customHeight="1" x14ac:dyDescent="0.25">
      <c r="A118" s="64">
        <f t="shared" si="16"/>
        <v>130</v>
      </c>
      <c r="B118" s="196"/>
      <c r="C118" s="141"/>
      <c r="D118" s="149"/>
      <c r="E118" s="150"/>
      <c r="F118" s="70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8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95"/>
      <c r="DC118" s="96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90"/>
      <c r="EO118" s="163"/>
      <c r="EP118" s="166"/>
      <c r="EQ118" s="149"/>
      <c r="ER118" s="110"/>
      <c r="EV118" s="64">
        <f t="shared" si="17"/>
        <v>135</v>
      </c>
    </row>
    <row r="119" spans="1:152" ht="9" customHeight="1" thickBot="1" x14ac:dyDescent="0.3">
      <c r="A119" s="64">
        <f t="shared" si="16"/>
        <v>125</v>
      </c>
      <c r="B119" s="196"/>
      <c r="C119" s="141"/>
      <c r="D119" s="149"/>
      <c r="E119" s="150"/>
      <c r="F119" s="70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8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95"/>
      <c r="DC119" s="96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90"/>
      <c r="EO119" s="164"/>
      <c r="EP119" s="167"/>
      <c r="EQ119" s="153"/>
      <c r="ER119" s="111"/>
      <c r="EV119" s="64">
        <f t="shared" si="17"/>
        <v>130</v>
      </c>
    </row>
    <row r="120" spans="1:152" ht="9" customHeight="1" x14ac:dyDescent="0.25">
      <c r="A120" s="64">
        <f t="shared" si="16"/>
        <v>120</v>
      </c>
      <c r="B120" s="196"/>
      <c r="C120" s="141"/>
      <c r="D120" s="149"/>
      <c r="E120" s="150"/>
      <c r="F120" s="70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8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95"/>
      <c r="DC120" s="96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81"/>
      <c r="EN120" s="68"/>
      <c r="EO120" s="106"/>
      <c r="EP120" s="104"/>
      <c r="EQ120" s="104"/>
      <c r="ER120" s="107"/>
      <c r="EV120" s="64">
        <f t="shared" si="17"/>
        <v>125</v>
      </c>
    </row>
    <row r="121" spans="1:152" ht="9" customHeight="1" x14ac:dyDescent="0.25">
      <c r="A121" s="64">
        <f t="shared" si="16"/>
        <v>115</v>
      </c>
      <c r="B121" s="196"/>
      <c r="C121" s="141"/>
      <c r="D121" s="149"/>
      <c r="E121" s="150"/>
      <c r="F121" s="70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8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95"/>
      <c r="DC121" s="96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95"/>
      <c r="EP121" s="68"/>
      <c r="EQ121" s="68"/>
      <c r="ER121" s="96"/>
      <c r="EV121" s="64">
        <f t="shared" si="17"/>
        <v>120</v>
      </c>
    </row>
    <row r="122" spans="1:152" ht="9" customHeight="1" x14ac:dyDescent="0.25">
      <c r="A122" s="64">
        <f t="shared" si="16"/>
        <v>110</v>
      </c>
      <c r="B122" s="196"/>
      <c r="C122" s="141"/>
      <c r="D122" s="149"/>
      <c r="E122" s="150"/>
      <c r="F122" s="70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8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95"/>
      <c r="DC122" s="96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95"/>
      <c r="EP122" s="68"/>
      <c r="EQ122" s="68"/>
      <c r="ER122" s="96"/>
      <c r="EV122" s="64">
        <f t="shared" si="17"/>
        <v>115</v>
      </c>
    </row>
    <row r="123" spans="1:152" ht="9" customHeight="1" x14ac:dyDescent="0.25">
      <c r="A123" s="64">
        <f t="shared" si="16"/>
        <v>105</v>
      </c>
      <c r="B123" s="196"/>
      <c r="C123" s="141"/>
      <c r="D123" s="149"/>
      <c r="E123" s="150"/>
      <c r="F123" s="70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8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95"/>
      <c r="DC123" s="96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95"/>
      <c r="EP123" s="68"/>
      <c r="EQ123" s="68"/>
      <c r="ER123" s="96"/>
      <c r="EV123" s="64">
        <f t="shared" si="17"/>
        <v>110</v>
      </c>
    </row>
    <row r="124" spans="1:152" ht="9" customHeight="1" x14ac:dyDescent="0.25">
      <c r="A124" s="114">
        <f t="shared" si="16"/>
        <v>100</v>
      </c>
      <c r="B124" s="196"/>
      <c r="C124" s="141"/>
      <c r="D124" s="149"/>
      <c r="E124" s="150"/>
      <c r="F124" s="70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8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95"/>
      <c r="DC124" s="96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95"/>
      <c r="EP124" s="68"/>
      <c r="EQ124" s="68"/>
      <c r="ER124" s="96"/>
      <c r="EV124" s="64">
        <f t="shared" si="17"/>
        <v>105</v>
      </c>
    </row>
    <row r="125" spans="1:152" ht="9" customHeight="1" x14ac:dyDescent="0.25">
      <c r="A125" s="64">
        <f t="shared" si="16"/>
        <v>95</v>
      </c>
      <c r="B125" s="196"/>
      <c r="C125" s="141"/>
      <c r="D125" s="149"/>
      <c r="E125" s="150"/>
      <c r="F125" s="70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8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95"/>
      <c r="DC125" s="96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I125" s="68"/>
      <c r="EJ125" s="68"/>
      <c r="EK125" s="68"/>
      <c r="EL125" s="68"/>
      <c r="EM125" s="68"/>
      <c r="EN125" s="68"/>
      <c r="EO125" s="95"/>
      <c r="EP125" s="68"/>
      <c r="EQ125" s="68"/>
      <c r="ER125" s="96"/>
      <c r="EV125" s="114">
        <f t="shared" si="17"/>
        <v>100</v>
      </c>
    </row>
    <row r="126" spans="1:152" ht="9" customHeight="1" x14ac:dyDescent="0.25">
      <c r="A126" s="64">
        <f t="shared" si="16"/>
        <v>90</v>
      </c>
      <c r="B126" s="196"/>
      <c r="C126" s="141"/>
      <c r="D126" s="149"/>
      <c r="E126" s="150"/>
      <c r="F126" s="70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8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95"/>
      <c r="DC126" s="96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I126" s="68"/>
      <c r="EJ126" s="68"/>
      <c r="EK126" s="68"/>
      <c r="EL126" s="68"/>
      <c r="EM126" s="68"/>
      <c r="EN126" s="68"/>
      <c r="EO126" s="95"/>
      <c r="EP126" s="68"/>
      <c r="EQ126" s="68"/>
      <c r="ER126" s="96"/>
      <c r="EV126" s="64">
        <f t="shared" si="17"/>
        <v>95</v>
      </c>
    </row>
    <row r="127" spans="1:152" ht="9" customHeight="1" x14ac:dyDescent="0.25">
      <c r="A127" s="64">
        <f t="shared" si="16"/>
        <v>85</v>
      </c>
      <c r="B127" s="196"/>
      <c r="C127" s="141"/>
      <c r="D127" s="149"/>
      <c r="E127" s="150"/>
      <c r="F127" s="70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8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95"/>
      <c r="DC127" s="96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I127" s="68"/>
      <c r="EJ127" s="68"/>
      <c r="EK127" s="68"/>
      <c r="EL127" s="68"/>
      <c r="EM127" s="68"/>
      <c r="EN127" s="68"/>
      <c r="EO127" s="95"/>
      <c r="EP127" s="68"/>
      <c r="EQ127" s="68"/>
      <c r="ER127" s="96"/>
      <c r="EV127" s="64">
        <f t="shared" si="17"/>
        <v>90</v>
      </c>
    </row>
    <row r="128" spans="1:152" ht="9" customHeight="1" x14ac:dyDescent="0.25">
      <c r="A128" s="64">
        <f t="shared" si="16"/>
        <v>80</v>
      </c>
      <c r="B128" s="196"/>
      <c r="C128" s="141"/>
      <c r="D128" s="149"/>
      <c r="E128" s="150"/>
      <c r="F128" s="70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8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95"/>
      <c r="DC128" s="96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I128" s="68"/>
      <c r="EJ128" s="68"/>
      <c r="EK128" s="68"/>
      <c r="EL128" s="68"/>
      <c r="EM128" s="68"/>
      <c r="EN128" s="68"/>
      <c r="EO128" s="95"/>
      <c r="EP128" s="68"/>
      <c r="EQ128" s="68"/>
      <c r="ER128" s="96"/>
      <c r="EV128" s="64">
        <f t="shared" si="17"/>
        <v>85</v>
      </c>
    </row>
    <row r="129" spans="1:153" ht="9" customHeight="1" x14ac:dyDescent="0.25">
      <c r="A129" s="64">
        <f t="shared" si="16"/>
        <v>75</v>
      </c>
      <c r="B129" s="196"/>
      <c r="C129" s="141"/>
      <c r="D129" s="149"/>
      <c r="E129" s="150"/>
      <c r="F129" s="70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8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95"/>
      <c r="DC129" s="96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I129" s="68"/>
      <c r="EJ129" s="68"/>
      <c r="EK129" s="68"/>
      <c r="EL129" s="68"/>
      <c r="EM129" s="68"/>
      <c r="EN129" s="68"/>
      <c r="EO129" s="95"/>
      <c r="EP129" s="68"/>
      <c r="EQ129" s="68"/>
      <c r="ER129" s="96"/>
      <c r="EV129" s="64">
        <f t="shared" si="17"/>
        <v>80</v>
      </c>
    </row>
    <row r="130" spans="1:153" ht="9" customHeight="1" x14ac:dyDescent="0.25">
      <c r="A130" s="64">
        <f t="shared" si="16"/>
        <v>70</v>
      </c>
      <c r="B130" s="196"/>
      <c r="C130" s="141"/>
      <c r="D130" s="149"/>
      <c r="E130" s="150"/>
      <c r="F130" s="70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8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95"/>
      <c r="DC130" s="96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I130" s="68"/>
      <c r="EJ130" s="68"/>
      <c r="EK130" s="68"/>
      <c r="EL130" s="68"/>
      <c r="EM130" s="68"/>
      <c r="EN130" s="68"/>
      <c r="EO130" s="95"/>
      <c r="EP130" s="68"/>
      <c r="EQ130" s="68"/>
      <c r="ER130" s="96"/>
      <c r="EV130" s="64">
        <f t="shared" si="17"/>
        <v>75</v>
      </c>
    </row>
    <row r="131" spans="1:153" ht="9" customHeight="1" x14ac:dyDescent="0.25">
      <c r="A131" s="64">
        <f t="shared" ref="A131:A142" si="18">A132+5</f>
        <v>65</v>
      </c>
      <c r="B131" s="196"/>
      <c r="C131" s="141"/>
      <c r="D131" s="149"/>
      <c r="E131" s="150"/>
      <c r="F131" s="70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8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95"/>
      <c r="DC131" s="96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I131" s="68"/>
      <c r="EJ131" s="68"/>
      <c r="EK131" s="68"/>
      <c r="EL131" s="68"/>
      <c r="EM131" s="68"/>
      <c r="EN131" s="68"/>
      <c r="EO131" s="95"/>
      <c r="EP131" s="68"/>
      <c r="EQ131" s="68"/>
      <c r="ER131" s="96"/>
      <c r="EV131" s="64">
        <f t="shared" si="17"/>
        <v>70</v>
      </c>
    </row>
    <row r="132" spans="1:153" ht="9" customHeight="1" x14ac:dyDescent="0.25">
      <c r="A132" s="64">
        <f t="shared" si="18"/>
        <v>60</v>
      </c>
      <c r="B132" s="196"/>
      <c r="C132" s="141"/>
      <c r="D132" s="149"/>
      <c r="E132" s="150"/>
      <c r="F132" s="70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8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95"/>
      <c r="DC132" s="96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I132" s="68"/>
      <c r="EJ132" s="68"/>
      <c r="EK132" s="68"/>
      <c r="EL132" s="68"/>
      <c r="EM132" s="68"/>
      <c r="EN132" s="68"/>
      <c r="EO132" s="95"/>
      <c r="EP132" s="68"/>
      <c r="EQ132" s="68"/>
      <c r="ER132" s="96"/>
      <c r="EV132" s="64">
        <f t="shared" si="17"/>
        <v>65</v>
      </c>
    </row>
    <row r="133" spans="1:153" ht="9" customHeight="1" x14ac:dyDescent="0.25">
      <c r="A133" s="64">
        <f t="shared" si="18"/>
        <v>55</v>
      </c>
      <c r="B133" s="196"/>
      <c r="C133" s="141"/>
      <c r="D133" s="149"/>
      <c r="E133" s="150"/>
      <c r="F133" s="70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8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95"/>
      <c r="DC133" s="96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I133" s="68"/>
      <c r="EJ133" s="68"/>
      <c r="EK133" s="68"/>
      <c r="EL133" s="68"/>
      <c r="EM133" s="68"/>
      <c r="EN133" s="68"/>
      <c r="EO133" s="95"/>
      <c r="EP133" s="68"/>
      <c r="EQ133" s="68"/>
      <c r="ER133" s="96"/>
      <c r="EV133" s="64">
        <f t="shared" si="17"/>
        <v>60</v>
      </c>
    </row>
    <row r="134" spans="1:153" ht="9" customHeight="1" x14ac:dyDescent="0.25">
      <c r="A134" s="64">
        <f t="shared" si="18"/>
        <v>50</v>
      </c>
      <c r="B134" s="196"/>
      <c r="C134" s="141"/>
      <c r="D134" s="149"/>
      <c r="E134" s="150"/>
      <c r="F134" s="70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8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95"/>
      <c r="DC134" s="96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I134" s="68"/>
      <c r="EJ134" s="68"/>
      <c r="EK134" s="68"/>
      <c r="EL134" s="68"/>
      <c r="EM134" s="68"/>
      <c r="EN134" s="68"/>
      <c r="EO134" s="95"/>
      <c r="EP134" s="68"/>
      <c r="EQ134" s="68"/>
      <c r="ER134" s="96"/>
      <c r="EV134" s="64">
        <f t="shared" si="17"/>
        <v>55</v>
      </c>
    </row>
    <row r="135" spans="1:153" ht="9" customHeight="1" x14ac:dyDescent="0.25">
      <c r="A135" s="64">
        <f t="shared" si="18"/>
        <v>45</v>
      </c>
      <c r="B135" s="196"/>
      <c r="C135" s="141"/>
      <c r="D135" s="149"/>
      <c r="E135" s="150"/>
      <c r="F135" s="70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8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95"/>
      <c r="DC135" s="96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I135" s="68"/>
      <c r="EJ135" s="68"/>
      <c r="EK135" s="68"/>
      <c r="EL135" s="68"/>
      <c r="EM135" s="68"/>
      <c r="EN135" s="68"/>
      <c r="EO135" s="95"/>
      <c r="EP135" s="68"/>
      <c r="EQ135" s="68"/>
      <c r="ER135" s="96"/>
      <c r="EV135" s="64">
        <f t="shared" si="17"/>
        <v>50</v>
      </c>
    </row>
    <row r="136" spans="1:153" ht="9" customHeight="1" x14ac:dyDescent="0.25">
      <c r="A136" s="64">
        <f t="shared" si="18"/>
        <v>40</v>
      </c>
      <c r="B136" s="196"/>
      <c r="C136" s="141"/>
      <c r="D136" s="149"/>
      <c r="E136" s="150"/>
      <c r="F136" s="70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8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95"/>
      <c r="DC136" s="96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I136" s="68"/>
      <c r="EJ136" s="68"/>
      <c r="EK136" s="68"/>
      <c r="EL136" s="68"/>
      <c r="EM136" s="68"/>
      <c r="EN136" s="68"/>
      <c r="EO136" s="95"/>
      <c r="EP136" s="68"/>
      <c r="EQ136" s="68"/>
      <c r="ER136" s="96"/>
      <c r="EV136" s="64">
        <f t="shared" si="17"/>
        <v>45</v>
      </c>
    </row>
    <row r="137" spans="1:153" ht="9" customHeight="1" thickBot="1" x14ac:dyDescent="0.3">
      <c r="A137" s="64">
        <f t="shared" si="18"/>
        <v>35</v>
      </c>
      <c r="B137" s="196"/>
      <c r="C137" s="142"/>
      <c r="D137" s="153"/>
      <c r="E137" s="151"/>
      <c r="F137" s="70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8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95"/>
      <c r="DC137" s="96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I137" s="68"/>
      <c r="EJ137" s="68"/>
      <c r="EK137" s="68"/>
      <c r="EL137" s="68"/>
      <c r="EM137" s="68"/>
      <c r="EN137" s="68"/>
      <c r="EO137" s="95"/>
      <c r="EP137" s="68"/>
      <c r="EQ137" s="68"/>
      <c r="ER137" s="96"/>
      <c r="EV137" s="64">
        <f t="shared" si="17"/>
        <v>40</v>
      </c>
    </row>
    <row r="138" spans="1:153" ht="9" customHeight="1" x14ac:dyDescent="0.25">
      <c r="A138" s="64">
        <f t="shared" si="18"/>
        <v>30</v>
      </c>
      <c r="B138" s="196">
        <v>20</v>
      </c>
      <c r="C138" s="100"/>
      <c r="E138" s="101"/>
      <c r="F138" s="70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8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95"/>
      <c r="DC138" s="96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I138" s="68"/>
      <c r="EJ138" s="68"/>
      <c r="EK138" s="68"/>
      <c r="EL138" s="68"/>
      <c r="EM138" s="68"/>
      <c r="EN138" s="68"/>
      <c r="EO138" s="95"/>
      <c r="EP138" s="68"/>
      <c r="EQ138" s="68"/>
      <c r="ER138" s="96"/>
      <c r="EV138" s="64">
        <f t="shared" si="17"/>
        <v>35</v>
      </c>
    </row>
    <row r="139" spans="1:153" ht="9" customHeight="1" x14ac:dyDescent="0.25">
      <c r="A139" s="64">
        <f t="shared" si="18"/>
        <v>25</v>
      </c>
      <c r="B139" s="196"/>
      <c r="C139" s="73"/>
      <c r="D139" s="67"/>
      <c r="E139" s="74"/>
      <c r="F139" s="70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8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95"/>
      <c r="DC139" s="96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I139" s="68"/>
      <c r="EJ139" s="68"/>
      <c r="EK139" s="68"/>
      <c r="EL139" s="68"/>
      <c r="EM139" s="68"/>
      <c r="EN139" s="68"/>
      <c r="EO139" s="95"/>
      <c r="EP139" s="68"/>
      <c r="EQ139" s="68"/>
      <c r="ER139" s="96"/>
      <c r="EV139" s="64">
        <f t="shared" si="17"/>
        <v>30</v>
      </c>
    </row>
    <row r="140" spans="1:153" ht="9" customHeight="1" x14ac:dyDescent="0.25">
      <c r="A140" s="64">
        <f t="shared" si="18"/>
        <v>20</v>
      </c>
      <c r="B140" s="196"/>
      <c r="C140" s="73"/>
      <c r="D140" s="67"/>
      <c r="E140" s="74"/>
      <c r="F140" s="70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8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95"/>
      <c r="DC140" s="96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I140" s="68"/>
      <c r="EJ140" s="68"/>
      <c r="EK140" s="68"/>
      <c r="EL140" s="68"/>
      <c r="EM140" s="68"/>
      <c r="EN140" s="68"/>
      <c r="EO140" s="95"/>
      <c r="EP140" s="68"/>
      <c r="EQ140" s="68"/>
      <c r="ER140" s="96"/>
      <c r="EV140" s="64">
        <f t="shared" si="17"/>
        <v>25</v>
      </c>
    </row>
    <row r="141" spans="1:153" ht="9" customHeight="1" thickBot="1" x14ac:dyDescent="0.3">
      <c r="A141" s="64">
        <f t="shared" si="18"/>
        <v>15</v>
      </c>
      <c r="B141" s="196"/>
      <c r="C141" s="75"/>
      <c r="E141" s="76"/>
      <c r="F141" s="79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1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97"/>
      <c r="DC141" s="98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I141" s="81"/>
      <c r="EJ141" s="81"/>
      <c r="EK141" s="81"/>
      <c r="EL141" s="81"/>
      <c r="EM141" s="81"/>
      <c r="EN141" s="81"/>
      <c r="EO141" s="97"/>
      <c r="EP141" s="81"/>
      <c r="EQ141" s="81"/>
      <c r="ER141" s="98"/>
      <c r="EV141" s="64">
        <f t="shared" si="17"/>
        <v>20</v>
      </c>
    </row>
    <row r="142" spans="1:153" ht="9" customHeight="1" x14ac:dyDescent="0.25">
      <c r="A142" s="64">
        <f t="shared" si="18"/>
        <v>10</v>
      </c>
      <c r="B142" s="185"/>
      <c r="C142" s="109"/>
      <c r="D142" s="71"/>
      <c r="E142" s="72"/>
      <c r="F142" s="82"/>
      <c r="G142" s="83"/>
      <c r="H142" s="83"/>
      <c r="I142" s="122"/>
      <c r="J142" s="135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0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7"/>
      <c r="AU142" s="71"/>
      <c r="AV142" s="83"/>
      <c r="AW142" s="83"/>
      <c r="AX142" s="83"/>
      <c r="AY142" s="72"/>
      <c r="AZ142" s="71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4"/>
      <c r="BR142" s="84"/>
      <c r="BS142" s="84"/>
      <c r="BT142" s="84"/>
      <c r="BU142" s="84"/>
      <c r="BV142" s="84"/>
      <c r="BW142" s="85"/>
      <c r="BX142" s="115"/>
      <c r="BY142" s="84"/>
      <c r="BZ142" s="84"/>
      <c r="CA142" s="84"/>
      <c r="CB142" s="84"/>
      <c r="CC142" s="84"/>
      <c r="CD142" s="84"/>
      <c r="CE142" s="84"/>
      <c r="CF142" s="84"/>
      <c r="CG142" s="92"/>
      <c r="CH142" s="129"/>
      <c r="CI142" s="130"/>
      <c r="CJ142" s="130"/>
      <c r="CK142" s="130"/>
      <c r="CL142" s="130"/>
      <c r="CM142" s="130"/>
      <c r="CN142" s="130"/>
      <c r="CO142" s="130"/>
      <c r="CP142" s="130"/>
      <c r="CQ142" s="131"/>
      <c r="CR142" s="115"/>
      <c r="CS142" s="84"/>
      <c r="CT142" s="84"/>
      <c r="CU142" s="84"/>
      <c r="CV142" s="84"/>
      <c r="CW142" s="84"/>
      <c r="CX142" s="84"/>
      <c r="CY142" s="84"/>
      <c r="CZ142" s="84"/>
      <c r="DA142" s="84"/>
      <c r="DB142" s="94"/>
      <c r="DC142" s="85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94"/>
      <c r="EP142" s="84"/>
      <c r="EQ142" s="84"/>
      <c r="ER142" s="85"/>
      <c r="EV142" s="64">
        <f t="shared" si="17"/>
        <v>15</v>
      </c>
    </row>
    <row r="143" spans="1:153" ht="9" customHeight="1" thickBot="1" x14ac:dyDescent="0.3">
      <c r="A143" s="64">
        <v>5</v>
      </c>
      <c r="C143" s="109"/>
      <c r="D143" s="75"/>
      <c r="E143" s="76"/>
      <c r="F143" s="86"/>
      <c r="G143" s="87"/>
      <c r="H143" s="87"/>
      <c r="I143" s="123"/>
      <c r="J143" s="138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3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40"/>
      <c r="AU143" s="75"/>
      <c r="AV143" s="87"/>
      <c r="AW143" s="87"/>
      <c r="AX143" s="87"/>
      <c r="AY143" s="76"/>
      <c r="AZ143" s="75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8"/>
      <c r="BR143" s="88"/>
      <c r="BS143" s="88"/>
      <c r="BT143" s="88"/>
      <c r="BU143" s="88"/>
      <c r="BV143" s="88"/>
      <c r="BW143" s="89"/>
      <c r="BX143" s="116"/>
      <c r="BY143" s="88"/>
      <c r="BZ143" s="88"/>
      <c r="CA143" s="88"/>
      <c r="CB143" s="88"/>
      <c r="CC143" s="88"/>
      <c r="CD143" s="88"/>
      <c r="CE143" s="88"/>
      <c r="CF143" s="88"/>
      <c r="CG143" s="93"/>
      <c r="CH143" s="132"/>
      <c r="CI143" s="133"/>
      <c r="CJ143" s="133"/>
      <c r="CK143" s="133"/>
      <c r="CL143" s="133"/>
      <c r="CM143" s="133"/>
      <c r="CN143" s="133"/>
      <c r="CO143" s="133"/>
      <c r="CP143" s="133"/>
      <c r="CQ143" s="134"/>
      <c r="CR143" s="116"/>
      <c r="CS143" s="88"/>
      <c r="CT143" s="88"/>
      <c r="CU143" s="88"/>
      <c r="CV143" s="88"/>
      <c r="CW143" s="88"/>
      <c r="CX143" s="88"/>
      <c r="CY143" s="88"/>
      <c r="CZ143" s="88"/>
      <c r="DA143" s="88"/>
      <c r="DB143" s="99"/>
      <c r="DC143" s="89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99"/>
      <c r="EP143" s="88"/>
      <c r="EQ143" s="88"/>
      <c r="ER143" s="89"/>
      <c r="EV143" s="64">
        <f t="shared" si="17"/>
        <v>10</v>
      </c>
    </row>
    <row r="144" spans="1:153" ht="21" customHeight="1" x14ac:dyDescent="0.25">
      <c r="B144" s="64">
        <v>5</v>
      </c>
      <c r="F144" s="226">
        <v>20</v>
      </c>
      <c r="G144" s="226"/>
      <c r="H144" s="226"/>
      <c r="I144" s="226"/>
      <c r="J144" s="227" t="s">
        <v>11</v>
      </c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8">
        <v>20</v>
      </c>
      <c r="AV144" s="228"/>
      <c r="AW144" s="228"/>
      <c r="AX144" s="228"/>
      <c r="AY144" s="228"/>
      <c r="AZ144" s="209">
        <v>120</v>
      </c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29">
        <v>60</v>
      </c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09">
        <v>50</v>
      </c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>
        <v>43</v>
      </c>
      <c r="CS144" s="209"/>
      <c r="CT144" s="209"/>
      <c r="CU144" s="209"/>
      <c r="CV144" s="209"/>
      <c r="CW144" s="209"/>
      <c r="CX144" s="209"/>
      <c r="CY144" s="209"/>
      <c r="CZ144" s="209"/>
      <c r="DA144" s="210">
        <v>171</v>
      </c>
      <c r="DB144" s="211"/>
      <c r="DC144" s="212"/>
      <c r="DD144" s="212"/>
      <c r="DE144" s="212"/>
      <c r="DF144" s="212"/>
      <c r="DG144" s="212"/>
      <c r="DH144" s="212"/>
      <c r="DI144" s="212"/>
      <c r="DJ144" s="212"/>
      <c r="DK144" s="212"/>
      <c r="DL144" s="212"/>
      <c r="DM144" s="212"/>
      <c r="DN144" s="212"/>
      <c r="DO144" s="212"/>
      <c r="DP144" s="212"/>
      <c r="DQ144" s="212"/>
      <c r="DR144" s="212"/>
      <c r="DS144" s="212"/>
      <c r="DT144" s="212"/>
      <c r="DU144" s="212"/>
      <c r="DV144" s="212"/>
      <c r="DW144" s="212"/>
      <c r="DX144" s="212"/>
      <c r="DY144" s="212"/>
      <c r="DZ144" s="212"/>
      <c r="EA144" s="212"/>
      <c r="EB144" s="212"/>
      <c r="EC144" s="212"/>
      <c r="ED144" s="212"/>
      <c r="EE144" s="212"/>
      <c r="EF144" s="212"/>
      <c r="EG144" s="212"/>
      <c r="EH144" s="213"/>
      <c r="EP144" s="66">
        <f>EN145+5</f>
        <v>700</v>
      </c>
      <c r="EQ144" s="69">
        <f>EP144+5</f>
        <v>705</v>
      </c>
      <c r="ER144" s="66">
        <f>EQ144+5</f>
        <v>710</v>
      </c>
      <c r="ES144" s="66">
        <f>ER144+5</f>
        <v>715</v>
      </c>
      <c r="ET144" s="66">
        <f>ES144+5</f>
        <v>720</v>
      </c>
      <c r="EU144" s="66">
        <f>ET144+5</f>
        <v>725</v>
      </c>
      <c r="EV144" s="64">
        <v>5</v>
      </c>
      <c r="EW144" s="66" t="e">
        <f>#REF!+5</f>
        <v>#REF!</v>
      </c>
    </row>
    <row r="145" spans="2:153" ht="18.75" x14ac:dyDescent="0.25">
      <c r="B145">
        <f t="shared" ref="B145:B176" si="19">B144+5</f>
        <v>10</v>
      </c>
      <c r="C145" s="66"/>
      <c r="F145" s="66">
        <v>5</v>
      </c>
      <c r="G145" s="66">
        <f t="shared" ref="G145:AL145" si="20">F145+5</f>
        <v>10</v>
      </c>
      <c r="H145" s="66">
        <f t="shared" si="20"/>
        <v>15</v>
      </c>
      <c r="I145" s="66">
        <f t="shared" si="20"/>
        <v>20</v>
      </c>
      <c r="J145" s="66">
        <f t="shared" si="20"/>
        <v>25</v>
      </c>
      <c r="K145" s="66">
        <f t="shared" si="20"/>
        <v>30</v>
      </c>
      <c r="L145" s="66">
        <f t="shared" si="20"/>
        <v>35</v>
      </c>
      <c r="M145" s="66">
        <f t="shared" si="20"/>
        <v>40</v>
      </c>
      <c r="N145" s="66">
        <f t="shared" si="20"/>
        <v>45</v>
      </c>
      <c r="O145" s="66">
        <f t="shared" si="20"/>
        <v>50</v>
      </c>
      <c r="P145" s="117">
        <f t="shared" si="20"/>
        <v>55</v>
      </c>
      <c r="Q145" s="117">
        <f t="shared" si="20"/>
        <v>60</v>
      </c>
      <c r="R145" s="117">
        <f t="shared" si="20"/>
        <v>65</v>
      </c>
      <c r="S145" s="117">
        <f t="shared" si="20"/>
        <v>70</v>
      </c>
      <c r="T145" s="117">
        <f t="shared" si="20"/>
        <v>75</v>
      </c>
      <c r="U145" s="117">
        <f t="shared" si="20"/>
        <v>80</v>
      </c>
      <c r="V145" s="117">
        <f t="shared" si="20"/>
        <v>85</v>
      </c>
      <c r="W145" s="117">
        <f t="shared" si="20"/>
        <v>90</v>
      </c>
      <c r="X145" s="117">
        <f t="shared" si="20"/>
        <v>95</v>
      </c>
      <c r="Y145" s="118">
        <f t="shared" si="20"/>
        <v>100</v>
      </c>
      <c r="Z145" s="117">
        <f t="shared" si="20"/>
        <v>105</v>
      </c>
      <c r="AA145" s="117">
        <f t="shared" si="20"/>
        <v>110</v>
      </c>
      <c r="AB145" s="117">
        <f t="shared" si="20"/>
        <v>115</v>
      </c>
      <c r="AC145" s="117">
        <f t="shared" si="20"/>
        <v>120</v>
      </c>
      <c r="AD145" s="117">
        <f t="shared" si="20"/>
        <v>125</v>
      </c>
      <c r="AE145" s="117">
        <f t="shared" si="20"/>
        <v>130</v>
      </c>
      <c r="AF145" s="117">
        <f t="shared" si="20"/>
        <v>135</v>
      </c>
      <c r="AG145" s="117">
        <f t="shared" si="20"/>
        <v>140</v>
      </c>
      <c r="AH145" s="117">
        <f t="shared" si="20"/>
        <v>145</v>
      </c>
      <c r="AI145" s="117">
        <f t="shared" si="20"/>
        <v>150</v>
      </c>
      <c r="AJ145" s="117">
        <f t="shared" si="20"/>
        <v>155</v>
      </c>
      <c r="AK145" s="117">
        <f t="shared" si="20"/>
        <v>160</v>
      </c>
      <c r="AL145" s="117">
        <f t="shared" si="20"/>
        <v>165</v>
      </c>
      <c r="AM145" s="117">
        <f t="shared" ref="AM145:BR145" si="21">AL145+5</f>
        <v>170</v>
      </c>
      <c r="AN145" s="117">
        <f t="shared" si="21"/>
        <v>175</v>
      </c>
      <c r="AO145" s="117">
        <f t="shared" si="21"/>
        <v>180</v>
      </c>
      <c r="AP145" s="117">
        <f t="shared" si="21"/>
        <v>185</v>
      </c>
      <c r="AQ145" s="117">
        <f t="shared" si="21"/>
        <v>190</v>
      </c>
      <c r="AR145" s="117">
        <f t="shared" si="21"/>
        <v>195</v>
      </c>
      <c r="AS145" s="118">
        <f t="shared" si="21"/>
        <v>200</v>
      </c>
      <c r="AT145" s="117">
        <f t="shared" si="21"/>
        <v>205</v>
      </c>
      <c r="AU145" s="117">
        <f t="shared" si="21"/>
        <v>210</v>
      </c>
      <c r="AV145" s="117">
        <f t="shared" si="21"/>
        <v>215</v>
      </c>
      <c r="AW145" s="117">
        <f t="shared" si="21"/>
        <v>220</v>
      </c>
      <c r="AX145" s="117">
        <f t="shared" si="21"/>
        <v>225</v>
      </c>
      <c r="AY145" s="117">
        <f t="shared" si="21"/>
        <v>230</v>
      </c>
      <c r="AZ145" s="117">
        <f t="shared" si="21"/>
        <v>235</v>
      </c>
      <c r="BA145" s="117">
        <f t="shared" si="21"/>
        <v>240</v>
      </c>
      <c r="BB145" s="117">
        <f t="shared" si="21"/>
        <v>245</v>
      </c>
      <c r="BC145" s="117">
        <f t="shared" si="21"/>
        <v>250</v>
      </c>
      <c r="BD145" s="117">
        <f t="shared" si="21"/>
        <v>255</v>
      </c>
      <c r="BE145" s="117">
        <f t="shared" si="21"/>
        <v>260</v>
      </c>
      <c r="BF145" s="117">
        <f t="shared" si="21"/>
        <v>265</v>
      </c>
      <c r="BG145" s="117">
        <f t="shared" si="21"/>
        <v>270</v>
      </c>
      <c r="BH145" s="117">
        <f t="shared" si="21"/>
        <v>275</v>
      </c>
      <c r="BI145" s="117">
        <f t="shared" si="21"/>
        <v>280</v>
      </c>
      <c r="BJ145" s="117">
        <f t="shared" si="21"/>
        <v>285</v>
      </c>
      <c r="BK145" s="117">
        <f t="shared" si="21"/>
        <v>290</v>
      </c>
      <c r="BL145" s="117">
        <f t="shared" si="21"/>
        <v>295</v>
      </c>
      <c r="BM145" s="118">
        <f t="shared" si="21"/>
        <v>300</v>
      </c>
      <c r="BN145" s="117">
        <f t="shared" si="21"/>
        <v>305</v>
      </c>
      <c r="BO145" s="117">
        <f t="shared" si="21"/>
        <v>310</v>
      </c>
      <c r="BP145" s="117">
        <f t="shared" si="21"/>
        <v>315</v>
      </c>
      <c r="BQ145" s="117">
        <f t="shared" si="21"/>
        <v>320</v>
      </c>
      <c r="BR145" s="117">
        <f t="shared" si="21"/>
        <v>325</v>
      </c>
      <c r="BS145" s="117">
        <f t="shared" ref="BS145:CX145" si="22">BR145+5</f>
        <v>330</v>
      </c>
      <c r="BT145" s="117">
        <f t="shared" si="22"/>
        <v>335</v>
      </c>
      <c r="BU145" s="117">
        <f t="shared" si="22"/>
        <v>340</v>
      </c>
      <c r="BV145" s="117">
        <f t="shared" si="22"/>
        <v>345</v>
      </c>
      <c r="BW145" s="117">
        <f t="shared" si="22"/>
        <v>350</v>
      </c>
      <c r="BX145" s="117">
        <f t="shared" si="22"/>
        <v>355</v>
      </c>
      <c r="BY145" s="117">
        <f t="shared" si="22"/>
        <v>360</v>
      </c>
      <c r="BZ145" s="117">
        <f t="shared" si="22"/>
        <v>365</v>
      </c>
      <c r="CA145" s="117">
        <f t="shared" si="22"/>
        <v>370</v>
      </c>
      <c r="CB145" s="117">
        <f t="shared" si="22"/>
        <v>375</v>
      </c>
      <c r="CC145" s="117">
        <f t="shared" si="22"/>
        <v>380</v>
      </c>
      <c r="CD145" s="117">
        <f t="shared" si="22"/>
        <v>385</v>
      </c>
      <c r="CE145" s="117">
        <f t="shared" si="22"/>
        <v>390</v>
      </c>
      <c r="CF145" s="117">
        <f t="shared" si="22"/>
        <v>395</v>
      </c>
      <c r="CG145" s="119">
        <f t="shared" si="22"/>
        <v>400</v>
      </c>
      <c r="CH145" s="117">
        <f t="shared" si="22"/>
        <v>405</v>
      </c>
      <c r="CI145" s="117">
        <f t="shared" si="22"/>
        <v>410</v>
      </c>
      <c r="CJ145" s="117">
        <f t="shared" si="22"/>
        <v>415</v>
      </c>
      <c r="CK145" s="117">
        <f t="shared" si="22"/>
        <v>420</v>
      </c>
      <c r="CL145" s="117">
        <f t="shared" si="22"/>
        <v>425</v>
      </c>
      <c r="CM145" s="117">
        <f t="shared" si="22"/>
        <v>430</v>
      </c>
      <c r="CN145" s="117">
        <f t="shared" si="22"/>
        <v>435</v>
      </c>
      <c r="CO145" s="117">
        <f t="shared" si="22"/>
        <v>440</v>
      </c>
      <c r="CP145" s="117">
        <f t="shared" si="22"/>
        <v>445</v>
      </c>
      <c r="CQ145" s="117">
        <f t="shared" si="22"/>
        <v>450</v>
      </c>
      <c r="CR145" s="117">
        <f t="shared" si="22"/>
        <v>455</v>
      </c>
      <c r="CS145" s="117">
        <f t="shared" si="22"/>
        <v>460</v>
      </c>
      <c r="CT145" s="117">
        <f t="shared" si="22"/>
        <v>465</v>
      </c>
      <c r="CU145" s="117">
        <f t="shared" si="22"/>
        <v>470</v>
      </c>
      <c r="CV145" s="117">
        <f t="shared" si="22"/>
        <v>475</v>
      </c>
      <c r="CW145" s="117">
        <f t="shared" si="22"/>
        <v>480</v>
      </c>
      <c r="CX145" s="117">
        <f t="shared" si="22"/>
        <v>485</v>
      </c>
      <c r="CY145" s="117">
        <f t="shared" ref="CY145:ED145" si="23">CX145+5</f>
        <v>490</v>
      </c>
      <c r="CZ145" s="117">
        <f t="shared" si="23"/>
        <v>495</v>
      </c>
      <c r="DA145" s="119">
        <f t="shared" si="23"/>
        <v>500</v>
      </c>
      <c r="DB145" s="117">
        <f t="shared" si="23"/>
        <v>505</v>
      </c>
      <c r="DC145" s="117">
        <f t="shared" si="23"/>
        <v>510</v>
      </c>
      <c r="DD145" s="117">
        <f t="shared" si="23"/>
        <v>515</v>
      </c>
      <c r="DE145" s="117">
        <f t="shared" si="23"/>
        <v>520</v>
      </c>
      <c r="DF145" s="117">
        <f t="shared" si="23"/>
        <v>525</v>
      </c>
      <c r="DG145" s="117">
        <f t="shared" si="23"/>
        <v>530</v>
      </c>
      <c r="DH145" s="117">
        <f t="shared" si="23"/>
        <v>535</v>
      </c>
      <c r="DI145" s="66">
        <f t="shared" si="23"/>
        <v>540</v>
      </c>
      <c r="DJ145" s="66">
        <f t="shared" si="23"/>
        <v>545</v>
      </c>
      <c r="DK145" s="66">
        <f t="shared" si="23"/>
        <v>550</v>
      </c>
      <c r="DL145" s="66">
        <f t="shared" si="23"/>
        <v>555</v>
      </c>
      <c r="DM145" s="66">
        <f t="shared" si="23"/>
        <v>560</v>
      </c>
      <c r="DN145" s="66">
        <f t="shared" si="23"/>
        <v>565</v>
      </c>
      <c r="DO145" s="66">
        <f t="shared" si="23"/>
        <v>570</v>
      </c>
      <c r="DP145" s="66">
        <f t="shared" si="23"/>
        <v>575</v>
      </c>
      <c r="DQ145" s="66">
        <f t="shared" si="23"/>
        <v>580</v>
      </c>
      <c r="DR145" s="66">
        <f t="shared" si="23"/>
        <v>585</v>
      </c>
      <c r="DS145" s="66">
        <f t="shared" si="23"/>
        <v>590</v>
      </c>
      <c r="DT145" s="66">
        <f t="shared" si="23"/>
        <v>595</v>
      </c>
      <c r="DU145" s="66">
        <f t="shared" si="23"/>
        <v>600</v>
      </c>
      <c r="DV145" s="69">
        <f t="shared" si="23"/>
        <v>605</v>
      </c>
      <c r="DW145" s="66">
        <f t="shared" si="23"/>
        <v>610</v>
      </c>
      <c r="DX145" s="66">
        <f t="shared" si="23"/>
        <v>615</v>
      </c>
      <c r="DY145" s="66">
        <f t="shared" si="23"/>
        <v>620</v>
      </c>
      <c r="DZ145" s="66">
        <f t="shared" si="23"/>
        <v>625</v>
      </c>
      <c r="EA145" s="66">
        <f t="shared" si="23"/>
        <v>630</v>
      </c>
      <c r="EB145" s="66">
        <f t="shared" si="23"/>
        <v>635</v>
      </c>
      <c r="EC145" s="66">
        <f t="shared" si="23"/>
        <v>640</v>
      </c>
      <c r="ED145" s="66">
        <f t="shared" si="23"/>
        <v>645</v>
      </c>
      <c r="EE145" s="66">
        <f t="shared" ref="EE145:EO145" si="24">ED145+5</f>
        <v>650</v>
      </c>
      <c r="EF145" s="66">
        <f t="shared" si="24"/>
        <v>655</v>
      </c>
      <c r="EG145" s="66">
        <f t="shared" si="24"/>
        <v>660</v>
      </c>
      <c r="EH145" s="66">
        <f t="shared" si="24"/>
        <v>665</v>
      </c>
      <c r="EI145" s="66">
        <f t="shared" si="24"/>
        <v>670</v>
      </c>
      <c r="EJ145" s="66">
        <f t="shared" si="24"/>
        <v>675</v>
      </c>
      <c r="EK145" s="66">
        <f t="shared" si="24"/>
        <v>680</v>
      </c>
      <c r="EL145" s="66">
        <f t="shared" si="24"/>
        <v>685</v>
      </c>
      <c r="EM145" s="66">
        <f t="shared" si="24"/>
        <v>690</v>
      </c>
      <c r="EN145" s="66">
        <f t="shared" si="24"/>
        <v>695</v>
      </c>
      <c r="EO145" s="69">
        <f t="shared" si="24"/>
        <v>700</v>
      </c>
    </row>
    <row r="146" spans="2:153" ht="19.5" customHeight="1" x14ac:dyDescent="0.25">
      <c r="B146">
        <f t="shared" si="19"/>
        <v>15</v>
      </c>
      <c r="F146" s="214">
        <v>497</v>
      </c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6"/>
      <c r="CY146" s="108"/>
      <c r="CZ146" s="108"/>
      <c r="DG146" s="220">
        <v>171</v>
      </c>
      <c r="DH146" s="221"/>
      <c r="DI146" s="221"/>
      <c r="DJ146" s="221"/>
      <c r="DK146" s="221"/>
      <c r="DL146" s="221"/>
      <c r="DM146" s="221"/>
      <c r="DN146" s="221"/>
      <c r="DO146" s="221"/>
      <c r="DP146" s="221"/>
      <c r="DQ146" s="221"/>
      <c r="DR146" s="221"/>
      <c r="DS146" s="221"/>
      <c r="DT146" s="221"/>
      <c r="DU146" s="221"/>
      <c r="DV146" s="221"/>
      <c r="DW146" s="221"/>
      <c r="DX146" s="221"/>
      <c r="DY146" s="221"/>
      <c r="DZ146" s="221"/>
      <c r="EA146" s="221"/>
      <c r="EB146" s="221"/>
      <c r="EC146" s="221"/>
      <c r="ED146" s="221"/>
      <c r="EE146" s="221"/>
      <c r="EF146" s="221"/>
      <c r="EG146" s="221"/>
      <c r="EH146" s="221"/>
      <c r="EI146" s="221"/>
      <c r="EJ146" s="221"/>
      <c r="EK146" s="221"/>
      <c r="EL146" s="221"/>
      <c r="EM146" s="221"/>
      <c r="EN146" s="222"/>
      <c r="EO146" s="66"/>
      <c r="EP146" s="66"/>
      <c r="EQ146" s="69"/>
      <c r="ER146" s="66"/>
      <c r="ES146" s="66"/>
      <c r="ET146" s="66"/>
      <c r="EU146" s="66"/>
      <c r="EV146" s="66"/>
      <c r="EW146" s="66"/>
    </row>
    <row r="147" spans="2:153" ht="9" customHeight="1" x14ac:dyDescent="0.25">
      <c r="B147">
        <f t="shared" si="19"/>
        <v>20</v>
      </c>
      <c r="F147" s="217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9"/>
      <c r="CY147" s="108"/>
      <c r="CZ147" s="108"/>
      <c r="DG147" s="223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4"/>
      <c r="DT147" s="224"/>
      <c r="DU147" s="224"/>
      <c r="DV147" s="224"/>
      <c r="DW147" s="224"/>
      <c r="DX147" s="224"/>
      <c r="DY147" s="224"/>
      <c r="DZ147" s="224"/>
      <c r="EA147" s="224"/>
      <c r="EB147" s="224"/>
      <c r="EC147" s="224"/>
      <c r="ED147" s="224"/>
      <c r="EE147" s="224"/>
      <c r="EF147" s="224"/>
      <c r="EG147" s="224"/>
      <c r="EH147" s="224"/>
      <c r="EI147" s="224"/>
      <c r="EJ147" s="224"/>
      <c r="EK147" s="224"/>
      <c r="EL147" s="224"/>
      <c r="EM147" s="224"/>
      <c r="EN147" s="225"/>
    </row>
    <row r="148" spans="2:153" ht="9" customHeight="1" x14ac:dyDescent="0.25">
      <c r="B148">
        <f t="shared" si="19"/>
        <v>25</v>
      </c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</row>
    <row r="149" spans="2:153" ht="9" customHeight="1" x14ac:dyDescent="0.25">
      <c r="B149">
        <f t="shared" si="19"/>
        <v>30</v>
      </c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</row>
    <row r="150" spans="2:153" ht="9" customHeight="1" x14ac:dyDescent="0.25">
      <c r="B150">
        <f t="shared" si="19"/>
        <v>35</v>
      </c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</row>
    <row r="151" spans="2:153" ht="9" customHeight="1" x14ac:dyDescent="0.25">
      <c r="B151">
        <f t="shared" si="19"/>
        <v>40</v>
      </c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</row>
    <row r="152" spans="2:153" ht="9" customHeight="1" x14ac:dyDescent="0.25">
      <c r="B152">
        <f t="shared" si="19"/>
        <v>45</v>
      </c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</row>
    <row r="153" spans="2:153" ht="9" customHeight="1" x14ac:dyDescent="0.25">
      <c r="B153">
        <f t="shared" si="19"/>
        <v>50</v>
      </c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</row>
    <row r="154" spans="2:153" ht="9" customHeight="1" x14ac:dyDescent="0.25">
      <c r="B154">
        <f t="shared" si="19"/>
        <v>55</v>
      </c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</row>
    <row r="155" spans="2:153" ht="9" customHeight="1" x14ac:dyDescent="0.25">
      <c r="B155">
        <f t="shared" si="19"/>
        <v>60</v>
      </c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</row>
    <row r="156" spans="2:153" ht="9" customHeight="1" x14ac:dyDescent="0.25">
      <c r="B156">
        <f t="shared" si="19"/>
        <v>65</v>
      </c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</row>
    <row r="157" spans="2:153" ht="9" customHeight="1" x14ac:dyDescent="0.25">
      <c r="B157">
        <f t="shared" si="19"/>
        <v>70</v>
      </c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</row>
    <row r="158" spans="2:153" ht="9" customHeight="1" x14ac:dyDescent="0.25">
      <c r="B158">
        <f t="shared" si="19"/>
        <v>75</v>
      </c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</row>
    <row r="159" spans="2:153" x14ac:dyDescent="0.25">
      <c r="B159">
        <f t="shared" si="19"/>
        <v>80</v>
      </c>
    </row>
    <row r="160" spans="2:153" ht="9" customHeight="1" x14ac:dyDescent="0.25">
      <c r="B160">
        <f t="shared" si="19"/>
        <v>85</v>
      </c>
      <c r="E160" s="64">
        <f t="shared" ref="E160:E166" si="25">E161+5</f>
        <v>40</v>
      </c>
    </row>
    <row r="161" spans="2:5" ht="9" customHeight="1" x14ac:dyDescent="0.25">
      <c r="B161">
        <f t="shared" si="19"/>
        <v>90</v>
      </c>
      <c r="E161" s="64">
        <f t="shared" si="25"/>
        <v>35</v>
      </c>
    </row>
    <row r="162" spans="2:5" ht="9" customHeight="1" x14ac:dyDescent="0.25">
      <c r="B162">
        <f t="shared" si="19"/>
        <v>95</v>
      </c>
      <c r="E162" s="64">
        <f t="shared" si="25"/>
        <v>30</v>
      </c>
    </row>
    <row r="163" spans="2:5" ht="9" customHeight="1" x14ac:dyDescent="0.25">
      <c r="B163">
        <f t="shared" si="19"/>
        <v>100</v>
      </c>
      <c r="E163" s="64">
        <f t="shared" si="25"/>
        <v>25</v>
      </c>
    </row>
    <row r="164" spans="2:5" ht="9" customHeight="1" x14ac:dyDescent="0.25">
      <c r="B164">
        <f t="shared" si="19"/>
        <v>105</v>
      </c>
      <c r="E164" s="64">
        <f t="shared" si="25"/>
        <v>20</v>
      </c>
    </row>
    <row r="165" spans="2:5" ht="9" customHeight="1" x14ac:dyDescent="0.25">
      <c r="B165">
        <f t="shared" si="19"/>
        <v>110</v>
      </c>
      <c r="E165" s="64">
        <f t="shared" si="25"/>
        <v>15</v>
      </c>
    </row>
    <row r="166" spans="2:5" ht="9" customHeight="1" x14ac:dyDescent="0.25">
      <c r="B166">
        <f t="shared" si="19"/>
        <v>115</v>
      </c>
      <c r="E166" s="64">
        <f t="shared" si="25"/>
        <v>10</v>
      </c>
    </row>
    <row r="167" spans="2:5" ht="9" customHeight="1" x14ac:dyDescent="0.25">
      <c r="B167">
        <f t="shared" si="19"/>
        <v>120</v>
      </c>
      <c r="E167" s="64">
        <v>5</v>
      </c>
    </row>
    <row r="168" spans="2:5" x14ac:dyDescent="0.25">
      <c r="B168">
        <f t="shared" si="19"/>
        <v>125</v>
      </c>
    </row>
    <row r="169" spans="2:5" x14ac:dyDescent="0.25">
      <c r="B169">
        <f t="shared" si="19"/>
        <v>130</v>
      </c>
    </row>
    <row r="170" spans="2:5" x14ac:dyDescent="0.25">
      <c r="B170">
        <f t="shared" si="19"/>
        <v>135</v>
      </c>
    </row>
    <row r="171" spans="2:5" x14ac:dyDescent="0.25">
      <c r="B171">
        <f t="shared" si="19"/>
        <v>140</v>
      </c>
    </row>
    <row r="172" spans="2:5" x14ac:dyDescent="0.25">
      <c r="B172">
        <f t="shared" si="19"/>
        <v>145</v>
      </c>
    </row>
    <row r="173" spans="2:5" x14ac:dyDescent="0.25">
      <c r="B173">
        <f t="shared" si="19"/>
        <v>150</v>
      </c>
    </row>
    <row r="174" spans="2:5" x14ac:dyDescent="0.25">
      <c r="B174">
        <f t="shared" si="19"/>
        <v>155</v>
      </c>
    </row>
    <row r="175" spans="2:5" x14ac:dyDescent="0.25">
      <c r="B175">
        <f t="shared" si="19"/>
        <v>160</v>
      </c>
    </row>
    <row r="176" spans="2:5" x14ac:dyDescent="0.25">
      <c r="B176">
        <f t="shared" si="19"/>
        <v>165</v>
      </c>
    </row>
    <row r="177" spans="2:2" x14ac:dyDescent="0.25">
      <c r="B177">
        <f t="shared" ref="B177:B194" si="26">B176+5</f>
        <v>170</v>
      </c>
    </row>
    <row r="178" spans="2:2" x14ac:dyDescent="0.25">
      <c r="B178">
        <f t="shared" si="26"/>
        <v>175</v>
      </c>
    </row>
    <row r="179" spans="2:2" x14ac:dyDescent="0.25">
      <c r="B179">
        <f t="shared" si="26"/>
        <v>180</v>
      </c>
    </row>
    <row r="180" spans="2:2" x14ac:dyDescent="0.25">
      <c r="B180">
        <f t="shared" si="26"/>
        <v>185</v>
      </c>
    </row>
    <row r="181" spans="2:2" x14ac:dyDescent="0.25">
      <c r="B181">
        <f t="shared" si="26"/>
        <v>190</v>
      </c>
    </row>
    <row r="182" spans="2:2" x14ac:dyDescent="0.25">
      <c r="B182">
        <f t="shared" si="26"/>
        <v>195</v>
      </c>
    </row>
    <row r="183" spans="2:2" x14ac:dyDescent="0.25">
      <c r="B183">
        <f t="shared" si="26"/>
        <v>200</v>
      </c>
    </row>
    <row r="184" spans="2:2" x14ac:dyDescent="0.25">
      <c r="B184">
        <f t="shared" si="26"/>
        <v>205</v>
      </c>
    </row>
    <row r="185" spans="2:2" x14ac:dyDescent="0.25">
      <c r="B185">
        <f t="shared" si="26"/>
        <v>210</v>
      </c>
    </row>
    <row r="186" spans="2:2" x14ac:dyDescent="0.25">
      <c r="B186">
        <f t="shared" si="26"/>
        <v>215</v>
      </c>
    </row>
    <row r="187" spans="2:2" x14ac:dyDescent="0.25">
      <c r="B187">
        <f t="shared" si="26"/>
        <v>220</v>
      </c>
    </row>
    <row r="188" spans="2:2" x14ac:dyDescent="0.25">
      <c r="B188">
        <f t="shared" si="26"/>
        <v>225</v>
      </c>
    </row>
    <row r="189" spans="2:2" x14ac:dyDescent="0.25">
      <c r="B189">
        <f t="shared" si="26"/>
        <v>230</v>
      </c>
    </row>
    <row r="190" spans="2:2" x14ac:dyDescent="0.25">
      <c r="B190">
        <f t="shared" si="26"/>
        <v>235</v>
      </c>
    </row>
    <row r="191" spans="2:2" x14ac:dyDescent="0.25">
      <c r="B191">
        <f t="shared" si="26"/>
        <v>240</v>
      </c>
    </row>
    <row r="192" spans="2:2" x14ac:dyDescent="0.25">
      <c r="B192">
        <f t="shared" si="26"/>
        <v>245</v>
      </c>
    </row>
    <row r="193" spans="2:130" x14ac:dyDescent="0.25">
      <c r="B193">
        <f t="shared" si="26"/>
        <v>250</v>
      </c>
    </row>
    <row r="194" spans="2:130" x14ac:dyDescent="0.25">
      <c r="B194">
        <f t="shared" si="26"/>
        <v>255</v>
      </c>
    </row>
    <row r="195" spans="2:130" ht="18.75" x14ac:dyDescent="0.25">
      <c r="B195" s="64"/>
      <c r="C195" s="66"/>
      <c r="D195" s="66">
        <v>5</v>
      </c>
      <c r="E195" s="66">
        <f t="shared" ref="E195:AJ195" si="27">D195+5</f>
        <v>10</v>
      </c>
      <c r="F195" s="66">
        <f t="shared" si="27"/>
        <v>15</v>
      </c>
      <c r="G195" s="66">
        <f t="shared" si="27"/>
        <v>20</v>
      </c>
      <c r="H195" s="66">
        <f t="shared" si="27"/>
        <v>25</v>
      </c>
      <c r="I195" s="66">
        <f t="shared" si="27"/>
        <v>30</v>
      </c>
      <c r="J195" s="66">
        <f t="shared" si="27"/>
        <v>35</v>
      </c>
      <c r="K195" s="66">
        <f t="shared" si="27"/>
        <v>40</v>
      </c>
      <c r="L195" s="66">
        <f t="shared" si="27"/>
        <v>45</v>
      </c>
      <c r="M195" s="66">
        <f t="shared" si="27"/>
        <v>50</v>
      </c>
      <c r="N195" s="66">
        <f t="shared" si="27"/>
        <v>55</v>
      </c>
      <c r="O195" s="66">
        <f t="shared" si="27"/>
        <v>60</v>
      </c>
      <c r="P195" s="66">
        <f t="shared" si="27"/>
        <v>65</v>
      </c>
      <c r="Q195" s="66">
        <f t="shared" si="27"/>
        <v>70</v>
      </c>
      <c r="R195" s="66">
        <f t="shared" si="27"/>
        <v>75</v>
      </c>
      <c r="S195" s="66">
        <f t="shared" si="27"/>
        <v>80</v>
      </c>
      <c r="T195" s="66">
        <f t="shared" si="27"/>
        <v>85</v>
      </c>
      <c r="U195" s="66">
        <f t="shared" si="27"/>
        <v>90</v>
      </c>
      <c r="V195" s="66">
        <f t="shared" si="27"/>
        <v>95</v>
      </c>
      <c r="W195" s="66">
        <f t="shared" si="27"/>
        <v>100</v>
      </c>
      <c r="X195" s="66">
        <f t="shared" si="27"/>
        <v>105</v>
      </c>
      <c r="Y195" s="66">
        <f t="shared" si="27"/>
        <v>110</v>
      </c>
      <c r="Z195" s="66">
        <f t="shared" si="27"/>
        <v>115</v>
      </c>
      <c r="AA195" s="66">
        <f t="shared" si="27"/>
        <v>120</v>
      </c>
      <c r="AB195" s="66">
        <f t="shared" si="27"/>
        <v>125</v>
      </c>
      <c r="AC195" s="66">
        <f t="shared" si="27"/>
        <v>130</v>
      </c>
      <c r="AD195" s="66">
        <f t="shared" si="27"/>
        <v>135</v>
      </c>
      <c r="AE195" s="66">
        <f t="shared" si="27"/>
        <v>140</v>
      </c>
      <c r="AF195" s="66">
        <f t="shared" si="27"/>
        <v>145</v>
      </c>
      <c r="AG195" s="66">
        <f t="shared" si="27"/>
        <v>150</v>
      </c>
      <c r="AH195" s="66">
        <f t="shared" si="27"/>
        <v>155</v>
      </c>
      <c r="AI195" s="66">
        <f t="shared" si="27"/>
        <v>160</v>
      </c>
      <c r="AJ195" s="66">
        <f t="shared" si="27"/>
        <v>165</v>
      </c>
      <c r="AK195" s="66">
        <f t="shared" ref="AK195:BP195" si="28">AJ195+5</f>
        <v>170</v>
      </c>
      <c r="AL195" s="66">
        <f t="shared" si="28"/>
        <v>175</v>
      </c>
      <c r="AM195" s="66">
        <f t="shared" si="28"/>
        <v>180</v>
      </c>
      <c r="AN195" s="66">
        <f t="shared" si="28"/>
        <v>185</v>
      </c>
      <c r="AO195" s="66">
        <f t="shared" si="28"/>
        <v>190</v>
      </c>
      <c r="AP195" s="66">
        <f t="shared" si="28"/>
        <v>195</v>
      </c>
      <c r="AQ195" s="66">
        <f t="shared" si="28"/>
        <v>200</v>
      </c>
      <c r="AR195" s="66">
        <f t="shared" si="28"/>
        <v>205</v>
      </c>
      <c r="AS195" s="66">
        <f t="shared" si="28"/>
        <v>210</v>
      </c>
      <c r="AT195" s="66">
        <f t="shared" si="28"/>
        <v>215</v>
      </c>
      <c r="AU195" s="66">
        <f t="shared" si="28"/>
        <v>220</v>
      </c>
      <c r="AV195" s="66">
        <f t="shared" si="28"/>
        <v>225</v>
      </c>
      <c r="AW195" s="66">
        <f t="shared" si="28"/>
        <v>230</v>
      </c>
      <c r="AX195" s="66">
        <f t="shared" si="28"/>
        <v>235</v>
      </c>
      <c r="AY195" s="66">
        <f t="shared" si="28"/>
        <v>240</v>
      </c>
      <c r="AZ195" s="66">
        <f t="shared" si="28"/>
        <v>245</v>
      </c>
      <c r="BA195" s="66">
        <f t="shared" si="28"/>
        <v>250</v>
      </c>
      <c r="BB195" s="66">
        <f t="shared" si="28"/>
        <v>255</v>
      </c>
      <c r="BC195" s="66">
        <f t="shared" si="28"/>
        <v>260</v>
      </c>
      <c r="BD195" s="66">
        <f t="shared" si="28"/>
        <v>265</v>
      </c>
      <c r="BE195" s="66">
        <f t="shared" si="28"/>
        <v>270</v>
      </c>
      <c r="BF195" s="66">
        <f t="shared" si="28"/>
        <v>275</v>
      </c>
      <c r="BG195" s="66">
        <f t="shared" si="28"/>
        <v>280</v>
      </c>
      <c r="BH195" s="66">
        <f t="shared" si="28"/>
        <v>285</v>
      </c>
      <c r="BI195" s="66">
        <f t="shared" si="28"/>
        <v>290</v>
      </c>
      <c r="BJ195" s="66">
        <f t="shared" si="28"/>
        <v>295</v>
      </c>
      <c r="BK195" s="66">
        <f t="shared" si="28"/>
        <v>300</v>
      </c>
      <c r="BL195" s="66">
        <f t="shared" si="28"/>
        <v>305</v>
      </c>
      <c r="BM195" s="66">
        <f t="shared" si="28"/>
        <v>310</v>
      </c>
      <c r="BN195" s="66">
        <f t="shared" si="28"/>
        <v>315</v>
      </c>
      <c r="BO195" s="66">
        <f t="shared" si="28"/>
        <v>320</v>
      </c>
      <c r="BP195" s="66">
        <f t="shared" si="28"/>
        <v>325</v>
      </c>
      <c r="BQ195" s="66">
        <f t="shared" ref="BQ195:CV195" si="29">BP195+5</f>
        <v>330</v>
      </c>
      <c r="BR195" s="66">
        <f t="shared" si="29"/>
        <v>335</v>
      </c>
      <c r="BS195" s="66">
        <f t="shared" si="29"/>
        <v>340</v>
      </c>
      <c r="BT195" s="66">
        <f t="shared" si="29"/>
        <v>345</v>
      </c>
      <c r="BU195" s="66">
        <f t="shared" si="29"/>
        <v>350</v>
      </c>
      <c r="BV195" s="66">
        <f t="shared" si="29"/>
        <v>355</v>
      </c>
      <c r="BW195" s="66">
        <f t="shared" si="29"/>
        <v>360</v>
      </c>
      <c r="BX195" s="66">
        <f t="shared" si="29"/>
        <v>365</v>
      </c>
      <c r="BY195" s="66">
        <f t="shared" si="29"/>
        <v>370</v>
      </c>
      <c r="BZ195" s="66">
        <f t="shared" si="29"/>
        <v>375</v>
      </c>
      <c r="CA195" s="66">
        <f t="shared" si="29"/>
        <v>380</v>
      </c>
      <c r="CB195" s="66">
        <f t="shared" si="29"/>
        <v>385</v>
      </c>
      <c r="CC195" s="66">
        <f t="shared" si="29"/>
        <v>390</v>
      </c>
      <c r="CD195" s="66">
        <f t="shared" si="29"/>
        <v>395</v>
      </c>
      <c r="CE195" s="66">
        <f t="shared" si="29"/>
        <v>400</v>
      </c>
      <c r="CF195" s="66">
        <f t="shared" si="29"/>
        <v>405</v>
      </c>
      <c r="CG195" s="66">
        <f t="shared" si="29"/>
        <v>410</v>
      </c>
      <c r="CH195" s="66">
        <f t="shared" si="29"/>
        <v>415</v>
      </c>
      <c r="CI195" s="66">
        <f t="shared" si="29"/>
        <v>420</v>
      </c>
      <c r="CJ195" s="66">
        <f t="shared" si="29"/>
        <v>425</v>
      </c>
      <c r="CK195" s="66">
        <f t="shared" si="29"/>
        <v>430</v>
      </c>
      <c r="CL195" s="66">
        <f t="shared" si="29"/>
        <v>435</v>
      </c>
      <c r="CM195" s="66">
        <f t="shared" si="29"/>
        <v>440</v>
      </c>
      <c r="CN195" s="66">
        <f t="shared" si="29"/>
        <v>445</v>
      </c>
      <c r="CO195" s="66">
        <f t="shared" si="29"/>
        <v>450</v>
      </c>
      <c r="CP195" s="66">
        <f t="shared" si="29"/>
        <v>455</v>
      </c>
      <c r="CQ195" s="66">
        <f t="shared" si="29"/>
        <v>460</v>
      </c>
      <c r="CR195" s="66">
        <f t="shared" si="29"/>
        <v>465</v>
      </c>
      <c r="CS195" s="66">
        <f t="shared" si="29"/>
        <v>470</v>
      </c>
      <c r="CT195" s="66">
        <f t="shared" si="29"/>
        <v>475</v>
      </c>
      <c r="CU195" s="66">
        <f t="shared" si="29"/>
        <v>480</v>
      </c>
      <c r="CV195" s="66">
        <f t="shared" si="29"/>
        <v>485</v>
      </c>
      <c r="CW195" s="66">
        <f t="shared" ref="CW195:DZ195" si="30">CV195+5</f>
        <v>490</v>
      </c>
      <c r="CX195" s="66">
        <f t="shared" si="30"/>
        <v>495</v>
      </c>
      <c r="CY195" s="66">
        <f t="shared" si="30"/>
        <v>500</v>
      </c>
      <c r="CZ195" s="66">
        <f t="shared" si="30"/>
        <v>505</v>
      </c>
      <c r="DA195" s="66">
        <f t="shared" si="30"/>
        <v>510</v>
      </c>
      <c r="DB195" s="66">
        <f t="shared" si="30"/>
        <v>515</v>
      </c>
      <c r="DC195" s="66">
        <f t="shared" si="30"/>
        <v>520</v>
      </c>
      <c r="DD195" s="66">
        <f t="shared" si="30"/>
        <v>525</v>
      </c>
      <c r="DE195" s="66">
        <f t="shared" si="30"/>
        <v>530</v>
      </c>
      <c r="DF195" s="66">
        <f t="shared" si="30"/>
        <v>535</v>
      </c>
      <c r="DG195" s="66">
        <f t="shared" si="30"/>
        <v>540</v>
      </c>
      <c r="DH195" s="66">
        <f t="shared" si="30"/>
        <v>545</v>
      </c>
      <c r="DI195" s="66">
        <f t="shared" si="30"/>
        <v>550</v>
      </c>
      <c r="DJ195" s="66">
        <f t="shared" si="30"/>
        <v>555</v>
      </c>
      <c r="DK195" s="66">
        <f t="shared" si="30"/>
        <v>560</v>
      </c>
      <c r="DL195" s="66">
        <f t="shared" si="30"/>
        <v>565</v>
      </c>
      <c r="DM195" s="66">
        <f t="shared" si="30"/>
        <v>570</v>
      </c>
      <c r="DN195" s="66">
        <f t="shared" si="30"/>
        <v>575</v>
      </c>
      <c r="DO195" s="66">
        <f t="shared" si="30"/>
        <v>580</v>
      </c>
      <c r="DP195" s="66">
        <f t="shared" si="30"/>
        <v>585</v>
      </c>
      <c r="DQ195" s="66">
        <f t="shared" si="30"/>
        <v>590</v>
      </c>
      <c r="DR195" s="66">
        <f t="shared" si="30"/>
        <v>595</v>
      </c>
      <c r="DS195" s="66">
        <f t="shared" si="30"/>
        <v>600</v>
      </c>
      <c r="DT195" s="66">
        <f t="shared" si="30"/>
        <v>605</v>
      </c>
      <c r="DU195" s="66">
        <f t="shared" si="30"/>
        <v>610</v>
      </c>
      <c r="DV195" s="66">
        <f t="shared" si="30"/>
        <v>615</v>
      </c>
      <c r="DW195" s="66">
        <f t="shared" si="30"/>
        <v>620</v>
      </c>
      <c r="DX195" s="66">
        <f t="shared" si="30"/>
        <v>625</v>
      </c>
      <c r="DY195" s="66">
        <f t="shared" si="30"/>
        <v>630</v>
      </c>
      <c r="DZ195" s="66">
        <f t="shared" si="30"/>
        <v>635</v>
      </c>
    </row>
    <row r="196" spans="2:130" x14ac:dyDescent="0.25">
      <c r="B196" s="64"/>
    </row>
    <row r="197" spans="2:130" x14ac:dyDescent="0.25">
      <c r="B197" s="64"/>
    </row>
    <row r="198" spans="2:130" x14ac:dyDescent="0.25">
      <c r="B198" s="64"/>
    </row>
    <row r="199" spans="2:130" x14ac:dyDescent="0.25">
      <c r="B199" s="64"/>
    </row>
    <row r="200" spans="2:130" x14ac:dyDescent="0.25">
      <c r="B200" s="64"/>
    </row>
    <row r="201" spans="2:130" x14ac:dyDescent="0.25">
      <c r="B201" s="64"/>
    </row>
    <row r="202" spans="2:130" x14ac:dyDescent="0.25">
      <c r="B202" s="64"/>
    </row>
    <row r="203" spans="2:130" x14ac:dyDescent="0.25">
      <c r="B203" s="64"/>
    </row>
    <row r="208" spans="2:130" x14ac:dyDescent="0.25">
      <c r="B208" s="64"/>
    </row>
    <row r="209" spans="2:2" x14ac:dyDescent="0.25">
      <c r="B209" s="64"/>
    </row>
    <row r="210" spans="2:2" x14ac:dyDescent="0.25">
      <c r="B210" s="64"/>
    </row>
    <row r="211" spans="2:2" x14ac:dyDescent="0.25">
      <c r="B211" s="64"/>
    </row>
    <row r="212" spans="2:2" x14ac:dyDescent="0.25">
      <c r="B212" s="64"/>
    </row>
    <row r="213" spans="2:2" x14ac:dyDescent="0.25">
      <c r="B213" s="64"/>
    </row>
    <row r="214" spans="2:2" x14ac:dyDescent="0.25">
      <c r="B214" s="64"/>
    </row>
    <row r="215" spans="2:2" x14ac:dyDescent="0.25">
      <c r="B215" s="64"/>
    </row>
    <row r="216" spans="2:2" x14ac:dyDescent="0.25">
      <c r="B216" s="64"/>
    </row>
    <row r="217" spans="2:2" x14ac:dyDescent="0.25">
      <c r="B217" s="64"/>
    </row>
    <row r="218" spans="2:2" x14ac:dyDescent="0.25">
      <c r="B218" s="64"/>
    </row>
    <row r="219" spans="2:2" x14ac:dyDescent="0.25">
      <c r="B219" s="64"/>
    </row>
    <row r="220" spans="2:2" x14ac:dyDescent="0.25">
      <c r="B220" s="64"/>
    </row>
    <row r="221" spans="2:2" x14ac:dyDescent="0.25">
      <c r="B221" s="64"/>
    </row>
    <row r="222" spans="2:2" x14ac:dyDescent="0.25">
      <c r="B222" s="64"/>
    </row>
    <row r="223" spans="2:2" x14ac:dyDescent="0.25">
      <c r="B223" s="64"/>
    </row>
    <row r="224" spans="2:2" x14ac:dyDescent="0.25">
      <c r="B224" s="64"/>
    </row>
    <row r="225" spans="2:2" x14ac:dyDescent="0.25">
      <c r="B225" s="64"/>
    </row>
  </sheetData>
  <mergeCells count="20">
    <mergeCell ref="CH144:CQ144"/>
    <mergeCell ref="CR144:CZ144"/>
    <mergeCell ref="DA144:EH144"/>
    <mergeCell ref="F146:CX147"/>
    <mergeCell ref="DG146:EN147"/>
    <mergeCell ref="F144:I144"/>
    <mergeCell ref="J144:AT144"/>
    <mergeCell ref="AU144:AY144"/>
    <mergeCell ref="AZ144:BW144"/>
    <mergeCell ref="BX144:CG144"/>
    <mergeCell ref="GS4:GT5"/>
    <mergeCell ref="HA4:HC5"/>
    <mergeCell ref="ET6:ET65"/>
    <mergeCell ref="B110:B137"/>
    <mergeCell ref="B138:B141"/>
    <mergeCell ref="GG1:GG10"/>
    <mergeCell ref="GK1:GK3"/>
    <mergeCell ref="AI4:AN5"/>
    <mergeCell ref="DU4:DY5"/>
    <mergeCell ref="GK4:GK6"/>
  </mergeCells>
  <pageMargins left="0.23622047244094491" right="0.23622047244094491" top="0.35433070866141736" bottom="0.35433070866141736" header="0.31496062992125984" footer="0.31496062992125984"/>
  <pageSetup paperSize="8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rekonstrukce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Zach</dc:creator>
  <cp:lastModifiedBy>Milos Zach</cp:lastModifiedBy>
  <cp:lastPrinted>2021-01-22T13:00:58Z</cp:lastPrinted>
  <dcterms:created xsi:type="dcterms:W3CDTF">2020-07-02T09:13:50Z</dcterms:created>
  <dcterms:modified xsi:type="dcterms:W3CDTF">2021-02-04T10:25:56Z</dcterms:modified>
</cp:coreProperties>
</file>