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peli\Disk Google\Realizace\Z07 - Schodiště Radošov\02 Příprava - rozdělení\"/>
    </mc:Choice>
  </mc:AlternateContent>
  <xr:revisionPtr revIDLastSave="0" documentId="8_{BF1FAA45-119D-4B4F-91F1-66A4946044B9}" xr6:coauthVersionLast="47" xr6:coauthVersionMax="47" xr10:uidLastSave="{00000000-0000-0000-0000-000000000000}"/>
  <bookViews>
    <workbookView xWindow="-120" yWindow="-120" windowWidth="29040" windowHeight="15720" xr2:uid="{9E3C2571-2F8C-41E1-9AA9-1A9DA2D5A31C}"/>
  </bookViews>
  <sheets>
    <sheet name="Poptávky pracant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8" i="1" l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2" i="1"/>
  <c r="G61" i="1"/>
  <c r="G60" i="1"/>
  <c r="G59" i="1"/>
  <c r="G58" i="1"/>
  <c r="G57" i="1"/>
  <c r="G56" i="1"/>
  <c r="G55" i="1"/>
  <c r="G53" i="1"/>
  <c r="G52" i="1"/>
  <c r="G51" i="1"/>
  <c r="G50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K5" i="1"/>
  <c r="G5" i="1"/>
  <c r="G64" i="1" l="1"/>
  <c r="G48" i="1"/>
  <c r="G130" i="1"/>
  <c r="G132" i="1" s="1"/>
</calcChain>
</file>

<file path=xl/sharedStrings.xml><?xml version="1.0" encoding="utf-8"?>
<sst xmlns="http://schemas.openxmlformats.org/spreadsheetml/2006/main" count="340" uniqueCount="102">
  <si>
    <t>Izolace posilovna</t>
  </si>
  <si>
    <t>Rozebrání dlažeb vozovek z velkých kostek s ložem z kameniva ručně</t>
  </si>
  <si>
    <t>m2</t>
  </si>
  <si>
    <t>pomocné</t>
  </si>
  <si>
    <t xml:space="preserve">Odkopávky a prokopávky nezapažené v hornině třídy těžitelnosti I skupiny 1 a 2 objem do 50 m3 </t>
  </si>
  <si>
    <t>m3</t>
  </si>
  <si>
    <t>Zásyp jam, šachet rýh nebo kolem objektů sypaninou se zhutněním</t>
  </si>
  <si>
    <t>Zřízení opláštění žeber nebo trativodů geotextilií v rýze nebo zářezu sklonu do 1:2</t>
  </si>
  <si>
    <t>Trativody z drenážních trubek plastových flexibilních D 80 mm bez lože</t>
  </si>
  <si>
    <t>m</t>
  </si>
  <si>
    <t>Podklad nebo lože pod dlažbu vodorovný nebo do sklonu 1:5 z kameniva těženého tl přes 30 do 100 mm</t>
  </si>
  <si>
    <t>Ochrana konstrukcí nebo samostatných prvků obalením geotextilií</t>
  </si>
  <si>
    <t>Očištění vnějších ploch tlakovou vodou</t>
  </si>
  <si>
    <t>Řezání stávajícího živičného krytu hl přes 50 do 100 mm</t>
  </si>
  <si>
    <t>Otlučení (osekání) vnitřní vápenné nebo vápenocementové omítky stěn v rozsahu přes 50 do 100 %</t>
  </si>
  <si>
    <t>Otlučení (osekání) vnější vápenné nebo vápenocementové omítky stupně členitosti 1 a 2 v rozsahu přes 80 do 100 %</t>
  </si>
  <si>
    <t>Bezoplachové odrezivění zámečnických konstrukcí</t>
  </si>
  <si>
    <t>Odmaštění zámečnických konstrukcí vodou ředitelným odmašťovačem</t>
  </si>
  <si>
    <t>Základní jednonásobný syntetický nátěr zámečnických konstrukcí</t>
  </si>
  <si>
    <t>Mezinátěr jednonásobný syntetický samozákladující zámečnických konstrukcí</t>
  </si>
  <si>
    <t>Krycí jednonásobný syntetický samozákladující nátěr zámečnických konstrukcí</t>
  </si>
  <si>
    <t>Očištění 1x nátěrem biocidním přípravkem a okartáčováním omítek členitosti 1 a 2</t>
  </si>
  <si>
    <t>Čištění vnitřních ploch oken nebo balkonových dveří jednoduchých po provedení malířských prací</t>
  </si>
  <si>
    <t>Čištění vnitřních ploch podlah po provedení malířských prací</t>
  </si>
  <si>
    <t>Kladení zámkové dlažby komunikací pro pěší ručně tl 60 mm skupiny A pl do 50 m2</t>
  </si>
  <si>
    <t>Zednické</t>
  </si>
  <si>
    <t>Sanační postřik vnitřních stěn nanášený celoplošně ručně</t>
  </si>
  <si>
    <t>Sanační omítka jednovrstvá vnitřních stěn nanášená ručně</t>
  </si>
  <si>
    <t>Potažení vnitřních stěn sanačním štukem tloušťky do 3 mm</t>
  </si>
  <si>
    <t>Vápenocementová omítka hladká jednovrstvá vnějších stěn nanášená ručně</t>
  </si>
  <si>
    <t>Vápenocementová omítka štuková dvouvrstvá vnějších stěn nanášená ručně</t>
  </si>
  <si>
    <t>Osazení chodníkového obrubníku betonového stojatého s boční opěrou do lože z betonu prostého</t>
  </si>
  <si>
    <t>Provedení izolace proti zemní vlhkosti svislé za studena nátěrem penetračním</t>
  </si>
  <si>
    <t>Provedení izolace proti zemní vlhkosti pásy přitavením svislé NAIP</t>
  </si>
  <si>
    <t>Izolace proti zemní vlhkosti nopovou fólií svislá, nopek v 20,0 mm, tl do 1,0 mm</t>
  </si>
  <si>
    <t>Izolace proti zemní vlhkosti nopovou fólií ukončení horní lištou</t>
  </si>
  <si>
    <t>Odpojení a připojení otopného tělesa litinového po nátěru</t>
  </si>
  <si>
    <t>Napuštění vody do otopných těles</t>
  </si>
  <si>
    <t>Vypuštění vody z otopných těles</t>
  </si>
  <si>
    <t>Demontáž mříží pevných nebo otevíravých</t>
  </si>
  <si>
    <t>Montáž mříží pevných přivařených</t>
  </si>
  <si>
    <t>Mikroarmovací silikonový nátěr omítek</t>
  </si>
  <si>
    <t>Oškrabání malby v mísnostech v do 3,80 m</t>
  </si>
  <si>
    <t>Rozmývání podkladu po oškrabání malby v místnostech v do 3,80 m</t>
  </si>
  <si>
    <t>Dvojnásobné silikátové bílé malby v místnosti v do 3,80 m</t>
  </si>
  <si>
    <t>Linkrustace s vrchním nátěrem latexovým v místnosti v do 3,80 m</t>
  </si>
  <si>
    <t>Schody</t>
  </si>
  <si>
    <t>Podsyp pod základové konstrukce se zhutněním z netříděné štěrkodrtě</t>
  </si>
  <si>
    <t>Bourání základů z betonu prostého</t>
  </si>
  <si>
    <t>Bourání zdiva nadzákladového z betonu prostého do 1 m3</t>
  </si>
  <si>
    <t>Demontáž vstupních kovových nebo plastových čisticích rohoží</t>
  </si>
  <si>
    <t>Základové klenby z betonu tř. C 16/20</t>
  </si>
  <si>
    <t>Bednění základových desek ztracené (neodbedněné)</t>
  </si>
  <si>
    <t>Schody z vibrolisovaných prefabrikátů se zřízením podkladních stupňů z betonu C 16/20</t>
  </si>
  <si>
    <t>Kladení velkoformátové betonové dlažby tl do 100 mm velikosti do 0,5 m2 pl do 300 m2</t>
  </si>
  <si>
    <t>Mazanina tl přes 80 do 120 mm z betonu prostého se zvýšenými nároky na prostředí tř. C 25/30</t>
  </si>
  <si>
    <t>Potrubí kanalizační z PE připojovací DN 40</t>
  </si>
  <si>
    <t>Vpusť podlahová s vodorovným odtokem DN 40/50</t>
  </si>
  <si>
    <t>kus</t>
  </si>
  <si>
    <t>Montáž vstupních kovových nebo plastových rohoží čistících zón</t>
  </si>
  <si>
    <t>Kuchyň - vnější práce</t>
  </si>
  <si>
    <t>Odstranění krytu živičného tl přes 50 do 100 mm ručně</t>
  </si>
  <si>
    <t>Frézování živičného krytu tl 100 mm pruh š 0,5 m pl do 500 m2 bez překážek v trase</t>
  </si>
  <si>
    <t>Odstranění podkladu z kameniva těženého tl přes 100 do 200 mm strojně pl do 50 m2</t>
  </si>
  <si>
    <t>Odkopávky a prokopávky v hornině třídy těžitelnosti I, skupiny 1 a 2 ručně</t>
  </si>
  <si>
    <t>Hloubení šachet nezapažených v hornině třídy těžitelnosti I skupiny 3 objem do 20 m3</t>
  </si>
  <si>
    <t>Obsypání potrubí ručně sypaninou bez prohození, uloženou do 3 m</t>
  </si>
  <si>
    <t xml:space="preserve">Obsypání objektu nad přilehlým původním terénem sypaninou bez prohození, uloženou do 3 m </t>
  </si>
  <si>
    <t>Podklad z kameniva hrubého drceného vel. 8-16 mm plochy do 100 m2 tl 100 mm</t>
  </si>
  <si>
    <t>Bourání šachet z prefabrikovaných skruží strojně obestavěného prostoru přes 3 do 5 m3</t>
  </si>
  <si>
    <t>Demontáž poklopů litinových nebo ocelových včetně rámů hmotnosti do 50 kg</t>
  </si>
  <si>
    <t>Osazení poklopů litinových nebo ocelových včetně rámů pro třídu zatížení A15, A50</t>
  </si>
  <si>
    <t>Bourání schodišťových stupňů betonových zhotovených na místě</t>
  </si>
  <si>
    <t>Bourání podkladů pod dlažby nebo mazanin betonových nebo z litého asfaltu tl do 100 mm pl do 1 m2</t>
  </si>
  <si>
    <t>Demontáž zábradlí schodišťového nerozebíratelného hmotnosti 1 m zábradlí do 20 kg do suti</t>
  </si>
  <si>
    <t>Demontáž zábradlí rovného nerozebíratelného hmotnosti 1 m zábradlí do 20 kg k dalšímu použítí</t>
  </si>
  <si>
    <t>Demontáž podlah z dlaždic keramických lepených</t>
  </si>
  <si>
    <t>Základové desky prokládané kamenem z betonu tř. C 16/20</t>
  </si>
  <si>
    <t>Základové pásy prokládané kamenem z betonu tř. C 16/20</t>
  </si>
  <si>
    <t>Základová zeď tl přes 150 do 200 mm z tvárnic ztraceného bednění včetně výplně z betonu tř. C 8/10</t>
  </si>
  <si>
    <t>Osazování betonových palisád do betonového základu v řadě výšky prvku do 0,5 m</t>
  </si>
  <si>
    <t>Plotová zeď tl 195 mm z betonových tvarovek jednostranně štípaných přírodních na MC vč spárování</t>
  </si>
  <si>
    <t>Plotová stříška pro zeď tl 195 mm z tvarovek hladkých nebo štípaných přírodních</t>
  </si>
  <si>
    <t>Stěrka z těsnící malty dvouvrstvá vnitřních ploch šachet válcových a kuželových</t>
  </si>
  <si>
    <t>Stěrka z těsnící malty dvouvrstvá vnějších stěn šachet válcových a kuželových</t>
  </si>
  <si>
    <t>Montáž kanalizačního potrubí z PVC těsněné gumovým kroužkem otevřený výkop sklon do 20 % DN 125</t>
  </si>
  <si>
    <t>Montáž lapače střešních splavenin z tvrdého PVC-systém KG DN 110</t>
  </si>
  <si>
    <t>Osazení betonových dílců pro kanalizační šachty DN 1000 skruž přechodová (konus)</t>
  </si>
  <si>
    <t>Obrubníkový odvodňovací žlab z polymerbetonu pro zatížení C 250 výšky do 275 mm základní prvek</t>
  </si>
  <si>
    <t>Montáž schodiště přímočarého z prken bez podstupnice š ramene do 1 m</t>
  </si>
  <si>
    <t>Montáž provizorního zábradlí z fošen výšky 1,1 m</t>
  </si>
  <si>
    <t>Žlab podokapní půlkruhový z Pz s povrchovou úpravou rš 250 mm</t>
  </si>
  <si>
    <t>Kotlík oválný (trychtýřový) pro podokapní žlaby z Pz s povrchovou úpravou do 250/90 mm</t>
  </si>
  <si>
    <t>Svody kruhové včetně objímek, kolen, odskoků z Pz s povrchovou úpravou průměru do 90 mm</t>
  </si>
  <si>
    <t>Montáž přímého kovového zábradlí z dílců do betonu v rovině</t>
  </si>
  <si>
    <t>Montáž přímého kovového zábradlí z dílců do betonu konstrukce na schodišti</t>
  </si>
  <si>
    <t>Izolace pod dlažbu nátěrem nebo stěrkou ve dvou vrstvách</t>
  </si>
  <si>
    <t>Rohož lepená roznášecí a separační do podlah ve spojení s dlažbou</t>
  </si>
  <si>
    <t>Bezpečnostní šrafování stěnových nebo podlahových hran</t>
  </si>
  <si>
    <t>Základní jednonásobný syntetický nátěr potrubí DN do 50 mm</t>
  </si>
  <si>
    <t>Mezinátěr jednonásobný syntetický samozákladující nátěr potrubí DN do 50 mm</t>
  </si>
  <si>
    <t>Krycí jednonásobný syntetický samozákladující nátěr potrubí DN do 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</si>
</sst>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" x14ac:knownFonts="1">
    <font>
      <sz val="8"/>
      <name val="Arial CE"/>
      <family val="2"/>
    </font>
    <font>
      <sz val="12"/>
      <name val="Arial CE"/>
      <family val="2"/>
    </font>
    <font>
      <sz val="9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2" borderId="0" xfId="0" applyFill="1"/>
    <xf numFmtId="4" fontId="0" fillId="0" borderId="0" xfId="0" applyNumberFormat="1"/>
    <xf numFmtId="0" fontId="0" fillId="3" borderId="0" xfId="0" applyFill="1" applyAlignment="1">
      <alignment vertical="center"/>
    </xf>
  </cellXfs>
  <cellStyles count="1">
    <cellStyle name="Normální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415DA-DC69-4E45-A28C-8D293A8299D4}">
  <dimension ref="C4:K132"/>
  <sheetViews>
    <sheetView tabSelected="1" topLeftCell="A103" workbookViewId="0">
      <selection activeCell="F5" sqref="F5:F128"/>
    </sheetView>
  </sheetViews>
  <sheetFormatPr defaultRowHeight="11.25" x14ac:dyDescent="0.2"/>
  <cols>
    <col min="3" max="3" width="93.5" customWidth="1"/>
    <col min="7" max="7" width="11.83203125" customWidth="1"/>
  </cols>
  <sheetData>
    <row r="4" spans="3:11" ht="15" x14ac:dyDescent="0.2">
      <c r="C4" s="1" t="s">
        <v>0</v>
      </c>
    </row>
    <row r="5" spans="3:11" ht="12" x14ac:dyDescent="0.2">
      <c r="C5" s="2" t="s">
        <v>1</v>
      </c>
      <c r="D5" s="3" t="s">
        <v>2</v>
      </c>
      <c r="E5" s="4">
        <v>35</v>
      </c>
      <c r="F5" s="5"/>
      <c r="G5" s="5">
        <f>SUM(E5*F5)</f>
        <v>0</v>
      </c>
      <c r="H5" s="6"/>
      <c r="I5" s="7" t="s">
        <v>3</v>
      </c>
      <c r="K5">
        <f>SUM(F5*0.8)</f>
        <v>0</v>
      </c>
    </row>
    <row r="6" spans="3:11" ht="12" x14ac:dyDescent="0.2">
      <c r="C6" s="2" t="s">
        <v>4</v>
      </c>
      <c r="D6" s="3" t="s">
        <v>5</v>
      </c>
      <c r="E6" s="4">
        <v>10</v>
      </c>
      <c r="F6" s="5"/>
      <c r="G6" s="5">
        <f t="shared" ref="G6:G23" si="0">SUM(E6*F6)</f>
        <v>0</v>
      </c>
      <c r="H6" s="6"/>
      <c r="I6" s="7" t="s">
        <v>3</v>
      </c>
    </row>
    <row r="7" spans="3:11" ht="12" x14ac:dyDescent="0.2">
      <c r="C7" s="2" t="s">
        <v>6</v>
      </c>
      <c r="D7" s="3" t="s">
        <v>5</v>
      </c>
      <c r="E7" s="4">
        <v>10</v>
      </c>
      <c r="F7" s="5"/>
      <c r="G7" s="5">
        <f t="shared" si="0"/>
        <v>0</v>
      </c>
      <c r="H7" s="6"/>
      <c r="I7" s="7" t="s">
        <v>3</v>
      </c>
    </row>
    <row r="8" spans="3:11" ht="12" x14ac:dyDescent="0.2">
      <c r="C8" s="2" t="s">
        <v>7</v>
      </c>
      <c r="D8" s="3" t="s">
        <v>2</v>
      </c>
      <c r="E8" s="4">
        <v>10.71</v>
      </c>
      <c r="F8" s="5"/>
      <c r="G8" s="5">
        <f t="shared" si="0"/>
        <v>0</v>
      </c>
      <c r="H8" s="6"/>
      <c r="I8" s="7" t="s">
        <v>3</v>
      </c>
    </row>
    <row r="9" spans="3:11" ht="12" x14ac:dyDescent="0.2">
      <c r="C9" s="2" t="s">
        <v>8</v>
      </c>
      <c r="D9" s="3" t="s">
        <v>9</v>
      </c>
      <c r="E9" s="4">
        <v>35.700000000000003</v>
      </c>
      <c r="F9" s="5"/>
      <c r="G9" s="5">
        <f t="shared" si="0"/>
        <v>0</v>
      </c>
      <c r="H9" s="6"/>
      <c r="I9" s="7" t="s">
        <v>3</v>
      </c>
    </row>
    <row r="10" spans="3:11" ht="24" x14ac:dyDescent="0.2">
      <c r="C10" s="2" t="s">
        <v>10</v>
      </c>
      <c r="D10" s="3" t="s">
        <v>2</v>
      </c>
      <c r="E10" s="4">
        <v>35</v>
      </c>
      <c r="F10" s="5"/>
      <c r="G10" s="5">
        <f t="shared" si="0"/>
        <v>0</v>
      </c>
      <c r="H10" s="6"/>
      <c r="I10" s="7" t="s">
        <v>3</v>
      </c>
    </row>
    <row r="11" spans="3:11" ht="12" x14ac:dyDescent="0.2">
      <c r="C11" s="2" t="s">
        <v>11</v>
      </c>
      <c r="D11" s="3" t="s">
        <v>2</v>
      </c>
      <c r="E11" s="4">
        <v>33.6</v>
      </c>
      <c r="F11" s="5"/>
      <c r="G11" s="5">
        <f t="shared" si="0"/>
        <v>0</v>
      </c>
      <c r="H11" s="6"/>
      <c r="I11" s="7" t="s">
        <v>3</v>
      </c>
    </row>
    <row r="12" spans="3:11" ht="12" x14ac:dyDescent="0.2">
      <c r="C12" s="2" t="s">
        <v>12</v>
      </c>
      <c r="D12" s="3" t="s">
        <v>2</v>
      </c>
      <c r="E12" s="4">
        <v>59.94</v>
      </c>
      <c r="F12" s="5"/>
      <c r="G12" s="5">
        <f t="shared" si="0"/>
        <v>0</v>
      </c>
      <c r="H12" s="6"/>
      <c r="I12" s="7" t="s">
        <v>3</v>
      </c>
    </row>
    <row r="13" spans="3:11" ht="12" x14ac:dyDescent="0.2">
      <c r="C13" s="2" t="s">
        <v>13</v>
      </c>
      <c r="D13" s="3" t="s">
        <v>9</v>
      </c>
      <c r="E13" s="4">
        <v>109.2</v>
      </c>
      <c r="F13" s="5"/>
      <c r="G13" s="5">
        <f t="shared" si="0"/>
        <v>0</v>
      </c>
      <c r="H13" s="6"/>
      <c r="I13" s="7" t="s">
        <v>3</v>
      </c>
    </row>
    <row r="14" spans="3:11" ht="24" x14ac:dyDescent="0.2">
      <c r="C14" s="2" t="s">
        <v>14</v>
      </c>
      <c r="D14" s="3" t="s">
        <v>2</v>
      </c>
      <c r="E14" s="4">
        <v>29.628</v>
      </c>
      <c r="F14" s="5"/>
      <c r="G14" s="5">
        <f t="shared" si="0"/>
        <v>0</v>
      </c>
      <c r="H14" s="6"/>
      <c r="I14" s="7" t="s">
        <v>3</v>
      </c>
    </row>
    <row r="15" spans="3:11" ht="24" x14ac:dyDescent="0.2">
      <c r="C15" s="2" t="s">
        <v>15</v>
      </c>
      <c r="D15" s="3" t="s">
        <v>2</v>
      </c>
      <c r="E15" s="4">
        <v>56.21</v>
      </c>
      <c r="F15" s="5"/>
      <c r="G15" s="5">
        <f t="shared" si="0"/>
        <v>0</v>
      </c>
      <c r="H15" s="6"/>
      <c r="I15" s="7" t="s">
        <v>3</v>
      </c>
    </row>
    <row r="16" spans="3:11" ht="12" x14ac:dyDescent="0.2">
      <c r="C16" s="2" t="s">
        <v>16</v>
      </c>
      <c r="D16" s="3" t="s">
        <v>2</v>
      </c>
      <c r="E16" s="4">
        <v>9</v>
      </c>
      <c r="F16" s="5"/>
      <c r="G16" s="5">
        <f t="shared" si="0"/>
        <v>0</v>
      </c>
      <c r="H16" s="6"/>
      <c r="I16" s="7" t="s">
        <v>3</v>
      </c>
    </row>
    <row r="17" spans="3:9" ht="12" x14ac:dyDescent="0.2">
      <c r="C17" s="2" t="s">
        <v>17</v>
      </c>
      <c r="D17" s="3" t="s">
        <v>2</v>
      </c>
      <c r="E17" s="4">
        <v>9</v>
      </c>
      <c r="F17" s="5"/>
      <c r="G17" s="5">
        <f t="shared" si="0"/>
        <v>0</v>
      </c>
      <c r="H17" s="6"/>
      <c r="I17" s="7" t="s">
        <v>3</v>
      </c>
    </row>
    <row r="18" spans="3:9" ht="12" x14ac:dyDescent="0.2">
      <c r="C18" s="2" t="s">
        <v>18</v>
      </c>
      <c r="D18" s="3" t="s">
        <v>2</v>
      </c>
      <c r="E18" s="4">
        <v>9</v>
      </c>
      <c r="F18" s="5"/>
      <c r="G18" s="5">
        <f t="shared" si="0"/>
        <v>0</v>
      </c>
      <c r="H18" s="6"/>
      <c r="I18" s="7" t="s">
        <v>3</v>
      </c>
    </row>
    <row r="19" spans="3:9" ht="12" x14ac:dyDescent="0.2">
      <c r="C19" s="2" t="s">
        <v>19</v>
      </c>
      <c r="D19" s="3" t="s">
        <v>2</v>
      </c>
      <c r="E19" s="4">
        <v>9</v>
      </c>
      <c r="F19" s="5"/>
      <c r="G19" s="5">
        <f t="shared" si="0"/>
        <v>0</v>
      </c>
      <c r="H19" s="6"/>
      <c r="I19" s="7" t="s">
        <v>3</v>
      </c>
    </row>
    <row r="20" spans="3:9" ht="12" x14ac:dyDescent="0.2">
      <c r="C20" s="2" t="s">
        <v>20</v>
      </c>
      <c r="D20" s="3" t="s">
        <v>2</v>
      </c>
      <c r="E20" s="4">
        <v>9</v>
      </c>
      <c r="F20" s="5"/>
      <c r="G20" s="5">
        <f t="shared" si="0"/>
        <v>0</v>
      </c>
      <c r="H20" s="6"/>
      <c r="I20" s="7" t="s">
        <v>3</v>
      </c>
    </row>
    <row r="21" spans="3:9" ht="12" x14ac:dyDescent="0.2">
      <c r="C21" s="2" t="s">
        <v>21</v>
      </c>
      <c r="D21" s="3" t="s">
        <v>2</v>
      </c>
      <c r="E21" s="4">
        <v>55</v>
      </c>
      <c r="F21" s="5"/>
      <c r="G21" s="5">
        <f t="shared" si="0"/>
        <v>0</v>
      </c>
      <c r="H21" s="6"/>
      <c r="I21" s="7" t="s">
        <v>3</v>
      </c>
    </row>
    <row r="22" spans="3:9" ht="12" x14ac:dyDescent="0.2">
      <c r="C22" s="2" t="s">
        <v>22</v>
      </c>
      <c r="D22" s="3" t="s">
        <v>2</v>
      </c>
      <c r="E22" s="4">
        <v>11.93</v>
      </c>
      <c r="F22" s="5"/>
      <c r="G22" s="5">
        <f t="shared" si="0"/>
        <v>0</v>
      </c>
      <c r="H22" s="6"/>
      <c r="I22" s="7" t="s">
        <v>3</v>
      </c>
    </row>
    <row r="23" spans="3:9" ht="12" x14ac:dyDescent="0.2">
      <c r="C23" s="2" t="s">
        <v>23</v>
      </c>
      <c r="D23" s="3" t="s">
        <v>2</v>
      </c>
      <c r="E23" s="4">
        <v>43.709000000000003</v>
      </c>
      <c r="F23" s="5"/>
      <c r="G23" s="5">
        <f t="shared" si="0"/>
        <v>0</v>
      </c>
      <c r="H23" s="6"/>
      <c r="I23" s="7" t="s">
        <v>3</v>
      </c>
    </row>
    <row r="25" spans="3:9" ht="15" x14ac:dyDescent="0.2">
      <c r="C25" s="1" t="s">
        <v>0</v>
      </c>
    </row>
    <row r="26" spans="3:9" ht="12" x14ac:dyDescent="0.2">
      <c r="C26" s="2" t="s">
        <v>24</v>
      </c>
      <c r="D26" s="3" t="s">
        <v>2</v>
      </c>
      <c r="E26" s="4">
        <v>35</v>
      </c>
      <c r="F26" s="5"/>
      <c r="G26" s="5">
        <f>SUM(E26*F26)</f>
        <v>0</v>
      </c>
      <c r="H26" s="6"/>
      <c r="I26" s="9" t="s">
        <v>25</v>
      </c>
    </row>
    <row r="27" spans="3:9" ht="12" x14ac:dyDescent="0.2">
      <c r="C27" s="2" t="s">
        <v>26</v>
      </c>
      <c r="D27" s="3" t="s">
        <v>2</v>
      </c>
      <c r="E27" s="4">
        <v>29.628</v>
      </c>
      <c r="F27" s="5"/>
      <c r="G27" s="5">
        <f t="shared" ref="G27:G46" si="1">SUM(E27*F27)</f>
        <v>0</v>
      </c>
      <c r="H27" s="6"/>
      <c r="I27" s="9" t="s">
        <v>25</v>
      </c>
    </row>
    <row r="28" spans="3:9" ht="12" x14ac:dyDescent="0.2">
      <c r="C28" s="2" t="s">
        <v>27</v>
      </c>
      <c r="D28" s="3" t="s">
        <v>2</v>
      </c>
      <c r="E28" s="4">
        <v>29.628</v>
      </c>
      <c r="F28" s="5"/>
      <c r="G28" s="5">
        <f t="shared" si="1"/>
        <v>0</v>
      </c>
      <c r="H28" s="6"/>
      <c r="I28" s="9" t="s">
        <v>25</v>
      </c>
    </row>
    <row r="29" spans="3:9" ht="12" x14ac:dyDescent="0.2">
      <c r="C29" s="2" t="s">
        <v>28</v>
      </c>
      <c r="D29" s="3" t="s">
        <v>2</v>
      </c>
      <c r="E29" s="4">
        <v>29.628</v>
      </c>
      <c r="F29" s="5"/>
      <c r="G29" s="5">
        <f t="shared" si="1"/>
        <v>0</v>
      </c>
      <c r="H29" s="6"/>
      <c r="I29" s="9" t="s">
        <v>25</v>
      </c>
    </row>
    <row r="30" spans="3:9" ht="12" x14ac:dyDescent="0.2">
      <c r="C30" s="2" t="s">
        <v>29</v>
      </c>
      <c r="D30" s="3" t="s">
        <v>2</v>
      </c>
      <c r="E30" s="4">
        <v>22.89</v>
      </c>
      <c r="F30" s="5"/>
      <c r="G30" s="5">
        <f t="shared" si="1"/>
        <v>0</v>
      </c>
      <c r="H30" s="6"/>
      <c r="I30" s="9" t="s">
        <v>25</v>
      </c>
    </row>
    <row r="31" spans="3:9" ht="12" x14ac:dyDescent="0.2">
      <c r="C31" s="2" t="s">
        <v>30</v>
      </c>
      <c r="D31" s="3" t="s">
        <v>2</v>
      </c>
      <c r="E31" s="4">
        <v>33.299999999999997</v>
      </c>
      <c r="F31" s="5"/>
      <c r="G31" s="5">
        <f t="shared" si="1"/>
        <v>0</v>
      </c>
      <c r="H31" s="6"/>
      <c r="I31" s="9" t="s">
        <v>25</v>
      </c>
    </row>
    <row r="32" spans="3:9" ht="12" x14ac:dyDescent="0.2">
      <c r="C32" s="2" t="s">
        <v>31</v>
      </c>
      <c r="D32" s="3" t="s">
        <v>9</v>
      </c>
      <c r="E32" s="4">
        <v>17</v>
      </c>
      <c r="F32" s="5"/>
      <c r="G32" s="5">
        <f t="shared" si="1"/>
        <v>0</v>
      </c>
      <c r="H32" s="6"/>
      <c r="I32" s="9" t="s">
        <v>25</v>
      </c>
    </row>
    <row r="33" spans="3:9" ht="12" x14ac:dyDescent="0.2">
      <c r="C33" s="2" t="s">
        <v>32</v>
      </c>
      <c r="D33" s="3" t="s">
        <v>2</v>
      </c>
      <c r="E33" s="4">
        <v>33.6</v>
      </c>
      <c r="F33" s="5"/>
      <c r="G33" s="5">
        <f t="shared" si="1"/>
        <v>0</v>
      </c>
      <c r="H33" s="6"/>
      <c r="I33" s="9" t="s">
        <v>25</v>
      </c>
    </row>
    <row r="34" spans="3:9" ht="12" x14ac:dyDescent="0.2">
      <c r="C34" s="2" t="s">
        <v>33</v>
      </c>
      <c r="D34" s="3" t="s">
        <v>2</v>
      </c>
      <c r="E34" s="4">
        <v>67.2</v>
      </c>
      <c r="F34" s="5"/>
      <c r="G34" s="5">
        <f t="shared" si="1"/>
        <v>0</v>
      </c>
      <c r="H34" s="6"/>
      <c r="I34" s="9" t="s">
        <v>25</v>
      </c>
    </row>
    <row r="35" spans="3:9" ht="12" x14ac:dyDescent="0.2">
      <c r="C35" s="2" t="s">
        <v>34</v>
      </c>
      <c r="D35" s="3" t="s">
        <v>2</v>
      </c>
      <c r="E35" s="4">
        <v>33.6</v>
      </c>
      <c r="F35" s="5"/>
      <c r="G35" s="5">
        <f t="shared" si="1"/>
        <v>0</v>
      </c>
      <c r="H35" s="6"/>
      <c r="I35" s="9" t="s">
        <v>25</v>
      </c>
    </row>
    <row r="36" spans="3:9" ht="12" x14ac:dyDescent="0.2">
      <c r="C36" s="2" t="s">
        <v>35</v>
      </c>
      <c r="D36" s="3" t="s">
        <v>9</v>
      </c>
      <c r="E36" s="4">
        <v>35.700000000000003</v>
      </c>
      <c r="F36" s="5"/>
      <c r="G36" s="5">
        <f t="shared" si="1"/>
        <v>0</v>
      </c>
      <c r="H36" s="6"/>
      <c r="I36" s="9" t="s">
        <v>25</v>
      </c>
    </row>
    <row r="37" spans="3:9" ht="12" x14ac:dyDescent="0.2">
      <c r="C37" s="2" t="s">
        <v>36</v>
      </c>
      <c r="D37" s="3" t="s">
        <v>2</v>
      </c>
      <c r="E37" s="4">
        <v>3.45</v>
      </c>
      <c r="F37" s="5"/>
      <c r="G37" s="5">
        <f t="shared" si="1"/>
        <v>0</v>
      </c>
      <c r="H37" s="6"/>
      <c r="I37" s="9" t="s">
        <v>25</v>
      </c>
    </row>
    <row r="38" spans="3:9" ht="12" x14ac:dyDescent="0.2">
      <c r="C38" s="2" t="s">
        <v>37</v>
      </c>
      <c r="D38" s="3" t="s">
        <v>2</v>
      </c>
      <c r="E38" s="4">
        <v>3.45</v>
      </c>
      <c r="F38" s="5"/>
      <c r="G38" s="5">
        <f t="shared" si="1"/>
        <v>0</v>
      </c>
      <c r="H38" s="6"/>
      <c r="I38" s="9" t="s">
        <v>25</v>
      </c>
    </row>
    <row r="39" spans="3:9" ht="12" x14ac:dyDescent="0.2">
      <c r="C39" s="2" t="s">
        <v>38</v>
      </c>
      <c r="D39" s="3" t="s">
        <v>2</v>
      </c>
      <c r="E39" s="4">
        <v>3.45</v>
      </c>
      <c r="F39" s="5"/>
      <c r="G39" s="5">
        <f t="shared" si="1"/>
        <v>0</v>
      </c>
      <c r="H39" s="6"/>
      <c r="I39" s="9" t="s">
        <v>25</v>
      </c>
    </row>
    <row r="40" spans="3:9" ht="12" x14ac:dyDescent="0.2">
      <c r="C40" s="2" t="s">
        <v>39</v>
      </c>
      <c r="D40" s="3" t="s">
        <v>2</v>
      </c>
      <c r="E40" s="4">
        <v>9</v>
      </c>
      <c r="F40" s="5"/>
      <c r="G40" s="5">
        <f t="shared" si="1"/>
        <v>0</v>
      </c>
      <c r="H40" s="6"/>
      <c r="I40" s="9" t="s">
        <v>25</v>
      </c>
    </row>
    <row r="41" spans="3:9" ht="12" x14ac:dyDescent="0.2">
      <c r="C41" s="2" t="s">
        <v>40</v>
      </c>
      <c r="D41" s="3" t="s">
        <v>2</v>
      </c>
      <c r="E41" s="4">
        <v>9</v>
      </c>
      <c r="F41" s="5"/>
      <c r="G41" s="5">
        <f t="shared" si="1"/>
        <v>0</v>
      </c>
      <c r="H41" s="6"/>
      <c r="I41" s="9" t="s">
        <v>25</v>
      </c>
    </row>
    <row r="42" spans="3:9" ht="12" x14ac:dyDescent="0.2">
      <c r="C42" s="2" t="s">
        <v>41</v>
      </c>
      <c r="D42" s="3" t="s">
        <v>2</v>
      </c>
      <c r="E42" s="4">
        <v>36.700000000000003</v>
      </c>
      <c r="F42" s="5"/>
      <c r="G42" s="5">
        <f t="shared" si="1"/>
        <v>0</v>
      </c>
      <c r="H42" s="6"/>
      <c r="I42" s="9" t="s">
        <v>25</v>
      </c>
    </row>
    <row r="43" spans="3:9" ht="12" x14ac:dyDescent="0.2">
      <c r="C43" s="2" t="s">
        <v>42</v>
      </c>
      <c r="D43" s="3" t="s">
        <v>2</v>
      </c>
      <c r="E43" s="4">
        <v>139.875</v>
      </c>
      <c r="F43" s="5"/>
      <c r="G43" s="5">
        <f t="shared" si="1"/>
        <v>0</v>
      </c>
      <c r="H43" s="6"/>
      <c r="I43" s="9" t="s">
        <v>25</v>
      </c>
    </row>
    <row r="44" spans="3:9" ht="12" x14ac:dyDescent="0.2">
      <c r="C44" s="2" t="s">
        <v>43</v>
      </c>
      <c r="D44" s="3" t="s">
        <v>2</v>
      </c>
      <c r="E44" s="4">
        <v>139.875</v>
      </c>
      <c r="F44" s="5"/>
      <c r="G44" s="5">
        <f t="shared" si="1"/>
        <v>0</v>
      </c>
      <c r="H44" s="6"/>
      <c r="I44" s="9" t="s">
        <v>25</v>
      </c>
    </row>
    <row r="45" spans="3:9" ht="12" x14ac:dyDescent="0.2">
      <c r="C45" s="2" t="s">
        <v>44</v>
      </c>
      <c r="D45" s="3" t="s">
        <v>2</v>
      </c>
      <c r="E45" s="4">
        <v>139.875</v>
      </c>
      <c r="F45" s="5"/>
      <c r="G45" s="5">
        <f t="shared" si="1"/>
        <v>0</v>
      </c>
      <c r="H45" s="6"/>
      <c r="I45" s="9" t="s">
        <v>25</v>
      </c>
    </row>
    <row r="46" spans="3:9" ht="12" x14ac:dyDescent="0.2">
      <c r="C46" s="2" t="s">
        <v>45</v>
      </c>
      <c r="D46" s="3" t="s">
        <v>2</v>
      </c>
      <c r="E46" s="4">
        <v>3.4020000000000001</v>
      </c>
      <c r="F46" s="5"/>
      <c r="G46" s="5">
        <f t="shared" si="1"/>
        <v>0</v>
      </c>
      <c r="H46" s="6"/>
      <c r="I46" s="9" t="s">
        <v>25</v>
      </c>
    </row>
    <row r="48" spans="3:9" x14ac:dyDescent="0.2">
      <c r="G48" s="8">
        <f>SUM(G5:G47)</f>
        <v>0</v>
      </c>
    </row>
    <row r="49" spans="3:9" ht="15" x14ac:dyDescent="0.2">
      <c r="C49" s="1" t="s">
        <v>46</v>
      </c>
    </row>
    <row r="50" spans="3:9" ht="12" x14ac:dyDescent="0.2">
      <c r="C50" s="2" t="s">
        <v>47</v>
      </c>
      <c r="D50" s="3" t="s">
        <v>5</v>
      </c>
      <c r="E50" s="4">
        <v>1.2210000000000001</v>
      </c>
      <c r="F50" s="5"/>
      <c r="G50" s="5">
        <f t="shared" ref="G50:G53" si="2">SUM(E50*F50)</f>
        <v>0</v>
      </c>
    </row>
    <row r="51" spans="3:9" ht="12" x14ac:dyDescent="0.2">
      <c r="C51" s="2" t="s">
        <v>48</v>
      </c>
      <c r="D51" s="3" t="s">
        <v>5</v>
      </c>
      <c r="E51" s="4">
        <v>1.2210000000000001</v>
      </c>
      <c r="F51" s="5"/>
      <c r="G51" s="5">
        <f t="shared" si="2"/>
        <v>0</v>
      </c>
    </row>
    <row r="52" spans="3:9" ht="12" x14ac:dyDescent="0.2">
      <c r="C52" s="2" t="s">
        <v>49</v>
      </c>
      <c r="D52" s="3" t="s">
        <v>5</v>
      </c>
      <c r="E52" s="4">
        <v>4.1420000000000003</v>
      </c>
      <c r="F52" s="5"/>
      <c r="G52" s="5">
        <f t="shared" si="2"/>
        <v>0</v>
      </c>
    </row>
    <row r="53" spans="3:9" ht="12" x14ac:dyDescent="0.2">
      <c r="C53" s="2" t="s">
        <v>50</v>
      </c>
      <c r="D53" s="3" t="s">
        <v>2</v>
      </c>
      <c r="E53" s="4">
        <v>1.8</v>
      </c>
      <c r="F53" s="5"/>
      <c r="G53" s="5">
        <f t="shared" si="2"/>
        <v>0</v>
      </c>
    </row>
    <row r="54" spans="3:9" x14ac:dyDescent="0.2">
      <c r="G54" s="8"/>
    </row>
    <row r="55" spans="3:9" ht="12" x14ac:dyDescent="0.2">
      <c r="C55" s="2" t="s">
        <v>51</v>
      </c>
      <c r="D55" s="3" t="s">
        <v>5</v>
      </c>
      <c r="E55" s="4">
        <v>3.0529999999999999</v>
      </c>
      <c r="F55" s="5"/>
      <c r="G55" s="5">
        <f t="shared" ref="G55:G62" si="3">SUM(E55*F55)</f>
        <v>0</v>
      </c>
      <c r="H55" s="6"/>
      <c r="I55" s="9" t="s">
        <v>25</v>
      </c>
    </row>
    <row r="56" spans="3:9" ht="12" x14ac:dyDescent="0.2">
      <c r="C56" s="2" t="s">
        <v>52</v>
      </c>
      <c r="D56" s="3" t="s">
        <v>2</v>
      </c>
      <c r="E56" s="4">
        <v>2.7789999999999999</v>
      </c>
      <c r="F56" s="5"/>
      <c r="G56" s="5">
        <f t="shared" si="3"/>
        <v>0</v>
      </c>
      <c r="H56" s="6"/>
      <c r="I56" s="9" t="s">
        <v>25</v>
      </c>
    </row>
    <row r="57" spans="3:9" ht="12" x14ac:dyDescent="0.2">
      <c r="C57" s="2" t="s">
        <v>53</v>
      </c>
      <c r="D57" s="3" t="s">
        <v>9</v>
      </c>
      <c r="E57" s="4">
        <v>21.24</v>
      </c>
      <c r="F57" s="5"/>
      <c r="G57" s="5">
        <f t="shared" si="3"/>
        <v>0</v>
      </c>
      <c r="H57" s="6"/>
      <c r="I57" s="9" t="s">
        <v>25</v>
      </c>
    </row>
    <row r="58" spans="3:9" ht="12" x14ac:dyDescent="0.2">
      <c r="C58" s="2" t="s">
        <v>54</v>
      </c>
      <c r="D58" s="3" t="s">
        <v>2</v>
      </c>
      <c r="E58" s="4">
        <v>6.9029999999999996</v>
      </c>
      <c r="F58" s="5"/>
      <c r="G58" s="5">
        <f t="shared" si="3"/>
        <v>0</v>
      </c>
      <c r="H58" s="6"/>
      <c r="I58" s="9" t="s">
        <v>25</v>
      </c>
    </row>
    <row r="59" spans="3:9" ht="12" x14ac:dyDescent="0.2">
      <c r="C59" s="2" t="s">
        <v>55</v>
      </c>
      <c r="D59" s="3" t="s">
        <v>5</v>
      </c>
      <c r="E59" s="4">
        <v>2.4430000000000001</v>
      </c>
      <c r="F59" s="5"/>
      <c r="G59" s="5">
        <f t="shared" si="3"/>
        <v>0</v>
      </c>
      <c r="H59" s="6"/>
      <c r="I59" s="9" t="s">
        <v>25</v>
      </c>
    </row>
    <row r="60" spans="3:9" ht="12" x14ac:dyDescent="0.2">
      <c r="C60" s="2" t="s">
        <v>56</v>
      </c>
      <c r="D60" s="3" t="s">
        <v>9</v>
      </c>
      <c r="E60" s="4">
        <v>6</v>
      </c>
      <c r="F60" s="5"/>
      <c r="G60" s="5">
        <f t="shared" si="3"/>
        <v>0</v>
      </c>
      <c r="H60" s="6"/>
      <c r="I60" s="9" t="s">
        <v>25</v>
      </c>
    </row>
    <row r="61" spans="3:9" ht="12" x14ac:dyDescent="0.2">
      <c r="C61" s="2" t="s">
        <v>57</v>
      </c>
      <c r="D61" s="3" t="s">
        <v>58</v>
      </c>
      <c r="E61" s="4">
        <v>3</v>
      </c>
      <c r="F61" s="5"/>
      <c r="G61" s="5">
        <f t="shared" si="3"/>
        <v>0</v>
      </c>
      <c r="H61" s="6"/>
      <c r="I61" s="9" t="s">
        <v>25</v>
      </c>
    </row>
    <row r="62" spans="3:9" ht="12" x14ac:dyDescent="0.2">
      <c r="C62" s="2" t="s">
        <v>59</v>
      </c>
      <c r="D62" s="3" t="s">
        <v>2</v>
      </c>
      <c r="E62" s="4">
        <v>1.8</v>
      </c>
      <c r="F62" s="5"/>
      <c r="G62" s="5">
        <f t="shared" si="3"/>
        <v>0</v>
      </c>
      <c r="H62" s="6"/>
      <c r="I62" s="9" t="s">
        <v>25</v>
      </c>
    </row>
    <row r="64" spans="3:9" x14ac:dyDescent="0.2">
      <c r="G64" s="8">
        <f>SUM(G50:G62)</f>
        <v>0</v>
      </c>
    </row>
    <row r="65" spans="3:9" ht="15" x14ac:dyDescent="0.2">
      <c r="C65" s="1" t="s">
        <v>60</v>
      </c>
    </row>
    <row r="66" spans="3:9" ht="12" x14ac:dyDescent="0.2">
      <c r="C66" s="2" t="s">
        <v>61</v>
      </c>
      <c r="D66" s="3" t="s">
        <v>2</v>
      </c>
      <c r="E66" s="4">
        <v>70.5</v>
      </c>
      <c r="F66" s="5"/>
      <c r="G66" s="5">
        <f t="shared" ref="G66:G88" si="4">SUM(E66*F66)</f>
        <v>0</v>
      </c>
      <c r="H66" s="6"/>
      <c r="I66" s="7" t="s">
        <v>3</v>
      </c>
    </row>
    <row r="67" spans="3:9" ht="12" x14ac:dyDescent="0.2">
      <c r="C67" s="2" t="s">
        <v>62</v>
      </c>
      <c r="D67" s="3" t="s">
        <v>2</v>
      </c>
      <c r="E67" s="4">
        <v>39</v>
      </c>
      <c r="F67" s="5"/>
      <c r="G67" s="5">
        <f t="shared" si="4"/>
        <v>0</v>
      </c>
      <c r="H67" s="6"/>
      <c r="I67" s="7" t="s">
        <v>3</v>
      </c>
    </row>
    <row r="68" spans="3:9" ht="12" x14ac:dyDescent="0.2">
      <c r="C68" s="2" t="s">
        <v>63</v>
      </c>
      <c r="D68" s="3" t="s">
        <v>2</v>
      </c>
      <c r="E68" s="4">
        <v>70.5</v>
      </c>
      <c r="F68" s="5"/>
      <c r="G68" s="5">
        <f t="shared" si="4"/>
        <v>0</v>
      </c>
      <c r="H68" s="6"/>
      <c r="I68" s="7" t="s">
        <v>3</v>
      </c>
    </row>
    <row r="69" spans="3:9" ht="12" x14ac:dyDescent="0.2">
      <c r="C69" s="2" t="s">
        <v>13</v>
      </c>
      <c r="D69" s="3" t="s">
        <v>9</v>
      </c>
      <c r="E69" s="4">
        <v>42</v>
      </c>
      <c r="F69" s="5"/>
      <c r="G69" s="5">
        <f t="shared" si="4"/>
        <v>0</v>
      </c>
      <c r="H69" s="6"/>
      <c r="I69" s="7" t="s">
        <v>3</v>
      </c>
    </row>
    <row r="70" spans="3:9" ht="12" x14ac:dyDescent="0.2">
      <c r="C70" s="2" t="s">
        <v>64</v>
      </c>
      <c r="D70" s="3" t="s">
        <v>5</v>
      </c>
      <c r="E70" s="4">
        <v>2.2250000000000001</v>
      </c>
      <c r="F70" s="5"/>
      <c r="G70" s="5">
        <f t="shared" si="4"/>
        <v>0</v>
      </c>
      <c r="H70" s="6"/>
      <c r="I70" s="7" t="s">
        <v>3</v>
      </c>
    </row>
    <row r="71" spans="3:9" ht="12" x14ac:dyDescent="0.2">
      <c r="C71" s="2" t="s">
        <v>65</v>
      </c>
      <c r="D71" s="3" t="s">
        <v>5</v>
      </c>
      <c r="E71" s="4">
        <v>11.932</v>
      </c>
      <c r="F71" s="5"/>
      <c r="G71" s="5">
        <f t="shared" si="4"/>
        <v>0</v>
      </c>
      <c r="H71" s="6"/>
      <c r="I71" s="7" t="s">
        <v>3</v>
      </c>
    </row>
    <row r="72" spans="3:9" ht="12" x14ac:dyDescent="0.2">
      <c r="C72" s="2" t="s">
        <v>66</v>
      </c>
      <c r="D72" s="3" t="s">
        <v>5</v>
      </c>
      <c r="E72" s="4">
        <v>0.8</v>
      </c>
      <c r="F72" s="5"/>
      <c r="G72" s="5">
        <f t="shared" si="4"/>
        <v>0</v>
      </c>
      <c r="H72" s="6"/>
      <c r="I72" s="7" t="s">
        <v>3</v>
      </c>
    </row>
    <row r="73" spans="3:9" ht="12" x14ac:dyDescent="0.2">
      <c r="C73" s="2" t="s">
        <v>67</v>
      </c>
      <c r="D73" s="3" t="s">
        <v>5</v>
      </c>
      <c r="E73" s="4">
        <v>11.932</v>
      </c>
      <c r="F73" s="5"/>
      <c r="G73" s="5">
        <f t="shared" si="4"/>
        <v>0</v>
      </c>
      <c r="H73" s="6"/>
      <c r="I73" s="7" t="s">
        <v>3</v>
      </c>
    </row>
    <row r="74" spans="3:9" ht="12" x14ac:dyDescent="0.2">
      <c r="C74" s="2" t="s">
        <v>47</v>
      </c>
      <c r="D74" s="3" t="s">
        <v>5</v>
      </c>
      <c r="E74" s="4">
        <v>1.2849999999999999</v>
      </c>
      <c r="F74" s="5"/>
      <c r="G74" s="5">
        <f t="shared" si="4"/>
        <v>0</v>
      </c>
      <c r="H74" s="6"/>
      <c r="I74" s="7" t="s">
        <v>3</v>
      </c>
    </row>
    <row r="75" spans="3:9" ht="12" x14ac:dyDescent="0.2">
      <c r="C75" s="2" t="s">
        <v>68</v>
      </c>
      <c r="D75" s="3" t="s">
        <v>2</v>
      </c>
      <c r="E75" s="4">
        <v>70.5</v>
      </c>
      <c r="F75" s="5"/>
      <c r="G75" s="5">
        <f t="shared" si="4"/>
        <v>0</v>
      </c>
      <c r="H75" s="6"/>
      <c r="I75" s="7" t="s">
        <v>3</v>
      </c>
    </row>
    <row r="76" spans="3:9" ht="12" x14ac:dyDescent="0.2">
      <c r="C76" s="2" t="s">
        <v>12</v>
      </c>
      <c r="D76" s="3" t="s">
        <v>2</v>
      </c>
      <c r="E76" s="4">
        <v>4.92</v>
      </c>
      <c r="F76" s="5"/>
      <c r="G76" s="5">
        <f t="shared" si="4"/>
        <v>0</v>
      </c>
      <c r="H76" s="6"/>
      <c r="I76" s="7" t="s">
        <v>3</v>
      </c>
    </row>
    <row r="77" spans="3:9" ht="12" x14ac:dyDescent="0.2">
      <c r="C77" s="2" t="s">
        <v>69</v>
      </c>
      <c r="D77" s="3" t="s">
        <v>5</v>
      </c>
      <c r="E77" s="4">
        <v>6.28</v>
      </c>
      <c r="F77" s="5"/>
      <c r="G77" s="5">
        <f t="shared" si="4"/>
        <v>0</v>
      </c>
      <c r="H77" s="6"/>
      <c r="I77" s="7" t="s">
        <v>3</v>
      </c>
    </row>
    <row r="78" spans="3:9" ht="12" x14ac:dyDescent="0.2">
      <c r="C78" s="2" t="s">
        <v>70</v>
      </c>
      <c r="D78" s="3" t="s">
        <v>58</v>
      </c>
      <c r="E78" s="4">
        <v>1</v>
      </c>
      <c r="F78" s="5"/>
      <c r="G78" s="5">
        <f t="shared" si="4"/>
        <v>0</v>
      </c>
      <c r="H78" s="6"/>
      <c r="I78" s="7" t="s">
        <v>3</v>
      </c>
    </row>
    <row r="79" spans="3:9" ht="12" x14ac:dyDescent="0.2">
      <c r="C79" s="2" t="s">
        <v>71</v>
      </c>
      <c r="D79" s="3" t="s">
        <v>58</v>
      </c>
      <c r="E79" s="4">
        <v>1</v>
      </c>
      <c r="F79" s="5"/>
      <c r="G79" s="5">
        <f t="shared" si="4"/>
        <v>0</v>
      </c>
      <c r="H79" s="6"/>
      <c r="I79" s="7" t="s">
        <v>3</v>
      </c>
    </row>
    <row r="80" spans="3:9" ht="12" x14ac:dyDescent="0.2">
      <c r="C80" s="2" t="s">
        <v>48</v>
      </c>
      <c r="D80" s="3" t="s">
        <v>5</v>
      </c>
      <c r="E80" s="4">
        <v>3.7010000000000001</v>
      </c>
      <c r="F80" s="5"/>
      <c r="G80" s="5">
        <f t="shared" si="4"/>
        <v>0</v>
      </c>
      <c r="H80" s="6"/>
      <c r="I80" s="7" t="s">
        <v>3</v>
      </c>
    </row>
    <row r="81" spans="3:9" ht="12" x14ac:dyDescent="0.2">
      <c r="C81" s="2" t="s">
        <v>49</v>
      </c>
      <c r="D81" s="3" t="s">
        <v>5</v>
      </c>
      <c r="E81" s="4">
        <v>2.3639999999999999</v>
      </c>
      <c r="F81" s="5"/>
      <c r="G81" s="5">
        <f t="shared" si="4"/>
        <v>0</v>
      </c>
      <c r="H81" s="6"/>
      <c r="I81" s="7" t="s">
        <v>3</v>
      </c>
    </row>
    <row r="82" spans="3:9" ht="12" x14ac:dyDescent="0.2">
      <c r="C82" s="2" t="s">
        <v>72</v>
      </c>
      <c r="D82" s="3" t="s">
        <v>9</v>
      </c>
      <c r="E82" s="4">
        <v>12.6</v>
      </c>
      <c r="F82" s="5"/>
      <c r="G82" s="5">
        <f t="shared" si="4"/>
        <v>0</v>
      </c>
      <c r="H82" s="6"/>
      <c r="I82" s="7" t="s">
        <v>3</v>
      </c>
    </row>
    <row r="83" spans="3:9" ht="24" x14ac:dyDescent="0.2">
      <c r="C83" s="2" t="s">
        <v>73</v>
      </c>
      <c r="D83" s="3" t="s">
        <v>5</v>
      </c>
      <c r="E83" s="4">
        <v>0.33</v>
      </c>
      <c r="F83" s="5"/>
      <c r="G83" s="5">
        <f t="shared" si="4"/>
        <v>0</v>
      </c>
      <c r="H83" s="6"/>
      <c r="I83" s="7" t="s">
        <v>3</v>
      </c>
    </row>
    <row r="84" spans="3:9" ht="24" x14ac:dyDescent="0.2">
      <c r="C84" s="2" t="s">
        <v>15</v>
      </c>
      <c r="D84" s="3" t="s">
        <v>2</v>
      </c>
      <c r="E84" s="4">
        <v>4.92</v>
      </c>
      <c r="F84" s="5"/>
      <c r="G84" s="5">
        <f t="shared" si="4"/>
        <v>0</v>
      </c>
      <c r="H84" s="6"/>
      <c r="I84" s="7" t="s">
        <v>3</v>
      </c>
    </row>
    <row r="85" spans="3:9" ht="12" x14ac:dyDescent="0.2">
      <c r="C85" s="2" t="s">
        <v>74</v>
      </c>
      <c r="D85" s="3" t="s">
        <v>9</v>
      </c>
      <c r="E85" s="4">
        <v>5.56</v>
      </c>
      <c r="F85" s="5"/>
      <c r="G85" s="5">
        <f t="shared" si="4"/>
        <v>0</v>
      </c>
      <c r="H85" s="6"/>
      <c r="I85" s="7" t="s">
        <v>3</v>
      </c>
    </row>
    <row r="86" spans="3:9" ht="12" x14ac:dyDescent="0.2">
      <c r="C86" s="2" t="s">
        <v>75</v>
      </c>
      <c r="D86" s="3" t="s">
        <v>9</v>
      </c>
      <c r="E86" s="4">
        <v>1.5</v>
      </c>
      <c r="F86" s="5"/>
      <c r="G86" s="5">
        <f t="shared" si="4"/>
        <v>0</v>
      </c>
      <c r="H86" s="6"/>
      <c r="I86" s="7" t="s">
        <v>3</v>
      </c>
    </row>
    <row r="87" spans="3:9" ht="12" x14ac:dyDescent="0.2">
      <c r="C87" s="2" t="s">
        <v>50</v>
      </c>
      <c r="D87" s="3" t="s">
        <v>2</v>
      </c>
      <c r="E87" s="4">
        <v>0.6</v>
      </c>
      <c r="F87" s="5"/>
      <c r="G87" s="5">
        <f t="shared" si="4"/>
        <v>0</v>
      </c>
      <c r="H87" s="6"/>
      <c r="I87" s="7" t="s">
        <v>3</v>
      </c>
    </row>
    <row r="88" spans="3:9" ht="12" x14ac:dyDescent="0.2">
      <c r="C88" s="2" t="s">
        <v>76</v>
      </c>
      <c r="D88" s="3" t="s">
        <v>2</v>
      </c>
      <c r="E88" s="4">
        <v>11.7</v>
      </c>
      <c r="F88" s="5"/>
      <c r="G88" s="5">
        <f t="shared" si="4"/>
        <v>0</v>
      </c>
      <c r="H88" s="6"/>
      <c r="I88" s="7" t="s">
        <v>3</v>
      </c>
    </row>
    <row r="90" spans="3:9" ht="15" x14ac:dyDescent="0.2">
      <c r="C90" s="1" t="s">
        <v>60</v>
      </c>
    </row>
    <row r="91" spans="3:9" ht="12" x14ac:dyDescent="0.2">
      <c r="C91" s="2" t="s">
        <v>77</v>
      </c>
      <c r="D91" s="3" t="s">
        <v>5</v>
      </c>
      <c r="E91" s="4">
        <v>5.8970000000000002</v>
      </c>
      <c r="F91" s="5"/>
      <c r="G91" s="5">
        <f t="shared" ref="G91:G128" si="5">SUM(E91*F91)</f>
        <v>0</v>
      </c>
      <c r="H91" s="6"/>
      <c r="I91" s="9" t="s">
        <v>25</v>
      </c>
    </row>
    <row r="92" spans="3:9" ht="12" x14ac:dyDescent="0.2">
      <c r="C92" s="2" t="s">
        <v>52</v>
      </c>
      <c r="D92" s="3" t="s">
        <v>2</v>
      </c>
      <c r="E92" s="4">
        <v>0.64</v>
      </c>
      <c r="F92" s="5"/>
      <c r="G92" s="5">
        <f t="shared" si="5"/>
        <v>0</v>
      </c>
      <c r="H92" s="6"/>
      <c r="I92" s="9" t="s">
        <v>25</v>
      </c>
    </row>
    <row r="93" spans="3:9" ht="12" x14ac:dyDescent="0.2">
      <c r="C93" s="2" t="s">
        <v>78</v>
      </c>
      <c r="D93" s="3" t="s">
        <v>5</v>
      </c>
      <c r="E93" s="4">
        <v>2.6160000000000001</v>
      </c>
      <c r="F93" s="5"/>
      <c r="G93" s="5">
        <f t="shared" si="5"/>
        <v>0</v>
      </c>
      <c r="H93" s="6"/>
      <c r="I93" s="9" t="s">
        <v>25</v>
      </c>
    </row>
    <row r="94" spans="3:9" ht="24" x14ac:dyDescent="0.2">
      <c r="C94" s="2" t="s">
        <v>79</v>
      </c>
      <c r="D94" s="3" t="s">
        <v>2</v>
      </c>
      <c r="E94" s="4">
        <v>3.36</v>
      </c>
      <c r="F94" s="5"/>
      <c r="G94" s="5">
        <f t="shared" si="5"/>
        <v>0</v>
      </c>
      <c r="H94" s="6"/>
      <c r="I94" s="9" t="s">
        <v>25</v>
      </c>
    </row>
    <row r="95" spans="3:9" ht="12" x14ac:dyDescent="0.2">
      <c r="C95" s="2" t="s">
        <v>80</v>
      </c>
      <c r="D95" s="3" t="s">
        <v>9</v>
      </c>
      <c r="E95" s="4">
        <v>1.5</v>
      </c>
      <c r="F95" s="5"/>
      <c r="G95" s="5">
        <f t="shared" si="5"/>
        <v>0</v>
      </c>
      <c r="H95" s="6"/>
      <c r="I95" s="9" t="s">
        <v>25</v>
      </c>
    </row>
    <row r="96" spans="3:9" ht="24" x14ac:dyDescent="0.2">
      <c r="C96" s="2" t="s">
        <v>81</v>
      </c>
      <c r="D96" s="3" t="s">
        <v>2</v>
      </c>
      <c r="E96" s="4">
        <v>5.5259999999999998</v>
      </c>
      <c r="F96" s="5"/>
      <c r="G96" s="5">
        <f t="shared" si="5"/>
        <v>0</v>
      </c>
      <c r="H96" s="6"/>
      <c r="I96" s="9" t="s">
        <v>25</v>
      </c>
    </row>
    <row r="97" spans="3:9" ht="12" x14ac:dyDescent="0.2">
      <c r="C97" s="2" t="s">
        <v>82</v>
      </c>
      <c r="D97" s="3" t="s">
        <v>9</v>
      </c>
      <c r="E97" s="4">
        <v>5.56</v>
      </c>
      <c r="F97" s="5"/>
      <c r="G97" s="5">
        <f t="shared" si="5"/>
        <v>0</v>
      </c>
      <c r="H97" s="6"/>
      <c r="I97" s="9" t="s">
        <v>25</v>
      </c>
    </row>
    <row r="98" spans="3:9" ht="12" x14ac:dyDescent="0.2">
      <c r="C98" s="2" t="s">
        <v>53</v>
      </c>
      <c r="D98" s="3" t="s">
        <v>9</v>
      </c>
      <c r="E98" s="4">
        <v>12.6</v>
      </c>
      <c r="F98" s="5"/>
      <c r="G98" s="5">
        <f t="shared" si="5"/>
        <v>0</v>
      </c>
      <c r="H98" s="6"/>
      <c r="I98" s="9" t="s">
        <v>25</v>
      </c>
    </row>
    <row r="99" spans="3:9" ht="12" x14ac:dyDescent="0.2">
      <c r="C99" s="2" t="s">
        <v>24</v>
      </c>
      <c r="D99" s="3" t="s">
        <v>2</v>
      </c>
      <c r="E99" s="4">
        <v>1.8</v>
      </c>
      <c r="F99" s="5"/>
      <c r="G99" s="5">
        <f t="shared" si="5"/>
        <v>0</v>
      </c>
      <c r="H99" s="6"/>
      <c r="I99" s="9" t="s">
        <v>25</v>
      </c>
    </row>
    <row r="100" spans="3:9" ht="12" x14ac:dyDescent="0.2">
      <c r="C100" s="2" t="s">
        <v>83</v>
      </c>
      <c r="D100" s="3" t="s">
        <v>2</v>
      </c>
      <c r="E100" s="4">
        <v>10</v>
      </c>
      <c r="F100" s="5"/>
      <c r="G100" s="5">
        <f t="shared" si="5"/>
        <v>0</v>
      </c>
      <c r="H100" s="6"/>
      <c r="I100" s="9" t="s">
        <v>25</v>
      </c>
    </row>
    <row r="101" spans="3:9" ht="12" x14ac:dyDescent="0.2">
      <c r="C101" s="2" t="s">
        <v>30</v>
      </c>
      <c r="D101" s="3" t="s">
        <v>2</v>
      </c>
      <c r="E101" s="4">
        <v>4.92</v>
      </c>
      <c r="F101" s="5"/>
      <c r="G101" s="5">
        <f t="shared" si="5"/>
        <v>0</v>
      </c>
      <c r="H101" s="6"/>
      <c r="I101" s="9" t="s">
        <v>25</v>
      </c>
    </row>
    <row r="102" spans="3:9" ht="12" x14ac:dyDescent="0.2">
      <c r="C102" s="2" t="s">
        <v>84</v>
      </c>
      <c r="D102" s="3" t="s">
        <v>2</v>
      </c>
      <c r="E102" s="4">
        <v>10</v>
      </c>
      <c r="F102" s="5"/>
      <c r="G102" s="5">
        <f t="shared" si="5"/>
        <v>0</v>
      </c>
      <c r="H102" s="6"/>
      <c r="I102" s="9" t="s">
        <v>25</v>
      </c>
    </row>
    <row r="103" spans="3:9" ht="12" x14ac:dyDescent="0.2">
      <c r="C103" s="2" t="s">
        <v>55</v>
      </c>
      <c r="D103" s="3" t="s">
        <v>5</v>
      </c>
      <c r="E103" s="4">
        <v>1.0629999999999999</v>
      </c>
      <c r="F103" s="5"/>
      <c r="G103" s="5">
        <f t="shared" si="5"/>
        <v>0</v>
      </c>
      <c r="H103" s="6"/>
      <c r="I103" s="9" t="s">
        <v>25</v>
      </c>
    </row>
    <row r="104" spans="3:9" ht="24" x14ac:dyDescent="0.2">
      <c r="C104" s="2" t="s">
        <v>85</v>
      </c>
      <c r="D104" s="3" t="s">
        <v>9</v>
      </c>
      <c r="E104" s="4">
        <v>4</v>
      </c>
      <c r="F104" s="5"/>
      <c r="G104" s="5">
        <f t="shared" si="5"/>
        <v>0</v>
      </c>
      <c r="H104" s="6"/>
      <c r="I104" s="9" t="s">
        <v>25</v>
      </c>
    </row>
    <row r="105" spans="3:9" ht="12" x14ac:dyDescent="0.2">
      <c r="C105" s="2" t="s">
        <v>86</v>
      </c>
      <c r="D105" s="3" t="s">
        <v>58</v>
      </c>
      <c r="E105" s="4">
        <v>1</v>
      </c>
      <c r="F105" s="5"/>
      <c r="G105" s="5">
        <f t="shared" si="5"/>
        <v>0</v>
      </c>
      <c r="H105" s="6"/>
      <c r="I105" s="9" t="s">
        <v>25</v>
      </c>
    </row>
    <row r="106" spans="3:9" ht="12" x14ac:dyDescent="0.2">
      <c r="C106" s="2" t="s">
        <v>87</v>
      </c>
      <c r="D106" s="3" t="s">
        <v>58</v>
      </c>
      <c r="E106" s="4">
        <v>1</v>
      </c>
      <c r="F106" s="5"/>
      <c r="G106" s="5">
        <f t="shared" si="5"/>
        <v>0</v>
      </c>
      <c r="H106" s="6"/>
      <c r="I106" s="9" t="s">
        <v>25</v>
      </c>
    </row>
    <row r="107" spans="3:9" ht="12" x14ac:dyDescent="0.2">
      <c r="C107" s="2" t="s">
        <v>31</v>
      </c>
      <c r="D107" s="3" t="s">
        <v>9</v>
      </c>
      <c r="E107" s="4">
        <v>2.7</v>
      </c>
      <c r="F107" s="5"/>
      <c r="G107" s="5">
        <f t="shared" si="5"/>
        <v>0</v>
      </c>
      <c r="H107" s="6"/>
      <c r="I107" s="9" t="s">
        <v>25</v>
      </c>
    </row>
    <row r="108" spans="3:9" ht="12" x14ac:dyDescent="0.2">
      <c r="C108" s="2" t="s">
        <v>88</v>
      </c>
      <c r="D108" s="3" t="s">
        <v>9</v>
      </c>
      <c r="E108" s="4">
        <v>6</v>
      </c>
      <c r="F108" s="5"/>
      <c r="G108" s="5">
        <f t="shared" si="5"/>
        <v>0</v>
      </c>
      <c r="H108" s="6"/>
      <c r="I108" s="9" t="s">
        <v>25</v>
      </c>
    </row>
    <row r="109" spans="3:9" ht="12" x14ac:dyDescent="0.2">
      <c r="C109" s="2" t="s">
        <v>56</v>
      </c>
      <c r="D109" s="3" t="s">
        <v>9</v>
      </c>
      <c r="E109" s="4">
        <v>2</v>
      </c>
      <c r="F109" s="5"/>
      <c r="G109" s="5">
        <f t="shared" si="5"/>
        <v>0</v>
      </c>
      <c r="H109" s="6"/>
      <c r="I109" s="9" t="s">
        <v>25</v>
      </c>
    </row>
    <row r="110" spans="3:9" ht="12" x14ac:dyDescent="0.2">
      <c r="C110" s="2" t="s">
        <v>57</v>
      </c>
      <c r="D110" s="3" t="s">
        <v>58</v>
      </c>
      <c r="E110" s="4">
        <v>1</v>
      </c>
      <c r="F110" s="5"/>
      <c r="G110" s="5">
        <f t="shared" si="5"/>
        <v>0</v>
      </c>
      <c r="H110" s="6"/>
      <c r="I110" s="9" t="s">
        <v>25</v>
      </c>
    </row>
    <row r="111" spans="3:9" ht="12" x14ac:dyDescent="0.2">
      <c r="C111" s="2" t="s">
        <v>89</v>
      </c>
      <c r="D111" s="3" t="s">
        <v>9</v>
      </c>
      <c r="E111" s="4">
        <v>2.5</v>
      </c>
      <c r="F111" s="5"/>
      <c r="G111" s="5">
        <f t="shared" si="5"/>
        <v>0</v>
      </c>
      <c r="H111" s="6"/>
      <c r="I111" s="9" t="s">
        <v>25</v>
      </c>
    </row>
    <row r="112" spans="3:9" ht="12" x14ac:dyDescent="0.2">
      <c r="C112" s="2" t="s">
        <v>90</v>
      </c>
      <c r="D112" s="3" t="s">
        <v>9</v>
      </c>
      <c r="E112" s="4">
        <v>5</v>
      </c>
      <c r="F112" s="5"/>
      <c r="G112" s="5">
        <f t="shared" si="5"/>
        <v>0</v>
      </c>
      <c r="H112" s="6"/>
      <c r="I112" s="9" t="s">
        <v>25</v>
      </c>
    </row>
    <row r="113" spans="3:9" ht="12" x14ac:dyDescent="0.2">
      <c r="C113" s="2" t="s">
        <v>91</v>
      </c>
      <c r="D113" s="3" t="s">
        <v>9</v>
      </c>
      <c r="E113" s="4">
        <v>11</v>
      </c>
      <c r="F113" s="5"/>
      <c r="G113" s="5">
        <f t="shared" si="5"/>
        <v>0</v>
      </c>
      <c r="H113" s="6"/>
      <c r="I113" s="9" t="s">
        <v>25</v>
      </c>
    </row>
    <row r="114" spans="3:9" ht="12" x14ac:dyDescent="0.2">
      <c r="C114" s="2" t="s">
        <v>92</v>
      </c>
      <c r="D114" s="3" t="s">
        <v>58</v>
      </c>
      <c r="E114" s="4">
        <v>1</v>
      </c>
      <c r="F114" s="5"/>
      <c r="G114" s="5">
        <f t="shared" si="5"/>
        <v>0</v>
      </c>
      <c r="H114" s="6"/>
      <c r="I114" s="9" t="s">
        <v>25</v>
      </c>
    </row>
    <row r="115" spans="3:9" ht="12" x14ac:dyDescent="0.2">
      <c r="C115" s="2" t="s">
        <v>93</v>
      </c>
      <c r="D115" s="3" t="s">
        <v>9</v>
      </c>
      <c r="E115" s="4">
        <v>4</v>
      </c>
      <c r="F115" s="5"/>
      <c r="G115" s="5">
        <f t="shared" si="5"/>
        <v>0</v>
      </c>
      <c r="H115" s="6"/>
      <c r="I115" s="9" t="s">
        <v>25</v>
      </c>
    </row>
    <row r="116" spans="3:9" ht="12" x14ac:dyDescent="0.2">
      <c r="C116" s="2" t="s">
        <v>94</v>
      </c>
      <c r="D116" s="3" t="s">
        <v>9</v>
      </c>
      <c r="E116" s="4">
        <v>1.5</v>
      </c>
      <c r="F116" s="5"/>
      <c r="G116" s="5">
        <f t="shared" si="5"/>
        <v>0</v>
      </c>
      <c r="H116" s="6"/>
      <c r="I116" s="9" t="s">
        <v>25</v>
      </c>
    </row>
    <row r="117" spans="3:9" ht="12" x14ac:dyDescent="0.2">
      <c r="C117" s="2" t="s">
        <v>95</v>
      </c>
      <c r="D117" s="3" t="s">
        <v>9</v>
      </c>
      <c r="E117" s="4">
        <v>5.56</v>
      </c>
      <c r="F117" s="5"/>
      <c r="G117" s="5">
        <f t="shared" si="5"/>
        <v>0</v>
      </c>
      <c r="H117" s="6"/>
      <c r="I117" s="9" t="s">
        <v>25</v>
      </c>
    </row>
    <row r="118" spans="3:9" ht="12" x14ac:dyDescent="0.2">
      <c r="C118" s="2" t="s">
        <v>59</v>
      </c>
      <c r="D118" s="3" t="s">
        <v>2</v>
      </c>
      <c r="E118" s="4">
        <v>0.6</v>
      </c>
      <c r="F118" s="5"/>
      <c r="G118" s="5">
        <f t="shared" si="5"/>
        <v>0</v>
      </c>
      <c r="H118" s="6"/>
      <c r="I118" s="9" t="s">
        <v>25</v>
      </c>
    </row>
    <row r="119" spans="3:9" ht="12" x14ac:dyDescent="0.2">
      <c r="C119" s="2" t="s">
        <v>96</v>
      </c>
      <c r="D119" s="3" t="s">
        <v>2</v>
      </c>
      <c r="E119" s="4">
        <v>11.7</v>
      </c>
      <c r="F119" s="5"/>
      <c r="G119" s="5">
        <f t="shared" si="5"/>
        <v>0</v>
      </c>
      <c r="H119" s="6"/>
      <c r="I119" s="9" t="s">
        <v>25</v>
      </c>
    </row>
    <row r="120" spans="3:9" ht="12" x14ac:dyDescent="0.2">
      <c r="C120" s="2" t="s">
        <v>97</v>
      </c>
      <c r="D120" s="3" t="s">
        <v>2</v>
      </c>
      <c r="E120" s="4">
        <v>11.7</v>
      </c>
      <c r="F120" s="5"/>
      <c r="G120" s="5">
        <f t="shared" si="5"/>
        <v>0</v>
      </c>
      <c r="H120" s="6"/>
      <c r="I120" s="9" t="s">
        <v>25</v>
      </c>
    </row>
    <row r="121" spans="3:9" ht="12" x14ac:dyDescent="0.2">
      <c r="C121" s="2" t="s">
        <v>98</v>
      </c>
      <c r="D121" s="3" t="s">
        <v>9</v>
      </c>
      <c r="E121" s="4">
        <v>4.2</v>
      </c>
      <c r="F121" s="5"/>
      <c r="G121" s="5">
        <f t="shared" si="5"/>
        <v>0</v>
      </c>
      <c r="H121" s="6"/>
      <c r="I121" s="9" t="s">
        <v>25</v>
      </c>
    </row>
    <row r="122" spans="3:9" ht="12" x14ac:dyDescent="0.2">
      <c r="C122" s="2" t="s">
        <v>18</v>
      </c>
      <c r="D122" s="3" t="s">
        <v>2</v>
      </c>
      <c r="E122" s="4">
        <v>24.715</v>
      </c>
      <c r="F122" s="5"/>
      <c r="G122" s="5">
        <f t="shared" si="5"/>
        <v>0</v>
      </c>
      <c r="H122" s="6"/>
      <c r="I122" s="9" t="s">
        <v>25</v>
      </c>
    </row>
    <row r="123" spans="3:9" ht="12" x14ac:dyDescent="0.2">
      <c r="C123" s="2" t="s">
        <v>19</v>
      </c>
      <c r="D123" s="3" t="s">
        <v>2</v>
      </c>
      <c r="E123" s="4">
        <v>24.715</v>
      </c>
      <c r="F123" s="5"/>
      <c r="G123" s="5">
        <f t="shared" si="5"/>
        <v>0</v>
      </c>
      <c r="H123" s="6"/>
      <c r="I123" s="9" t="s">
        <v>25</v>
      </c>
    </row>
    <row r="124" spans="3:9" ht="12" x14ac:dyDescent="0.2">
      <c r="C124" s="2" t="s">
        <v>20</v>
      </c>
      <c r="D124" s="3" t="s">
        <v>2</v>
      </c>
      <c r="E124" s="4">
        <v>24.715</v>
      </c>
      <c r="F124" s="5"/>
      <c r="G124" s="5">
        <f t="shared" si="5"/>
        <v>0</v>
      </c>
      <c r="H124" s="6"/>
      <c r="I124" s="9" t="s">
        <v>25</v>
      </c>
    </row>
    <row r="125" spans="3:9" ht="12" x14ac:dyDescent="0.2">
      <c r="C125" s="2" t="s">
        <v>99</v>
      </c>
      <c r="D125" s="3" t="s">
        <v>9</v>
      </c>
      <c r="E125" s="4">
        <v>37.04</v>
      </c>
      <c r="F125" s="5"/>
      <c r="G125" s="5">
        <f t="shared" si="5"/>
        <v>0</v>
      </c>
      <c r="H125" s="6"/>
      <c r="I125" s="9" t="s">
        <v>25</v>
      </c>
    </row>
    <row r="126" spans="3:9" ht="12" x14ac:dyDescent="0.2">
      <c r="C126" s="2" t="s">
        <v>100</v>
      </c>
      <c r="D126" s="3" t="s">
        <v>9</v>
      </c>
      <c r="E126" s="4">
        <v>37.04</v>
      </c>
      <c r="F126" s="5"/>
      <c r="G126" s="5">
        <f t="shared" si="5"/>
        <v>0</v>
      </c>
      <c r="H126" s="6"/>
      <c r="I126" s="9" t="s">
        <v>25</v>
      </c>
    </row>
    <row r="127" spans="3:9" ht="12" x14ac:dyDescent="0.2">
      <c r="C127" s="2" t="s">
        <v>101</v>
      </c>
      <c r="D127" s="3" t="s">
        <v>9</v>
      </c>
      <c r="E127" s="4">
        <v>37.04</v>
      </c>
      <c r="F127" s="5"/>
      <c r="G127" s="5">
        <f t="shared" si="5"/>
        <v>0</v>
      </c>
      <c r="H127" s="6"/>
      <c r="I127" s="9" t="s">
        <v>25</v>
      </c>
    </row>
    <row r="128" spans="3:9" ht="12" x14ac:dyDescent="0.2">
      <c r="C128" s="2" t="s">
        <v>41</v>
      </c>
      <c r="D128" s="3" t="s">
        <v>2</v>
      </c>
      <c r="E128" s="4">
        <v>4.92</v>
      </c>
      <c r="F128" s="5"/>
      <c r="G128" s="5">
        <f t="shared" si="5"/>
        <v>0</v>
      </c>
      <c r="H128" s="6"/>
      <c r="I128" s="9" t="s">
        <v>25</v>
      </c>
    </row>
    <row r="130" spans="7:7" x14ac:dyDescent="0.2">
      <c r="G130" s="8">
        <f>SUM(G66:G129)</f>
        <v>0</v>
      </c>
    </row>
    <row r="132" spans="7:7" x14ac:dyDescent="0.2">
      <c r="G132" s="8">
        <f>SUM(G130,G64,G48)</f>
        <v>0</v>
      </c>
    </row>
  </sheetData>
  <conditionalFormatting sqref="I100">
    <cfRule type="duplicateValues" dxfId="28" priority="29"/>
  </conditionalFormatting>
  <conditionalFormatting sqref="I101">
    <cfRule type="duplicateValues" dxfId="27" priority="28"/>
  </conditionalFormatting>
  <conditionalFormatting sqref="I102">
    <cfRule type="duplicateValues" dxfId="26" priority="27"/>
  </conditionalFormatting>
  <conditionalFormatting sqref="I103">
    <cfRule type="duplicateValues" dxfId="25" priority="26"/>
  </conditionalFormatting>
  <conditionalFormatting sqref="I104">
    <cfRule type="duplicateValues" dxfId="24" priority="25"/>
  </conditionalFormatting>
  <conditionalFormatting sqref="I105">
    <cfRule type="duplicateValues" dxfId="23" priority="24"/>
  </conditionalFormatting>
  <conditionalFormatting sqref="I106">
    <cfRule type="duplicateValues" dxfId="22" priority="23"/>
  </conditionalFormatting>
  <conditionalFormatting sqref="I107">
    <cfRule type="duplicateValues" dxfId="21" priority="22"/>
  </conditionalFormatting>
  <conditionalFormatting sqref="I108">
    <cfRule type="duplicateValues" dxfId="20" priority="21"/>
  </conditionalFormatting>
  <conditionalFormatting sqref="I109">
    <cfRule type="duplicateValues" dxfId="19" priority="20"/>
  </conditionalFormatting>
  <conditionalFormatting sqref="I110">
    <cfRule type="duplicateValues" dxfId="18" priority="19"/>
  </conditionalFormatting>
  <conditionalFormatting sqref="I111">
    <cfRule type="duplicateValues" dxfId="17" priority="18"/>
  </conditionalFormatting>
  <conditionalFormatting sqref="I112">
    <cfRule type="duplicateValues" dxfId="16" priority="17"/>
  </conditionalFormatting>
  <conditionalFormatting sqref="I113">
    <cfRule type="duplicateValues" dxfId="15" priority="16"/>
  </conditionalFormatting>
  <conditionalFormatting sqref="I114">
    <cfRule type="duplicateValues" dxfId="14" priority="15"/>
  </conditionalFormatting>
  <conditionalFormatting sqref="I115">
    <cfRule type="duplicateValues" dxfId="13" priority="14"/>
  </conditionalFormatting>
  <conditionalFormatting sqref="I116">
    <cfRule type="duplicateValues" dxfId="12" priority="13"/>
  </conditionalFormatting>
  <conditionalFormatting sqref="I117">
    <cfRule type="duplicateValues" dxfId="11" priority="12"/>
  </conditionalFormatting>
  <conditionalFormatting sqref="I118">
    <cfRule type="duplicateValues" dxfId="10" priority="11"/>
  </conditionalFormatting>
  <conditionalFormatting sqref="I119">
    <cfRule type="duplicateValues" dxfId="9" priority="10"/>
  </conditionalFormatting>
  <conditionalFormatting sqref="I120">
    <cfRule type="duplicateValues" dxfId="8" priority="9"/>
  </conditionalFormatting>
  <conditionalFormatting sqref="I121">
    <cfRule type="duplicateValues" dxfId="7" priority="8"/>
  </conditionalFormatting>
  <conditionalFormatting sqref="I122">
    <cfRule type="duplicateValues" dxfId="6" priority="7"/>
  </conditionalFormatting>
  <conditionalFormatting sqref="I123">
    <cfRule type="duplicateValues" dxfId="5" priority="6"/>
  </conditionalFormatting>
  <conditionalFormatting sqref="I124">
    <cfRule type="duplicateValues" dxfId="4" priority="5"/>
  </conditionalFormatting>
  <conditionalFormatting sqref="I125">
    <cfRule type="duplicateValues" dxfId="3" priority="4"/>
  </conditionalFormatting>
  <conditionalFormatting sqref="I126">
    <cfRule type="duplicateValues" dxfId="2" priority="3"/>
  </conditionalFormatting>
  <conditionalFormatting sqref="I127">
    <cfRule type="duplicateValues" dxfId="1" priority="2"/>
  </conditionalFormatting>
  <conditionalFormatting sqref="I128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Poptávky pracanti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 Pelikán</dc:creator>
  <cp:lastModifiedBy>Radim Pelikán</cp:lastModifiedBy>
  <dcterms:created xsi:type="dcterms:W3CDTF">2023-07-11T04:10:06Z</dcterms:created>
  <dcterms:modified xsi:type="dcterms:W3CDTF">2023-07-11T04:14:27Z</dcterms:modified>
</cp:coreProperties>
</file>