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erml\Documents\===Rezidence Vrchlického JIHLAVA===\Tendr\05 Kamenný obklad\==Podklady==\"/>
    </mc:Choice>
  </mc:AlternateContent>
  <xr:revisionPtr revIDLastSave="0" documentId="13_ncr:1_{99BA10EF-3B88-450A-8F6E-C7DC22E3DF15}" xr6:coauthVersionLast="47" xr6:coauthVersionMax="47" xr10:uidLastSave="{00000000-0000-0000-0000-000000000000}"/>
  <bookViews>
    <workbookView xWindow="13920" yWindow="1010" windowWidth="23040" windowHeight="11020" xr2:uid="{6AE54436-8274-496F-8F16-A4CB184C4D96}"/>
  </bookViews>
  <sheets>
    <sheet name="VV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3" i="1"/>
  <c r="J2" i="1"/>
  <c r="J81" i="1"/>
  <c r="J68" i="1"/>
  <c r="J66" i="1"/>
  <c r="J53" i="1"/>
  <c r="J50" i="1"/>
  <c r="J37" i="1"/>
  <c r="J35" i="1"/>
  <c r="J22" i="1"/>
  <c r="J19" i="1"/>
  <c r="J14" i="1"/>
  <c r="J12" i="1"/>
  <c r="J6" i="1"/>
  <c r="J1" i="1" l="1"/>
</calcChain>
</file>

<file path=xl/sharedStrings.xml><?xml version="1.0" encoding="utf-8"?>
<sst xmlns="http://schemas.openxmlformats.org/spreadsheetml/2006/main" count="268" uniqueCount="85">
  <si>
    <t>D</t>
  </si>
  <si>
    <t>K</t>
  </si>
  <si>
    <t>m2</t>
  </si>
  <si>
    <t>VV</t>
  </si>
  <si>
    <t/>
  </si>
  <si>
    <t>Součet</t>
  </si>
  <si>
    <t>SO19</t>
  </si>
  <si>
    <t>SO20</t>
  </si>
  <si>
    <t>CELKOVÁ CENA</t>
  </si>
  <si>
    <t>CENA 1.ETAPA</t>
  </si>
  <si>
    <t>CENA 2.ETAPA</t>
  </si>
  <si>
    <t>CENA 3.ETAPA</t>
  </si>
  <si>
    <t>SO13</t>
  </si>
  <si>
    <t>SO14</t>
  </si>
  <si>
    <t>782</t>
  </si>
  <si>
    <t>370</t>
  </si>
  <si>
    <t>782112111</t>
  </si>
  <si>
    <t>Montáž obkladů stěn z měkkých kamenů kladených do lepidla z nejvýše dvou rozdílných druhů pravoúhlých desek ve skladbě se pravidelně opakujících tl. do 25 mm</t>
  </si>
  <si>
    <t>"PJ" 2,60*18,10+0,50*0,60-3,00*2,45*2-1,75*2,45-2,25*1,55</t>
  </si>
  <si>
    <t>"PV" 3,50*10,00-3,00*1,55-2,25*1,55</t>
  </si>
  <si>
    <t>"PZ" 2,60*(17,40+1,45*2+0,50+16,60)+0,15*3,40</t>
  </si>
  <si>
    <t>"PZ" -(3,00*2,45*2+2,25*2,45+(3,90+1,45)*2,45+2,25*1,55*2+2,25*2,45*2)</t>
  </si>
  <si>
    <t>371</t>
  </si>
  <si>
    <t>M</t>
  </si>
  <si>
    <t>782mat1</t>
  </si>
  <si>
    <t>Obklad betonový imaitace kamene</t>
  </si>
  <si>
    <t>98,178*1,05 'Přepočtené koeficientem množství</t>
  </si>
  <si>
    <t>372</t>
  </si>
  <si>
    <t>782511111</t>
  </si>
  <si>
    <t>Montáž obkladů ostění z měkkých kamenů kladených do malty z nejvýše dvou rozdílných druhů pravoúhlých desek ve skladbě se pravidelně opakujících tl. do 25 mm</t>
  </si>
  <si>
    <t>"PJ" 0,20*((3,00+2*2,45)*2+(1,75+2*2,45)+(2,252+2*1,55))</t>
  </si>
  <si>
    <t>"PV" 0,20*((3,00+2*1,55)+(2,25+2*1,55))</t>
  </si>
  <si>
    <t>"PZ" 0,20*((3,00+2*2,45)*2+(2,25+2*2,45)+(3,90+1,30+2*2,45)+(2,25+2*1,55)*2+(2,25+2*2,45)*2)</t>
  </si>
  <si>
    <t>373</t>
  </si>
  <si>
    <t>19,46*1,15 'Přepočtené koeficientem množství</t>
  </si>
  <si>
    <t>1 ETAPA - Dokončovací práce - obklady z kamene</t>
  </si>
  <si>
    <t>2 ETAPA - Dokončovací práce - obklady z kamene</t>
  </si>
  <si>
    <t>399</t>
  </si>
  <si>
    <t>plocha označená K</t>
  </si>
  <si>
    <t>"pj" 1,50*18,10-3,00*1,50*2-2,25*1,50*2</t>
  </si>
  <si>
    <t>"ps" 2,60*18,10-3,00*2,45*2-0,625*2,45</t>
  </si>
  <si>
    <t>"pv" 2,60*17,20+1,25*1,10-3,00*2,45*2-2,25*2,45*2</t>
  </si>
  <si>
    <t>"pz" 2,60*17,20-3,00*1,30-2,60*2,45-2,25*1,55-3,00*2,45</t>
  </si>
  <si>
    <t>"pj" 2,60*18,10-3,00*2,45*2-1,75*2,45*2</t>
  </si>
  <si>
    <t>"ps" 2,00*18,00+2,60*1,60-3,00*1,00-2,25*0,55</t>
  </si>
  <si>
    <t>"pv" 2,60*13,10-3,00*2,45-2,25*1,50-1,75*2,45</t>
  </si>
  <si>
    <t>"pz" (3,40+2,60)/2*17,10-2,75*2,45-2,25*1,50-3,00*1,50</t>
  </si>
  <si>
    <t>400</t>
  </si>
  <si>
    <t>201,656*1,05 'Přepočtené koeficientem množství</t>
  </si>
  <si>
    <t>401</t>
  </si>
  <si>
    <t>"pj" 0,20*2*(3,00+2*1,50)+0,20*2*(2,25+2*1,50)</t>
  </si>
  <si>
    <t>"ps" 0,20*2*(3,00+2*2,45)+0,20*(0,625*2*2,45)</t>
  </si>
  <si>
    <t>"pv" 0,20*2*(3,00+2*2,45)+0,20*2*(2,25+2*2,45)</t>
  </si>
  <si>
    <t>"pz" 0,20*(3,00+2*1,30)+0,20*(2,60+2*2,45)+0,20*(2,25+2*1,55)+0,20*(3,00+2*2,45)</t>
  </si>
  <si>
    <t>"pj" 0,20*2*(3,00+2*2,45)+0,20*2*(2,25+2*2,45)</t>
  </si>
  <si>
    <t>"ps" 0,20*(3,00+2*1,00)+0,20*(2,25+2*0,55)</t>
  </si>
  <si>
    <t>"pv" 0,20*(3,00+2*2,45)+0,20*(2,25+2*1,50)+0,20*(1,75+2*2,45)</t>
  </si>
  <si>
    <t>"pz" 0,20*(2,75+2*2,45)+0,20*(2,25+2*1,50)+0,20*(3,00+2*1,50)</t>
  </si>
  <si>
    <t>402</t>
  </si>
  <si>
    <t>34,993*1,15 'Přepočtené koeficientem množství</t>
  </si>
  <si>
    <t>3 ETAPA - Dokončovací práce - obklady z kamene</t>
  </si>
  <si>
    <t>466</t>
  </si>
  <si>
    <t>"PJ" 1,50*18,10-1,50*(3,00*2+2,25*2)</t>
  </si>
  <si>
    <t>"PS" 2,60*18,10-3,00*2,40*2-2,25*0,60-0,625*2,405</t>
  </si>
  <si>
    <t>"PV" 2,60*17,20-3,00*2,40-2,25*1,50-2,75*2,40-3,00*1,50</t>
  </si>
  <si>
    <t>"PZ" 2,60*17,20-3,00*2,40*2-1,75*2,40-2,25*2,40</t>
  </si>
  <si>
    <t>"PJ" 2,60*18,10-3,00*2,40*2-1,75*2,40*2</t>
  </si>
  <si>
    <t>"PS" 2,00*18,10-2,25*0,50-3,00*1,00</t>
  </si>
  <si>
    <t>"PV" 2,60*17,20-3,00*2,40-2,25*1,50-2,75*2,40</t>
  </si>
  <si>
    <t>"PZ" 2,60*17,20-3,00*2,40*2-1,75*2,40-2,25*1,40</t>
  </si>
  <si>
    <t>467</t>
  </si>
  <si>
    <t>191,822*1,05 'Přepočtené koeficientem množství</t>
  </si>
  <si>
    <t>468</t>
  </si>
  <si>
    <t>782512111</t>
  </si>
  <si>
    <t>Montáž obkladů ostění z měkkých kamenů kladených do lepidla z nejvýše dvou rozdílných druhů pravoúhlých desek ve skladbě se pravidelně opakujících tl. do 25 mm</t>
  </si>
  <si>
    <t>"PJ" 0,20*(2*(3,00+2*1,50)+2*(2,25+2*1,50))</t>
  </si>
  <si>
    <t>"PS" 0,20*(2*(3,00+2*2,40)+(2,25+2*0,60)+(0,625+2*2,40))</t>
  </si>
  <si>
    <t>"PV" 0,20*((3,00+2*2,40)+(2,25+2*1,50)+(2,75+2*2,40)+(3,00+2*1,50))</t>
  </si>
  <si>
    <t>"PZ"0,20*((3,00+2*2,40)*2+(1,75+2*2,40)+(2,25+2*2,40))</t>
  </si>
  <si>
    <t>"PJ" 0,20*((3,00+2*2,40)*2+(1,75+2*2,40)*2)</t>
  </si>
  <si>
    <t>"PS" 0,20*((2,25+2*0,50)+(3,00+2*1,00))</t>
  </si>
  <si>
    <t>"PV" 0,20*((3,00+2*2,40)+(2,25+2*1,50)+(2,75+2*2,40))</t>
  </si>
  <si>
    <t>"PZ" 0,20*((3,00+2*2,40)*2+(1,75+2*2,40)+(2,25+2*1,40))</t>
  </si>
  <si>
    <t>469</t>
  </si>
  <si>
    <t>37,505*1,15 'Přepočtené koeficientem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</si>
</sst>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theme="1"/>
      <name val="Calibri"/>
      <family val="2"/>
      <charset val="238"/>
      <scheme val="minor"/>
    </font>
    <font>
      <sz val="8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7"/>
      <color rgb="FF969696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color rgb="FFFF0000"/>
      <name val="Trebuchet MS"/>
      <family val="2"/>
      <charset val="238"/>
    </font>
    <font>
      <sz val="8"/>
      <color rgb="FF0000A8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color rgb="FFFF0000"/>
      <name val="Trebuchet MS"/>
      <family val="2"/>
      <charset val="238"/>
    </font>
    <font>
      <b/>
      <sz val="12"/>
      <color rgb="FFFF0000"/>
      <name val="Trebuchet MS"/>
      <family val="2"/>
      <charset val="238"/>
    </font>
    <font>
      <b/>
      <sz val="11"/>
      <color rgb="FFFF0000"/>
      <name val="Calibri"/>
      <family val="2"/>
      <charset val="238"/>
      <scheme val="minor"/>
    </font>
    <font>
      <i/>
      <sz val="8"/>
      <color rgb="FF0000FF"/>
      <name val="Trebuchet MS"/>
      <family val="2"/>
      <charset val="238"/>
    </font>
    <font>
      <sz val="14"/>
      <color rgb="FF003366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/>
    </xf>
    <xf numFmtId="4" fontId="2" fillId="0" borderId="0" xfId="0" applyNumberFormat="1" applyFon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vertical="center"/>
    </xf>
    <xf numFmtId="4" fontId="0" fillId="2" borderId="2" xfId="0" applyNumberFormat="1" applyFill="1" applyBorder="1" applyAlignment="1" applyProtection="1">
      <alignment vertical="center"/>
      <protection locked="0"/>
    </xf>
    <xf numFmtId="4" fontId="0" fillId="0" borderId="2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1" xfId="0" applyFont="1" applyBorder="1"/>
    <xf numFmtId="0" fontId="9" fillId="0" borderId="0" xfId="0" applyFont="1" applyAlignment="1">
      <alignment horizontal="left"/>
    </xf>
    <xf numFmtId="4" fontId="10" fillId="0" borderId="0" xfId="0" applyNumberFormat="1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5" fillId="0" borderId="0" xfId="0" applyFont="1"/>
    <xf numFmtId="4" fontId="15" fillId="0" borderId="0" xfId="0" applyNumberFormat="1" applyFont="1"/>
    <xf numFmtId="0" fontId="16" fillId="0" borderId="2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vertical="center"/>
    </xf>
    <xf numFmtId="0" fontId="15" fillId="0" borderId="0" xfId="0" applyFont="1" applyFill="1"/>
    <xf numFmtId="0" fontId="1" fillId="0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9" fillId="0" borderId="0" xfId="0" applyFont="1" applyFill="1" applyProtection="1">
      <protection locked="0"/>
    </xf>
    <xf numFmtId="0" fontId="0" fillId="0" borderId="0" xfId="0" applyFill="1"/>
    <xf numFmtId="0" fontId="17" fillId="0" borderId="0" xfId="0" applyFont="1" applyAlignment="1">
      <alignment horizontal="left"/>
    </xf>
    <xf numFmtId="4" fontId="16" fillId="2" borderId="2" xfId="0" applyNumberFormat="1" applyFont="1" applyFill="1" applyBorder="1" applyAlignment="1" applyProtection="1">
      <alignment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0280F-E858-458B-951B-10E3A558935D}">
  <sheetPr>
    <outlinePr summaryBelow="0"/>
  </sheetPr>
  <dimension ref="A1:J82"/>
  <sheetViews>
    <sheetView tabSelected="1" zoomScale="85" zoomScaleNormal="85" workbookViewId="0">
      <selection activeCell="N17" sqref="N17"/>
    </sheetView>
  </sheetViews>
  <sheetFormatPr defaultRowHeight="14.4" outlineLevelRow="1" x14ac:dyDescent="0.3"/>
  <cols>
    <col min="1" max="1" width="6.44140625" customWidth="1"/>
    <col min="2" max="2" width="1.33203125" customWidth="1"/>
    <col min="3" max="3" width="3.21875" customWidth="1"/>
    <col min="4" max="4" width="3.33203125" customWidth="1"/>
    <col min="5" max="5" width="13.33203125" customWidth="1"/>
    <col min="6" max="6" width="58.33203125" customWidth="1"/>
    <col min="7" max="7" width="6.77734375" customWidth="1"/>
    <col min="8" max="8" width="10.6640625" customWidth="1"/>
    <col min="9" max="9" width="9.88671875" style="54" customWidth="1"/>
    <col min="10" max="10" width="18.21875" customWidth="1"/>
  </cols>
  <sheetData>
    <row r="1" spans="1:10" ht="16.2" x14ac:dyDescent="0.35">
      <c r="F1" s="41" t="s">
        <v>8</v>
      </c>
      <c r="G1" s="42"/>
      <c r="H1" s="42"/>
      <c r="I1" s="49"/>
      <c r="J1" s="43">
        <f>SUM(J2:J4)</f>
        <v>0</v>
      </c>
    </row>
    <row r="2" spans="1:10" ht="16.2" x14ac:dyDescent="0.35">
      <c r="F2" s="41" t="s">
        <v>9</v>
      </c>
      <c r="G2" s="42"/>
      <c r="H2" s="42"/>
      <c r="I2" s="49"/>
      <c r="J2" s="43">
        <f>J6+J12+J14+J19</f>
        <v>0</v>
      </c>
    </row>
    <row r="3" spans="1:10" ht="16.2" x14ac:dyDescent="0.35">
      <c r="F3" s="41" t="s">
        <v>10</v>
      </c>
      <c r="G3" s="42"/>
      <c r="H3" s="42"/>
      <c r="I3" s="49"/>
      <c r="J3" s="43">
        <f>J22+J35+J37+J50</f>
        <v>0</v>
      </c>
    </row>
    <row r="4" spans="1:10" ht="16.2" x14ac:dyDescent="0.35">
      <c r="F4" s="41" t="s">
        <v>11</v>
      </c>
      <c r="G4" s="42"/>
      <c r="H4" s="42"/>
      <c r="I4" s="49"/>
      <c r="J4" s="43">
        <f>J53+J66+J68+J81</f>
        <v>0</v>
      </c>
    </row>
    <row r="5" spans="1:10" ht="18" x14ac:dyDescent="0.35">
      <c r="A5" s="1"/>
      <c r="B5" s="2"/>
      <c r="C5" s="1"/>
      <c r="D5" s="3" t="s">
        <v>0</v>
      </c>
      <c r="E5" s="55" t="s">
        <v>14</v>
      </c>
      <c r="F5" s="33" t="s">
        <v>35</v>
      </c>
      <c r="G5" s="1"/>
      <c r="H5" s="1"/>
      <c r="I5" s="50"/>
      <c r="J5" s="4"/>
    </row>
    <row r="6" spans="1:10" ht="43.2" x14ac:dyDescent="0.3">
      <c r="A6" s="5"/>
      <c r="B6" s="6"/>
      <c r="C6" s="7" t="s">
        <v>15</v>
      </c>
      <c r="D6" s="7" t="s">
        <v>1</v>
      </c>
      <c r="E6" s="8" t="s">
        <v>16</v>
      </c>
      <c r="F6" s="9" t="s">
        <v>17</v>
      </c>
      <c r="G6" s="10" t="s">
        <v>2</v>
      </c>
      <c r="H6" s="11">
        <v>98.177999999999997</v>
      </c>
      <c r="I6" s="12"/>
      <c r="J6" s="13">
        <f>ROUND(I6*H6,0)</f>
        <v>0</v>
      </c>
    </row>
    <row r="7" spans="1:10" outlineLevel="1" x14ac:dyDescent="0.3">
      <c r="A7" s="20"/>
      <c r="B7" s="21"/>
      <c r="C7" s="20"/>
      <c r="D7" s="16" t="s">
        <v>3</v>
      </c>
      <c r="E7" s="22" t="s">
        <v>4</v>
      </c>
      <c r="F7" s="23" t="s">
        <v>18</v>
      </c>
      <c r="G7" s="20"/>
      <c r="H7" s="24">
        <v>24.885000000000002</v>
      </c>
      <c r="I7" s="51"/>
      <c r="J7" s="14"/>
    </row>
    <row r="8" spans="1:10" outlineLevel="1" x14ac:dyDescent="0.3">
      <c r="A8" s="20"/>
      <c r="B8" s="21"/>
      <c r="C8" s="20"/>
      <c r="D8" s="16" t="s">
        <v>3</v>
      </c>
      <c r="E8" s="22" t="s">
        <v>4</v>
      </c>
      <c r="F8" s="23" t="s">
        <v>19</v>
      </c>
      <c r="G8" s="20"/>
      <c r="H8" s="24">
        <v>26.863</v>
      </c>
      <c r="I8" s="52"/>
      <c r="J8" s="20"/>
    </row>
    <row r="9" spans="1:10" outlineLevel="1" x14ac:dyDescent="0.3">
      <c r="A9" s="20"/>
      <c r="B9" s="21"/>
      <c r="C9" s="20"/>
      <c r="D9" s="16" t="s">
        <v>3</v>
      </c>
      <c r="E9" s="22" t="s">
        <v>4</v>
      </c>
      <c r="F9" s="23" t="s">
        <v>20</v>
      </c>
      <c r="G9" s="20"/>
      <c r="H9" s="24">
        <v>97.75</v>
      </c>
      <c r="I9" s="52"/>
      <c r="J9" s="20"/>
    </row>
    <row r="10" spans="1:10" outlineLevel="1" x14ac:dyDescent="0.3">
      <c r="A10" s="20"/>
      <c r="B10" s="21"/>
      <c r="C10" s="20"/>
      <c r="D10" s="16" t="s">
        <v>3</v>
      </c>
      <c r="E10" s="22" t="s">
        <v>4</v>
      </c>
      <c r="F10" s="23" t="s">
        <v>21</v>
      </c>
      <c r="G10" s="20"/>
      <c r="H10" s="24">
        <v>-51.32</v>
      </c>
      <c r="I10" s="52"/>
      <c r="J10" s="20"/>
    </row>
    <row r="11" spans="1:10" outlineLevel="1" x14ac:dyDescent="0.3">
      <c r="A11" s="26"/>
      <c r="B11" s="27"/>
      <c r="C11" s="26"/>
      <c r="D11" s="16" t="s">
        <v>3</v>
      </c>
      <c r="E11" s="28" t="s">
        <v>4</v>
      </c>
      <c r="F11" s="29" t="s">
        <v>5</v>
      </c>
      <c r="G11" s="26"/>
      <c r="H11" s="30">
        <v>98.177999999999997</v>
      </c>
      <c r="I11" s="52"/>
      <c r="J11" s="20"/>
    </row>
    <row r="12" spans="1:10" collapsed="1" x14ac:dyDescent="0.3">
      <c r="A12" s="5"/>
      <c r="B12" s="6"/>
      <c r="C12" s="44" t="s">
        <v>22</v>
      </c>
      <c r="D12" s="44" t="s">
        <v>23</v>
      </c>
      <c r="E12" s="45" t="s">
        <v>24</v>
      </c>
      <c r="F12" s="46" t="s">
        <v>25</v>
      </c>
      <c r="G12" s="47" t="s">
        <v>2</v>
      </c>
      <c r="H12" s="48">
        <v>103.087</v>
      </c>
      <c r="I12" s="12"/>
      <c r="J12" s="13">
        <f>ROUND(I12*H12,0)</f>
        <v>0</v>
      </c>
    </row>
    <row r="13" spans="1:10" hidden="1" outlineLevel="1" x14ac:dyDescent="0.3">
      <c r="A13" s="20"/>
      <c r="B13" s="21"/>
      <c r="C13" s="20"/>
      <c r="D13" s="16" t="s">
        <v>3</v>
      </c>
      <c r="E13" s="20"/>
      <c r="F13" s="23" t="s">
        <v>26</v>
      </c>
      <c r="G13" s="20"/>
      <c r="H13" s="24">
        <v>103.087</v>
      </c>
      <c r="I13" s="52"/>
      <c r="J13" s="20"/>
    </row>
    <row r="14" spans="1:10" ht="43.2" x14ac:dyDescent="0.3">
      <c r="A14" s="5"/>
      <c r="B14" s="6"/>
      <c r="C14" s="7" t="s">
        <v>27</v>
      </c>
      <c r="D14" s="7" t="s">
        <v>1</v>
      </c>
      <c r="E14" s="8" t="s">
        <v>28</v>
      </c>
      <c r="F14" s="9" t="s">
        <v>29</v>
      </c>
      <c r="G14" s="10" t="s">
        <v>2</v>
      </c>
      <c r="H14" s="11">
        <v>19.46</v>
      </c>
      <c r="I14" s="12"/>
      <c r="J14" s="13">
        <f>ROUND(I14*H14,0)</f>
        <v>0</v>
      </c>
    </row>
    <row r="15" spans="1:10" outlineLevel="1" x14ac:dyDescent="0.3">
      <c r="A15" s="20"/>
      <c r="B15" s="21"/>
      <c r="C15" s="20"/>
      <c r="D15" s="16" t="s">
        <v>3</v>
      </c>
      <c r="E15" s="22" t="s">
        <v>4</v>
      </c>
      <c r="F15" s="23" t="s">
        <v>30</v>
      </c>
      <c r="G15" s="20"/>
      <c r="H15" s="24">
        <v>5.56</v>
      </c>
      <c r="I15" s="52"/>
      <c r="J15" s="20"/>
    </row>
    <row r="16" spans="1:10" outlineLevel="1" x14ac:dyDescent="0.3">
      <c r="A16" s="20"/>
      <c r="B16" s="21"/>
      <c r="C16" s="20"/>
      <c r="D16" s="16" t="s">
        <v>3</v>
      </c>
      <c r="E16" s="22" t="s">
        <v>4</v>
      </c>
      <c r="F16" s="23" t="s">
        <v>31</v>
      </c>
      <c r="G16" s="20"/>
      <c r="H16" s="24">
        <v>2.29</v>
      </c>
      <c r="I16" s="52"/>
      <c r="J16" s="20"/>
    </row>
    <row r="17" spans="1:10" ht="36" outlineLevel="1" x14ac:dyDescent="0.3">
      <c r="A17" s="20"/>
      <c r="B17" s="21"/>
      <c r="C17" s="20"/>
      <c r="D17" s="16" t="s">
        <v>3</v>
      </c>
      <c r="E17" s="22" t="s">
        <v>4</v>
      </c>
      <c r="F17" s="23" t="s">
        <v>32</v>
      </c>
      <c r="G17" s="20"/>
      <c r="H17" s="24">
        <v>11.61</v>
      </c>
      <c r="I17" s="52"/>
      <c r="J17" s="20"/>
    </row>
    <row r="18" spans="1:10" outlineLevel="1" x14ac:dyDescent="0.3">
      <c r="A18" s="26"/>
      <c r="B18" s="27"/>
      <c r="C18" s="26"/>
      <c r="D18" s="16" t="s">
        <v>3</v>
      </c>
      <c r="E18" s="28" t="s">
        <v>4</v>
      </c>
      <c r="F18" s="29" t="s">
        <v>5</v>
      </c>
      <c r="G18" s="26"/>
      <c r="H18" s="30">
        <v>19.46</v>
      </c>
      <c r="I18" s="52"/>
      <c r="J18" s="20"/>
    </row>
    <row r="19" spans="1:10" x14ac:dyDescent="0.3">
      <c r="A19" s="5"/>
      <c r="B19" s="6"/>
      <c r="C19" s="44" t="s">
        <v>33</v>
      </c>
      <c r="D19" s="44" t="s">
        <v>23</v>
      </c>
      <c r="E19" s="45" t="s">
        <v>24</v>
      </c>
      <c r="F19" s="46" t="s">
        <v>25</v>
      </c>
      <c r="G19" s="47" t="s">
        <v>2</v>
      </c>
      <c r="H19" s="48">
        <v>22.379000000000001</v>
      </c>
      <c r="I19" s="12"/>
      <c r="J19" s="13">
        <f>ROUND(I19*H19,0)</f>
        <v>0</v>
      </c>
    </row>
    <row r="20" spans="1:10" outlineLevel="1" x14ac:dyDescent="0.3">
      <c r="A20" s="20"/>
      <c r="B20" s="21"/>
      <c r="C20" s="20"/>
      <c r="D20" s="16" t="s">
        <v>3</v>
      </c>
      <c r="E20" s="20"/>
      <c r="F20" s="23" t="s">
        <v>34</v>
      </c>
      <c r="G20" s="20"/>
      <c r="H20" s="24">
        <v>22.379000000000001</v>
      </c>
      <c r="I20" s="52"/>
      <c r="J20" s="20"/>
    </row>
    <row r="21" spans="1:10" ht="18" x14ac:dyDescent="0.35">
      <c r="A21" s="1"/>
      <c r="B21" s="2"/>
      <c r="C21" s="1"/>
      <c r="D21" s="3" t="s">
        <v>0</v>
      </c>
      <c r="E21" s="55" t="s">
        <v>14</v>
      </c>
      <c r="F21" s="33" t="s">
        <v>36</v>
      </c>
      <c r="G21" s="1"/>
      <c r="H21" s="1"/>
      <c r="I21" s="50"/>
      <c r="J21" s="4"/>
    </row>
    <row r="22" spans="1:10" ht="43.2" x14ac:dyDescent="0.3">
      <c r="A22" s="5"/>
      <c r="B22" s="6"/>
      <c r="C22" s="7" t="s">
        <v>37</v>
      </c>
      <c r="D22" s="7" t="s">
        <v>1</v>
      </c>
      <c r="E22" s="8" t="s">
        <v>16</v>
      </c>
      <c r="F22" s="9" t="s">
        <v>17</v>
      </c>
      <c r="G22" s="10" t="s">
        <v>2</v>
      </c>
      <c r="H22" s="11">
        <v>201.65600000000001</v>
      </c>
      <c r="I22" s="12"/>
      <c r="J22" s="13">
        <f>ROUND(I22*H22,0)</f>
        <v>0</v>
      </c>
    </row>
    <row r="23" spans="1:10" outlineLevel="1" x14ac:dyDescent="0.3">
      <c r="A23" s="14"/>
      <c r="B23" s="15"/>
      <c r="C23" s="14"/>
      <c r="D23" s="16" t="s">
        <v>3</v>
      </c>
      <c r="E23" s="17" t="s">
        <v>4</v>
      </c>
      <c r="F23" s="18" t="s">
        <v>38</v>
      </c>
      <c r="G23" s="14"/>
      <c r="H23" s="17" t="s">
        <v>4</v>
      </c>
      <c r="I23" s="19"/>
      <c r="J23" s="14"/>
    </row>
    <row r="24" spans="1:10" outlineLevel="1" x14ac:dyDescent="0.3">
      <c r="A24" s="14"/>
      <c r="B24" s="15"/>
      <c r="C24" s="14"/>
      <c r="D24" s="16" t="s">
        <v>3</v>
      </c>
      <c r="E24" s="17" t="s">
        <v>4</v>
      </c>
      <c r="F24" s="18" t="s">
        <v>12</v>
      </c>
      <c r="G24" s="14"/>
      <c r="H24" s="17" t="s">
        <v>4</v>
      </c>
      <c r="I24" s="19"/>
      <c r="J24" s="20"/>
    </row>
    <row r="25" spans="1:10" outlineLevel="1" x14ac:dyDescent="0.3">
      <c r="A25" s="20"/>
      <c r="B25" s="21"/>
      <c r="C25" s="20"/>
      <c r="D25" s="16" t="s">
        <v>3</v>
      </c>
      <c r="E25" s="22" t="s">
        <v>4</v>
      </c>
      <c r="F25" s="23" t="s">
        <v>39</v>
      </c>
      <c r="G25" s="20"/>
      <c r="H25" s="24">
        <v>11.4</v>
      </c>
      <c r="I25" s="25"/>
      <c r="J25" s="14"/>
    </row>
    <row r="26" spans="1:10" outlineLevel="1" x14ac:dyDescent="0.3">
      <c r="A26" s="20"/>
      <c r="B26" s="21"/>
      <c r="C26" s="20"/>
      <c r="D26" s="16" t="s">
        <v>3</v>
      </c>
      <c r="E26" s="22" t="s">
        <v>4</v>
      </c>
      <c r="F26" s="23" t="s">
        <v>40</v>
      </c>
      <c r="G26" s="20"/>
      <c r="H26" s="24">
        <v>30.829000000000001</v>
      </c>
      <c r="I26" s="25"/>
      <c r="J26" s="20"/>
    </row>
    <row r="27" spans="1:10" outlineLevel="1" x14ac:dyDescent="0.3">
      <c r="A27" s="20"/>
      <c r="B27" s="21"/>
      <c r="C27" s="20"/>
      <c r="D27" s="16" t="s">
        <v>3</v>
      </c>
      <c r="E27" s="22" t="s">
        <v>4</v>
      </c>
      <c r="F27" s="23" t="s">
        <v>41</v>
      </c>
      <c r="G27" s="20"/>
      <c r="H27" s="24">
        <v>20.37</v>
      </c>
      <c r="I27" s="25"/>
      <c r="J27" s="14"/>
    </row>
    <row r="28" spans="1:10" outlineLevel="1" x14ac:dyDescent="0.3">
      <c r="A28" s="20"/>
      <c r="B28" s="21"/>
      <c r="C28" s="20"/>
      <c r="D28" s="16" t="s">
        <v>3</v>
      </c>
      <c r="E28" s="22" t="s">
        <v>4</v>
      </c>
      <c r="F28" s="23" t="s">
        <v>42</v>
      </c>
      <c r="G28" s="20"/>
      <c r="H28" s="24">
        <v>23.613</v>
      </c>
      <c r="I28" s="25"/>
      <c r="J28" s="20"/>
    </row>
    <row r="29" spans="1:10" outlineLevel="1" x14ac:dyDescent="0.3">
      <c r="A29" s="14"/>
      <c r="B29" s="15"/>
      <c r="C29" s="14"/>
      <c r="D29" s="16" t="s">
        <v>3</v>
      </c>
      <c r="E29" s="17" t="s">
        <v>4</v>
      </c>
      <c r="F29" s="18" t="s">
        <v>13</v>
      </c>
      <c r="G29" s="14"/>
      <c r="H29" s="17" t="s">
        <v>4</v>
      </c>
      <c r="I29" s="19"/>
      <c r="J29" s="32"/>
    </row>
    <row r="30" spans="1:10" outlineLevel="1" x14ac:dyDescent="0.3">
      <c r="A30" s="20"/>
      <c r="B30" s="21"/>
      <c r="C30" s="20"/>
      <c r="D30" s="16" t="s">
        <v>3</v>
      </c>
      <c r="E30" s="22" t="s">
        <v>4</v>
      </c>
      <c r="F30" s="23" t="s">
        <v>43</v>
      </c>
      <c r="G30" s="20"/>
      <c r="H30" s="24">
        <v>23.785</v>
      </c>
      <c r="I30" s="25"/>
      <c r="J30" s="14"/>
    </row>
    <row r="31" spans="1:10" outlineLevel="1" x14ac:dyDescent="0.3">
      <c r="A31" s="20"/>
      <c r="B31" s="21"/>
      <c r="C31" s="20"/>
      <c r="D31" s="16" t="s">
        <v>3</v>
      </c>
      <c r="E31" s="22" t="s">
        <v>4</v>
      </c>
      <c r="F31" s="23" t="s">
        <v>44</v>
      </c>
      <c r="G31" s="20"/>
      <c r="H31" s="24">
        <v>35.923000000000002</v>
      </c>
      <c r="I31" s="25"/>
      <c r="J31" s="14"/>
    </row>
    <row r="32" spans="1:10" outlineLevel="1" x14ac:dyDescent="0.3">
      <c r="A32" s="20"/>
      <c r="B32" s="21"/>
      <c r="C32" s="20"/>
      <c r="D32" s="16" t="s">
        <v>3</v>
      </c>
      <c r="E32" s="22" t="s">
        <v>4</v>
      </c>
      <c r="F32" s="23" t="s">
        <v>45</v>
      </c>
      <c r="G32" s="20"/>
      <c r="H32" s="24">
        <v>19.047999999999998</v>
      </c>
      <c r="I32" s="25"/>
      <c r="J32" s="20"/>
    </row>
    <row r="33" spans="1:10" outlineLevel="1" x14ac:dyDescent="0.3">
      <c r="A33" s="20"/>
      <c r="B33" s="21"/>
      <c r="C33" s="20"/>
      <c r="D33" s="16" t="s">
        <v>3</v>
      </c>
      <c r="E33" s="22" t="s">
        <v>4</v>
      </c>
      <c r="F33" s="23" t="s">
        <v>46</v>
      </c>
      <c r="G33" s="20"/>
      <c r="H33" s="24">
        <v>36.688000000000002</v>
      </c>
      <c r="I33" s="25"/>
      <c r="J33" s="14"/>
    </row>
    <row r="34" spans="1:10" outlineLevel="1" x14ac:dyDescent="0.3">
      <c r="A34" s="26"/>
      <c r="B34" s="27"/>
      <c r="C34" s="26"/>
      <c r="D34" s="16" t="s">
        <v>3</v>
      </c>
      <c r="E34" s="28" t="s">
        <v>4</v>
      </c>
      <c r="F34" s="29" t="s">
        <v>5</v>
      </c>
      <c r="G34" s="26"/>
      <c r="H34" s="30">
        <v>201.65600000000001</v>
      </c>
      <c r="I34" s="31"/>
      <c r="J34" s="20"/>
    </row>
    <row r="35" spans="1:10" x14ac:dyDescent="0.3">
      <c r="A35" s="5"/>
      <c r="B35" s="6"/>
      <c r="C35" s="44" t="s">
        <v>47</v>
      </c>
      <c r="D35" s="44" t="s">
        <v>23</v>
      </c>
      <c r="E35" s="45" t="s">
        <v>24</v>
      </c>
      <c r="F35" s="46" t="s">
        <v>25</v>
      </c>
      <c r="G35" s="47" t="s">
        <v>2</v>
      </c>
      <c r="H35" s="48">
        <v>211.739</v>
      </c>
      <c r="I35" s="56"/>
      <c r="J35" s="13">
        <f>ROUND(I35*H35,0)</f>
        <v>0</v>
      </c>
    </row>
    <row r="36" spans="1:10" outlineLevel="1" x14ac:dyDescent="0.3">
      <c r="A36" s="20"/>
      <c r="B36" s="21"/>
      <c r="C36" s="20"/>
      <c r="D36" s="16" t="s">
        <v>3</v>
      </c>
      <c r="E36" s="20"/>
      <c r="F36" s="23" t="s">
        <v>48</v>
      </c>
      <c r="G36" s="20"/>
      <c r="H36" s="24">
        <v>211.739</v>
      </c>
      <c r="I36" s="25"/>
      <c r="J36" s="20"/>
    </row>
    <row r="37" spans="1:10" ht="43.2" x14ac:dyDescent="0.3">
      <c r="A37" s="5"/>
      <c r="B37" s="6"/>
      <c r="C37" s="7" t="s">
        <v>49</v>
      </c>
      <c r="D37" s="7" t="s">
        <v>1</v>
      </c>
      <c r="E37" s="8" t="s">
        <v>28</v>
      </c>
      <c r="F37" s="9" t="s">
        <v>29</v>
      </c>
      <c r="G37" s="10" t="s">
        <v>2</v>
      </c>
      <c r="H37" s="11">
        <v>34.993000000000002</v>
      </c>
      <c r="I37" s="12"/>
      <c r="J37" s="13">
        <f>ROUND(I37*H37,0)</f>
        <v>0</v>
      </c>
    </row>
    <row r="38" spans="1:10" outlineLevel="1" x14ac:dyDescent="0.3">
      <c r="A38" s="14"/>
      <c r="B38" s="15"/>
      <c r="C38" s="14"/>
      <c r="D38" s="16" t="s">
        <v>3</v>
      </c>
      <c r="E38" s="17" t="s">
        <v>4</v>
      </c>
      <c r="F38" s="18" t="s">
        <v>38</v>
      </c>
      <c r="G38" s="14"/>
      <c r="H38" s="17" t="s">
        <v>4</v>
      </c>
      <c r="I38" s="19"/>
      <c r="J38" s="20"/>
    </row>
    <row r="39" spans="1:10" outlineLevel="1" x14ac:dyDescent="0.3">
      <c r="A39" s="14"/>
      <c r="B39" s="15"/>
      <c r="C39" s="14"/>
      <c r="D39" s="16" t="s">
        <v>3</v>
      </c>
      <c r="E39" s="17" t="s">
        <v>4</v>
      </c>
      <c r="F39" s="18" t="s">
        <v>12</v>
      </c>
      <c r="G39" s="14"/>
      <c r="H39" s="17" t="s">
        <v>4</v>
      </c>
      <c r="I39" s="19"/>
      <c r="J39" s="20"/>
    </row>
    <row r="40" spans="1:10" outlineLevel="1" x14ac:dyDescent="0.3">
      <c r="A40" s="20"/>
      <c r="B40" s="21"/>
      <c r="C40" s="20"/>
      <c r="D40" s="16" t="s">
        <v>3</v>
      </c>
      <c r="E40" s="22" t="s">
        <v>4</v>
      </c>
      <c r="F40" s="23" t="s">
        <v>50</v>
      </c>
      <c r="G40" s="20"/>
      <c r="H40" s="24">
        <v>4.5</v>
      </c>
      <c r="I40" s="25"/>
      <c r="J40" s="20"/>
    </row>
    <row r="41" spans="1:10" outlineLevel="1" x14ac:dyDescent="0.3">
      <c r="A41" s="20"/>
      <c r="B41" s="21"/>
      <c r="C41" s="20"/>
      <c r="D41" s="16" t="s">
        <v>3</v>
      </c>
      <c r="E41" s="22" t="s">
        <v>4</v>
      </c>
      <c r="F41" s="23" t="s">
        <v>51</v>
      </c>
      <c r="G41" s="20"/>
      <c r="H41" s="24">
        <v>3.7730000000000001</v>
      </c>
      <c r="I41" s="25"/>
      <c r="J41" s="14"/>
    </row>
    <row r="42" spans="1:10" outlineLevel="1" x14ac:dyDescent="0.3">
      <c r="A42" s="20"/>
      <c r="B42" s="21"/>
      <c r="C42" s="20"/>
      <c r="D42" s="16" t="s">
        <v>3</v>
      </c>
      <c r="E42" s="22" t="s">
        <v>4</v>
      </c>
      <c r="F42" s="23" t="s">
        <v>52</v>
      </c>
      <c r="G42" s="20"/>
      <c r="H42" s="24">
        <v>6.02</v>
      </c>
      <c r="I42" s="25"/>
      <c r="J42" s="20"/>
    </row>
    <row r="43" spans="1:10" outlineLevel="1" x14ac:dyDescent="0.3">
      <c r="A43" s="20"/>
      <c r="B43" s="21"/>
      <c r="C43" s="20"/>
      <c r="D43" s="16" t="s">
        <v>3</v>
      </c>
      <c r="E43" s="22" t="s">
        <v>4</v>
      </c>
      <c r="F43" s="23" t="s">
        <v>53</v>
      </c>
      <c r="G43" s="20"/>
      <c r="H43" s="24">
        <v>5.27</v>
      </c>
      <c r="I43" s="25"/>
      <c r="J43" s="20"/>
    </row>
    <row r="44" spans="1:10" outlineLevel="1" x14ac:dyDescent="0.3">
      <c r="A44" s="14"/>
      <c r="B44" s="15"/>
      <c r="C44" s="14"/>
      <c r="D44" s="16" t="s">
        <v>3</v>
      </c>
      <c r="E44" s="17" t="s">
        <v>4</v>
      </c>
      <c r="F44" s="18" t="s">
        <v>13</v>
      </c>
      <c r="G44" s="14"/>
      <c r="H44" s="17" t="s">
        <v>4</v>
      </c>
      <c r="I44" s="19"/>
      <c r="J44" s="32"/>
    </row>
    <row r="45" spans="1:10" outlineLevel="1" x14ac:dyDescent="0.3">
      <c r="A45" s="20"/>
      <c r="B45" s="21"/>
      <c r="C45" s="20"/>
      <c r="D45" s="16" t="s">
        <v>3</v>
      </c>
      <c r="E45" s="22" t="s">
        <v>4</v>
      </c>
      <c r="F45" s="23" t="s">
        <v>54</v>
      </c>
      <c r="G45" s="20"/>
      <c r="H45" s="24">
        <v>6.02</v>
      </c>
      <c r="I45" s="25"/>
      <c r="J45" s="14"/>
    </row>
    <row r="46" spans="1:10" outlineLevel="1" x14ac:dyDescent="0.3">
      <c r="A46" s="20"/>
      <c r="B46" s="21"/>
      <c r="C46" s="20"/>
      <c r="D46" s="16" t="s">
        <v>3</v>
      </c>
      <c r="E46" s="22" t="s">
        <v>4</v>
      </c>
      <c r="F46" s="23" t="s">
        <v>55</v>
      </c>
      <c r="G46" s="20"/>
      <c r="H46" s="24">
        <v>1.67</v>
      </c>
      <c r="I46" s="25"/>
      <c r="J46" s="14"/>
    </row>
    <row r="47" spans="1:10" outlineLevel="1" x14ac:dyDescent="0.3">
      <c r="A47" s="20"/>
      <c r="B47" s="21"/>
      <c r="C47" s="20"/>
      <c r="D47" s="16" t="s">
        <v>3</v>
      </c>
      <c r="E47" s="22" t="s">
        <v>4</v>
      </c>
      <c r="F47" s="23" t="s">
        <v>56</v>
      </c>
      <c r="G47" s="20"/>
      <c r="H47" s="24">
        <v>3.96</v>
      </c>
      <c r="I47" s="25"/>
      <c r="J47" s="20"/>
    </row>
    <row r="48" spans="1:10" outlineLevel="1" x14ac:dyDescent="0.3">
      <c r="A48" s="20"/>
      <c r="B48" s="21"/>
      <c r="C48" s="20"/>
      <c r="D48" s="16" t="s">
        <v>3</v>
      </c>
      <c r="E48" s="22" t="s">
        <v>4</v>
      </c>
      <c r="F48" s="23" t="s">
        <v>57</v>
      </c>
      <c r="G48" s="20"/>
      <c r="H48" s="24">
        <v>3.78</v>
      </c>
      <c r="I48" s="25"/>
      <c r="J48" s="20"/>
    </row>
    <row r="49" spans="1:10" outlineLevel="1" x14ac:dyDescent="0.3">
      <c r="A49" s="26"/>
      <c r="B49" s="27"/>
      <c r="C49" s="26"/>
      <c r="D49" s="16" t="s">
        <v>3</v>
      </c>
      <c r="E49" s="28" t="s">
        <v>4</v>
      </c>
      <c r="F49" s="29" t="s">
        <v>5</v>
      </c>
      <c r="G49" s="26"/>
      <c r="H49" s="30">
        <v>34.993000000000002</v>
      </c>
      <c r="I49" s="31"/>
      <c r="J49" s="20"/>
    </row>
    <row r="50" spans="1:10" collapsed="1" x14ac:dyDescent="0.3">
      <c r="A50" s="5"/>
      <c r="B50" s="6"/>
      <c r="C50" s="44" t="s">
        <v>58</v>
      </c>
      <c r="D50" s="44" t="s">
        <v>23</v>
      </c>
      <c r="E50" s="45" t="s">
        <v>24</v>
      </c>
      <c r="F50" s="46" t="s">
        <v>25</v>
      </c>
      <c r="G50" s="47" t="s">
        <v>2</v>
      </c>
      <c r="H50" s="48">
        <v>40.241999999999997</v>
      </c>
      <c r="I50" s="56"/>
      <c r="J50" s="13">
        <f>ROUND(I50*H50,0)</f>
        <v>0</v>
      </c>
    </row>
    <row r="51" spans="1:10" hidden="1" outlineLevel="1" x14ac:dyDescent="0.3">
      <c r="A51" s="20"/>
      <c r="B51" s="21"/>
      <c r="C51" s="20"/>
      <c r="D51" s="16" t="s">
        <v>3</v>
      </c>
      <c r="E51" s="20"/>
      <c r="F51" s="23" t="s">
        <v>59</v>
      </c>
      <c r="G51" s="20"/>
      <c r="H51" s="24">
        <v>40.241999999999997</v>
      </c>
      <c r="I51" s="25"/>
      <c r="J51" s="20"/>
    </row>
    <row r="52" spans="1:10" ht="18" x14ac:dyDescent="0.35">
      <c r="A52" s="34"/>
      <c r="B52" s="35"/>
      <c r="C52" s="34"/>
      <c r="D52" s="36" t="s">
        <v>0</v>
      </c>
      <c r="E52" s="55" t="s">
        <v>14</v>
      </c>
      <c r="F52" s="33" t="s">
        <v>60</v>
      </c>
      <c r="G52" s="34"/>
      <c r="H52" s="34"/>
      <c r="I52" s="53"/>
      <c r="J52" s="37"/>
    </row>
    <row r="53" spans="1:10" ht="43.2" x14ac:dyDescent="0.3">
      <c r="A53" s="5"/>
      <c r="B53" s="6"/>
      <c r="C53" s="7" t="s">
        <v>61</v>
      </c>
      <c r="D53" s="7" t="s">
        <v>1</v>
      </c>
      <c r="E53" s="8" t="s">
        <v>16</v>
      </c>
      <c r="F53" s="9" t="s">
        <v>17</v>
      </c>
      <c r="G53" s="10" t="s">
        <v>2</v>
      </c>
      <c r="H53" s="11">
        <v>191.822</v>
      </c>
      <c r="I53" s="12"/>
      <c r="J53" s="13">
        <f>ROUND(I53*H53,0)</f>
        <v>0</v>
      </c>
    </row>
    <row r="54" spans="1:10" outlineLevel="1" x14ac:dyDescent="0.3">
      <c r="A54" s="14"/>
      <c r="B54" s="15"/>
      <c r="C54" s="14"/>
      <c r="D54" s="16" t="s">
        <v>3</v>
      </c>
      <c r="E54" s="17" t="s">
        <v>4</v>
      </c>
      <c r="F54" s="18" t="s">
        <v>38</v>
      </c>
      <c r="G54" s="14"/>
      <c r="H54" s="17" t="s">
        <v>4</v>
      </c>
      <c r="I54" s="19"/>
      <c r="J54" s="38"/>
    </row>
    <row r="55" spans="1:10" outlineLevel="1" x14ac:dyDescent="0.3">
      <c r="A55" s="14"/>
      <c r="B55" s="15"/>
      <c r="C55" s="14"/>
      <c r="D55" s="16" t="s">
        <v>3</v>
      </c>
      <c r="E55" s="17" t="s">
        <v>4</v>
      </c>
      <c r="F55" s="18" t="s">
        <v>6</v>
      </c>
      <c r="G55" s="14"/>
      <c r="H55" s="17" t="s">
        <v>4</v>
      </c>
      <c r="I55" s="19"/>
      <c r="J55" s="39"/>
    </row>
    <row r="56" spans="1:10" outlineLevel="1" x14ac:dyDescent="0.3">
      <c r="A56" s="20"/>
      <c r="B56" s="21"/>
      <c r="C56" s="20"/>
      <c r="D56" s="16" t="s">
        <v>3</v>
      </c>
      <c r="E56" s="22" t="s">
        <v>4</v>
      </c>
      <c r="F56" s="23" t="s">
        <v>62</v>
      </c>
      <c r="G56" s="20"/>
      <c r="H56" s="24">
        <v>11.4</v>
      </c>
      <c r="I56" s="25"/>
      <c r="J56" s="39"/>
    </row>
    <row r="57" spans="1:10" outlineLevel="1" x14ac:dyDescent="0.3">
      <c r="A57" s="20"/>
      <c r="B57" s="21"/>
      <c r="C57" s="20"/>
      <c r="D57" s="16" t="s">
        <v>3</v>
      </c>
      <c r="E57" s="22" t="s">
        <v>4</v>
      </c>
      <c r="F57" s="23" t="s">
        <v>63</v>
      </c>
      <c r="G57" s="20"/>
      <c r="H57" s="24">
        <v>29.806999999999999</v>
      </c>
      <c r="I57" s="25"/>
      <c r="J57" s="39"/>
    </row>
    <row r="58" spans="1:10" outlineLevel="1" x14ac:dyDescent="0.3">
      <c r="A58" s="20"/>
      <c r="B58" s="21"/>
      <c r="C58" s="20"/>
      <c r="D58" s="16" t="s">
        <v>3</v>
      </c>
      <c r="E58" s="22" t="s">
        <v>4</v>
      </c>
      <c r="F58" s="23" t="s">
        <v>64</v>
      </c>
      <c r="G58" s="20"/>
      <c r="H58" s="24">
        <v>23.045000000000002</v>
      </c>
      <c r="I58" s="25"/>
      <c r="J58" s="39"/>
    </row>
    <row r="59" spans="1:10" outlineLevel="1" x14ac:dyDescent="0.3">
      <c r="A59" s="20"/>
      <c r="B59" s="21"/>
      <c r="C59" s="20"/>
      <c r="D59" s="16" t="s">
        <v>3</v>
      </c>
      <c r="E59" s="22" t="s">
        <v>4</v>
      </c>
      <c r="F59" s="23" t="s">
        <v>65</v>
      </c>
      <c r="G59" s="20"/>
      <c r="H59" s="24">
        <v>20.72</v>
      </c>
      <c r="I59" s="25"/>
      <c r="J59" s="39"/>
    </row>
    <row r="60" spans="1:10" outlineLevel="1" x14ac:dyDescent="0.3">
      <c r="A60" s="14"/>
      <c r="B60" s="15"/>
      <c r="C60" s="14"/>
      <c r="D60" s="16" t="s">
        <v>3</v>
      </c>
      <c r="E60" s="17" t="s">
        <v>4</v>
      </c>
      <c r="F60" s="18" t="s">
        <v>7</v>
      </c>
      <c r="G60" s="14"/>
      <c r="H60" s="17" t="s">
        <v>4</v>
      </c>
      <c r="I60" s="19"/>
      <c r="J60" s="39"/>
    </row>
    <row r="61" spans="1:10" outlineLevel="1" x14ac:dyDescent="0.3">
      <c r="A61" s="20"/>
      <c r="B61" s="21"/>
      <c r="C61" s="20"/>
      <c r="D61" s="16" t="s">
        <v>3</v>
      </c>
      <c r="E61" s="22" t="s">
        <v>4</v>
      </c>
      <c r="F61" s="23" t="s">
        <v>66</v>
      </c>
      <c r="G61" s="20"/>
      <c r="H61" s="24">
        <v>24.26</v>
      </c>
      <c r="I61" s="25"/>
      <c r="J61" s="39"/>
    </row>
    <row r="62" spans="1:10" outlineLevel="1" x14ac:dyDescent="0.3">
      <c r="A62" s="20"/>
      <c r="B62" s="21"/>
      <c r="C62" s="20"/>
      <c r="D62" s="16" t="s">
        <v>3</v>
      </c>
      <c r="E62" s="22" t="s">
        <v>4</v>
      </c>
      <c r="F62" s="23" t="s">
        <v>67</v>
      </c>
      <c r="G62" s="20"/>
      <c r="H62" s="24">
        <v>32.075000000000003</v>
      </c>
      <c r="I62" s="25"/>
      <c r="J62" s="39"/>
    </row>
    <row r="63" spans="1:10" outlineLevel="1" x14ac:dyDescent="0.3">
      <c r="A63" s="20"/>
      <c r="B63" s="21"/>
      <c r="C63" s="20"/>
      <c r="D63" s="16" t="s">
        <v>3</v>
      </c>
      <c r="E63" s="22" t="s">
        <v>4</v>
      </c>
      <c r="F63" s="23" t="s">
        <v>68</v>
      </c>
      <c r="G63" s="20"/>
      <c r="H63" s="24">
        <v>27.545000000000002</v>
      </c>
      <c r="I63" s="25"/>
      <c r="J63" s="40"/>
    </row>
    <row r="64" spans="1:10" outlineLevel="1" x14ac:dyDescent="0.3">
      <c r="A64" s="20"/>
      <c r="B64" s="21"/>
      <c r="C64" s="20"/>
      <c r="D64" s="16" t="s">
        <v>3</v>
      </c>
      <c r="E64" s="22" t="s">
        <v>4</v>
      </c>
      <c r="F64" s="23" t="s">
        <v>69</v>
      </c>
      <c r="G64" s="20"/>
      <c r="H64" s="24">
        <v>22.97</v>
      </c>
      <c r="I64" s="25"/>
      <c r="J64" s="13"/>
    </row>
    <row r="65" spans="1:10" outlineLevel="1" x14ac:dyDescent="0.3">
      <c r="A65" s="26"/>
      <c r="B65" s="27"/>
      <c r="C65" s="26"/>
      <c r="D65" s="16" t="s">
        <v>3</v>
      </c>
      <c r="E65" s="28" t="s">
        <v>4</v>
      </c>
      <c r="F65" s="29" t="s">
        <v>5</v>
      </c>
      <c r="G65" s="26"/>
      <c r="H65" s="30">
        <v>191.822</v>
      </c>
      <c r="I65" s="31"/>
      <c r="J65" s="13"/>
    </row>
    <row r="66" spans="1:10" collapsed="1" x14ac:dyDescent="0.3">
      <c r="A66" s="5"/>
      <c r="B66" s="6"/>
      <c r="C66" s="44" t="s">
        <v>70</v>
      </c>
      <c r="D66" s="44" t="s">
        <v>23</v>
      </c>
      <c r="E66" s="45" t="s">
        <v>24</v>
      </c>
      <c r="F66" s="46" t="s">
        <v>25</v>
      </c>
      <c r="G66" s="47" t="s">
        <v>2</v>
      </c>
      <c r="H66" s="48">
        <v>201.41300000000001</v>
      </c>
      <c r="I66" s="56"/>
      <c r="J66" s="13">
        <f>ROUND(I66*H66,0)</f>
        <v>0</v>
      </c>
    </row>
    <row r="67" spans="1:10" hidden="1" outlineLevel="1" x14ac:dyDescent="0.3">
      <c r="A67" s="20"/>
      <c r="B67" s="21"/>
      <c r="C67" s="20"/>
      <c r="D67" s="16" t="s">
        <v>3</v>
      </c>
      <c r="E67" s="20"/>
      <c r="F67" s="23" t="s">
        <v>71</v>
      </c>
      <c r="G67" s="20"/>
      <c r="H67" s="24">
        <v>201.41300000000001</v>
      </c>
      <c r="I67" s="25"/>
      <c r="J67" s="38"/>
    </row>
    <row r="68" spans="1:10" ht="43.2" collapsed="1" x14ac:dyDescent="0.3">
      <c r="A68" s="5"/>
      <c r="B68" s="6"/>
      <c r="C68" s="7" t="s">
        <v>72</v>
      </c>
      <c r="D68" s="7" t="s">
        <v>1</v>
      </c>
      <c r="E68" s="8" t="s">
        <v>73</v>
      </c>
      <c r="F68" s="9" t="s">
        <v>74</v>
      </c>
      <c r="G68" s="10" t="s">
        <v>2</v>
      </c>
      <c r="H68" s="11">
        <v>37.505000000000003</v>
      </c>
      <c r="I68" s="12"/>
      <c r="J68" s="13">
        <f>ROUND(I68*H68,0)</f>
        <v>0</v>
      </c>
    </row>
    <row r="69" spans="1:10" hidden="1" outlineLevel="1" x14ac:dyDescent="0.3">
      <c r="A69" s="14"/>
      <c r="B69" s="15"/>
      <c r="C69" s="14"/>
      <c r="D69" s="16" t="s">
        <v>3</v>
      </c>
      <c r="E69" s="17" t="s">
        <v>4</v>
      </c>
      <c r="F69" s="18" t="s">
        <v>38</v>
      </c>
      <c r="G69" s="14"/>
      <c r="H69" s="17" t="s">
        <v>4</v>
      </c>
      <c r="I69" s="19"/>
      <c r="J69" s="38"/>
    </row>
    <row r="70" spans="1:10" hidden="1" outlineLevel="1" x14ac:dyDescent="0.3">
      <c r="A70" s="14"/>
      <c r="B70" s="15"/>
      <c r="C70" s="14"/>
      <c r="D70" s="16" t="s">
        <v>3</v>
      </c>
      <c r="E70" s="17" t="s">
        <v>4</v>
      </c>
      <c r="F70" s="18" t="s">
        <v>6</v>
      </c>
      <c r="G70" s="14"/>
      <c r="H70" s="17" t="s">
        <v>4</v>
      </c>
      <c r="I70" s="19"/>
      <c r="J70" s="39"/>
    </row>
    <row r="71" spans="1:10" hidden="1" outlineLevel="1" x14ac:dyDescent="0.3">
      <c r="A71" s="20"/>
      <c r="B71" s="21"/>
      <c r="C71" s="20"/>
      <c r="D71" s="16" t="s">
        <v>3</v>
      </c>
      <c r="E71" s="22" t="s">
        <v>4</v>
      </c>
      <c r="F71" s="23" t="s">
        <v>75</v>
      </c>
      <c r="G71" s="20"/>
      <c r="H71" s="24">
        <v>4.5</v>
      </c>
      <c r="I71" s="25"/>
      <c r="J71" s="38"/>
    </row>
    <row r="72" spans="1:10" hidden="1" outlineLevel="1" x14ac:dyDescent="0.3">
      <c r="A72" s="20"/>
      <c r="B72" s="21"/>
      <c r="C72" s="20"/>
      <c r="D72" s="16" t="s">
        <v>3</v>
      </c>
      <c r="E72" s="22" t="s">
        <v>4</v>
      </c>
      <c r="F72" s="23" t="s">
        <v>76</v>
      </c>
      <c r="G72" s="20"/>
      <c r="H72" s="24">
        <v>4.8949999999999996</v>
      </c>
      <c r="I72" s="25"/>
      <c r="J72" s="39"/>
    </row>
    <row r="73" spans="1:10" hidden="1" outlineLevel="1" x14ac:dyDescent="0.3">
      <c r="A73" s="20"/>
      <c r="B73" s="21"/>
      <c r="C73" s="20"/>
      <c r="D73" s="16" t="s">
        <v>3</v>
      </c>
      <c r="E73" s="22" t="s">
        <v>4</v>
      </c>
      <c r="F73" s="23" t="s">
        <v>77</v>
      </c>
      <c r="G73" s="20"/>
      <c r="H73" s="24">
        <v>5.32</v>
      </c>
      <c r="I73" s="25"/>
      <c r="J73" s="38"/>
    </row>
    <row r="74" spans="1:10" hidden="1" outlineLevel="1" x14ac:dyDescent="0.3">
      <c r="A74" s="20"/>
      <c r="B74" s="21"/>
      <c r="C74" s="20"/>
      <c r="D74" s="16" t="s">
        <v>3</v>
      </c>
      <c r="E74" s="22" t="s">
        <v>4</v>
      </c>
      <c r="F74" s="23" t="s">
        <v>78</v>
      </c>
      <c r="G74" s="20"/>
      <c r="H74" s="24">
        <v>5.84</v>
      </c>
      <c r="I74" s="25"/>
      <c r="J74" s="39"/>
    </row>
    <row r="75" spans="1:10" hidden="1" outlineLevel="1" x14ac:dyDescent="0.3">
      <c r="A75" s="14"/>
      <c r="B75" s="15"/>
      <c r="C75" s="14"/>
      <c r="D75" s="16" t="s">
        <v>3</v>
      </c>
      <c r="E75" s="17" t="s">
        <v>4</v>
      </c>
      <c r="F75" s="18" t="s">
        <v>7</v>
      </c>
      <c r="G75" s="14"/>
      <c r="H75" s="17" t="s">
        <v>4</v>
      </c>
      <c r="I75" s="19"/>
      <c r="J75" s="38"/>
    </row>
    <row r="76" spans="1:10" hidden="1" outlineLevel="1" x14ac:dyDescent="0.3">
      <c r="A76" s="20"/>
      <c r="B76" s="21"/>
      <c r="C76" s="20"/>
      <c r="D76" s="16" t="s">
        <v>3</v>
      </c>
      <c r="E76" s="22" t="s">
        <v>4</v>
      </c>
      <c r="F76" s="23" t="s">
        <v>79</v>
      </c>
      <c r="G76" s="20"/>
      <c r="H76" s="24">
        <v>5.74</v>
      </c>
      <c r="I76" s="25"/>
      <c r="J76" s="39"/>
    </row>
    <row r="77" spans="1:10" hidden="1" outlineLevel="1" x14ac:dyDescent="0.3">
      <c r="A77" s="20"/>
      <c r="B77" s="21"/>
      <c r="C77" s="20"/>
      <c r="D77" s="16" t="s">
        <v>3</v>
      </c>
      <c r="E77" s="22" t="s">
        <v>4</v>
      </c>
      <c r="F77" s="23" t="s">
        <v>80</v>
      </c>
      <c r="G77" s="20"/>
      <c r="H77" s="24">
        <v>1.65</v>
      </c>
      <c r="I77" s="25"/>
      <c r="J77" s="38"/>
    </row>
    <row r="78" spans="1:10" hidden="1" outlineLevel="1" x14ac:dyDescent="0.3">
      <c r="A78" s="20"/>
      <c r="B78" s="21"/>
      <c r="C78" s="20"/>
      <c r="D78" s="16" t="s">
        <v>3</v>
      </c>
      <c r="E78" s="22" t="s">
        <v>4</v>
      </c>
      <c r="F78" s="23" t="s">
        <v>81</v>
      </c>
      <c r="G78" s="20"/>
      <c r="H78" s="24">
        <v>4.12</v>
      </c>
      <c r="I78" s="25"/>
      <c r="J78" s="38"/>
    </row>
    <row r="79" spans="1:10" hidden="1" outlineLevel="1" x14ac:dyDescent="0.3">
      <c r="A79" s="20"/>
      <c r="B79" s="21"/>
      <c r="C79" s="20"/>
      <c r="D79" s="16" t="s">
        <v>3</v>
      </c>
      <c r="E79" s="22" t="s">
        <v>4</v>
      </c>
      <c r="F79" s="23" t="s">
        <v>82</v>
      </c>
      <c r="G79" s="20"/>
      <c r="H79" s="24">
        <v>5.44</v>
      </c>
      <c r="I79" s="25"/>
      <c r="J79" s="39"/>
    </row>
    <row r="80" spans="1:10" hidden="1" outlineLevel="1" x14ac:dyDescent="0.3">
      <c r="A80" s="26"/>
      <c r="B80" s="27"/>
      <c r="C80" s="26"/>
      <c r="D80" s="16" t="s">
        <v>3</v>
      </c>
      <c r="E80" s="28" t="s">
        <v>4</v>
      </c>
      <c r="F80" s="29" t="s">
        <v>5</v>
      </c>
      <c r="G80" s="26"/>
      <c r="H80" s="30">
        <v>37.505000000000003</v>
      </c>
      <c r="I80" s="31"/>
      <c r="J80" s="38"/>
    </row>
    <row r="81" spans="1:10" collapsed="1" x14ac:dyDescent="0.3">
      <c r="A81" s="5"/>
      <c r="B81" s="6"/>
      <c r="C81" s="44" t="s">
        <v>83</v>
      </c>
      <c r="D81" s="44" t="s">
        <v>23</v>
      </c>
      <c r="E81" s="45" t="s">
        <v>24</v>
      </c>
      <c r="F81" s="46" t="s">
        <v>25</v>
      </c>
      <c r="G81" s="47" t="s">
        <v>2</v>
      </c>
      <c r="H81" s="48">
        <v>43.131</v>
      </c>
      <c r="I81" s="56"/>
      <c r="J81" s="13">
        <f>ROUND(I81*H81,0)</f>
        <v>0</v>
      </c>
    </row>
    <row r="82" spans="1:10" hidden="1" outlineLevel="1" x14ac:dyDescent="0.3">
      <c r="A82" s="20"/>
      <c r="B82" s="21"/>
      <c r="C82" s="20"/>
      <c r="D82" s="16" t="s">
        <v>3</v>
      </c>
      <c r="E82" s="20"/>
      <c r="F82" s="23" t="s">
        <v>84</v>
      </c>
      <c r="G82" s="20"/>
      <c r="H82" s="24">
        <v>43.131</v>
      </c>
      <c r="I82" s="25"/>
      <c r="J82" s="3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mjerml</dc:creator>
  <cp:lastModifiedBy>mjerml</cp:lastModifiedBy>
  <dcterms:created xsi:type="dcterms:W3CDTF">2021-07-08T12:38:39Z</dcterms:created>
  <dcterms:modified xsi:type="dcterms:W3CDTF">2021-07-14T13:11:09Z</dcterms:modified>
</cp:coreProperties>
</file>