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Můj disk\===Martech===\===PROJEKTY===\046 Unhošt\Rozpočet 1.2\"/>
    </mc:Choice>
  </mc:AlternateContent>
  <xr:revisionPtr revIDLastSave="0" documentId="13_ncr:1_{12E33D0E-FB9E-4E41-9B7A-EDF0874D605C}" xr6:coauthVersionLast="40" xr6:coauthVersionMax="40" xr10:uidLastSave="{00000000-0000-0000-0000-000000000000}"/>
  <bookViews>
    <workbookView xWindow="0" yWindow="0" windowWidth="21576" windowHeight="13416" tabRatio="1000" activeTab="2" xr2:uid="{00000000-000D-0000-FFFF-FFFF00000000}"/>
  </bookViews>
  <sheets>
    <sheet name="Silno - společné prostory" sheetId="3" r:id="rId1"/>
    <sheet name="Silno - bytové jednotky" sheetId="4" r:id="rId2"/>
    <sheet name="Slaboproud" sheetId="5" r:id="rId3"/>
  </sheets>
  <definedNames>
    <definedName name="Excel_BuiltIn_Print_Area" localSheetId="2">#REF!</definedName>
    <definedName name="Excel_BuiltIn_Print_Titles" localSheetId="2">#REF!</definedName>
    <definedName name="_xlnm.Print_Titles" localSheetId="1">'Silno - bytové jednotky'!$1:$1</definedName>
    <definedName name="_xlnm.Print_Titles" localSheetId="0">'Silno - společné prostory'!$1:$1</definedName>
    <definedName name="_xlnm.Print_Titles" localSheetId="2">Slaboproud!$1:$1</definedName>
    <definedName name="_xlnm.Print_Area" localSheetId="1">'Silno - bytové jednotky'!$A$1:$M$61</definedName>
    <definedName name="_xlnm.Print_Area" localSheetId="0">'Silno - společné prostory'!$A$1:$M$95</definedName>
  </definedNames>
  <calcPr calcId="181029"/>
</workbook>
</file>

<file path=xl/calcChain.xml><?xml version="1.0" encoding="utf-8"?>
<calcChain xmlns="http://schemas.openxmlformats.org/spreadsheetml/2006/main">
  <c r="L76" i="5" l="1"/>
  <c r="I57" i="5"/>
  <c r="I53" i="5"/>
  <c r="I26" i="5"/>
  <c r="I30" i="5" s="1"/>
  <c r="I16" i="5"/>
  <c r="I14" i="5"/>
  <c r="L63" i="5" l="1"/>
  <c r="I31" i="5"/>
  <c r="L34" i="5"/>
  <c r="M61" i="4"/>
  <c r="L3" i="5" l="1"/>
  <c r="L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Pan spravce</author>
  </authors>
  <commentList>
    <comment ref="I29" authorId="0" shapeId="0" xr:uid="{00000000-0006-0000-0700-000001000000}">
      <text>
        <r>
          <rPr>
            <b/>
            <sz val="8"/>
            <color indexed="81"/>
            <rFont val="Tahoma"/>
            <family val="2"/>
            <charset val="238"/>
          </rPr>
          <t>Pan spravce:</t>
        </r>
        <r>
          <rPr>
            <sz val="8"/>
            <color indexed="81"/>
            <rFont val="Tahoma"/>
            <family val="2"/>
            <charset val="238"/>
          </rPr>
          <t xml:space="preserve">
OK</t>
        </r>
      </text>
    </comment>
    <comment ref="I37" authorId="0" shapeId="0" xr:uid="{00000000-0006-0000-0700-000002000000}">
      <text>
        <r>
          <rPr>
            <b/>
            <sz val="8"/>
            <color indexed="81"/>
            <rFont val="Tahoma"/>
            <family val="2"/>
            <charset val="238"/>
          </rPr>
          <t>Pan spravce:</t>
        </r>
        <r>
          <rPr>
            <sz val="8"/>
            <color indexed="81"/>
            <rFont val="Tahoma"/>
            <family val="2"/>
            <charset val="238"/>
          </rPr>
          <t xml:space="preserve">
OK</t>
        </r>
      </text>
    </comment>
  </commentList>
</comments>
</file>

<file path=xl/sharedStrings.xml><?xml version="1.0" encoding="utf-8"?>
<sst xmlns="http://schemas.openxmlformats.org/spreadsheetml/2006/main" count="1152" uniqueCount="589">
  <si>
    <t>3</t>
  </si>
  <si>
    <t>5</t>
  </si>
  <si>
    <t>6</t>
  </si>
  <si>
    <t>7</t>
  </si>
  <si>
    <t>8</t>
  </si>
  <si>
    <t>kpl</t>
  </si>
  <si>
    <t>m2</t>
  </si>
  <si>
    <t>m</t>
  </si>
  <si>
    <t>%</t>
  </si>
  <si>
    <t>POL.</t>
  </si>
  <si>
    <t>Položka URS</t>
  </si>
  <si>
    <t>TECHNICKÝ POPIS</t>
  </si>
  <si>
    <t>PARAMETRY</t>
  </si>
  <si>
    <t>VYROBENO PODLE</t>
  </si>
  <si>
    <t xml:space="preserve">REFERENČNÍ VÝROBCE </t>
  </si>
  <si>
    <t>TYP</t>
  </si>
  <si>
    <t>M.J.</t>
  </si>
  <si>
    <t>POČET M.J.</t>
  </si>
  <si>
    <t>CENA M.J.materiál</t>
  </si>
  <si>
    <t>montáž</t>
  </si>
  <si>
    <t>D+M</t>
  </si>
  <si>
    <t>CENA</t>
  </si>
  <si>
    <t>SILNOPROUD - SPOLEČNÉ PROSTORY OBJEKT C</t>
  </si>
  <si>
    <t>ROZVADĚČ A DODÁVKA</t>
  </si>
  <si>
    <t>1.1</t>
  </si>
  <si>
    <t>741210102</t>
  </si>
  <si>
    <t>Elektroměrový rozvaděč RE1+RSP vč. výzbroje - viz PD</t>
  </si>
  <si>
    <t>Schrack</t>
  </si>
  <si>
    <t>ks</t>
  </si>
  <si>
    <t>1.2</t>
  </si>
  <si>
    <t>741210003</t>
  </si>
  <si>
    <t>Elektroměrový rozvaděč RE2 vč.výzbroje - viz PD</t>
  </si>
  <si>
    <t>1.3</t>
  </si>
  <si>
    <t>741330371</t>
  </si>
  <si>
    <t>Tlačítko TOTAL STOP</t>
  </si>
  <si>
    <t>TYCO</t>
  </si>
  <si>
    <t>SVĚTELNÁ  INSTALACE</t>
  </si>
  <si>
    <t>2.1</t>
  </si>
  <si>
    <t>741122015</t>
  </si>
  <si>
    <t>Kabel CYKY</t>
  </si>
  <si>
    <t>3J x 1,5</t>
  </si>
  <si>
    <t>Kablo Kladno a.s.</t>
  </si>
  <si>
    <t>2.2</t>
  </si>
  <si>
    <t>741122011</t>
  </si>
  <si>
    <t>Kabel CYKY (ovládání od vypínačů)</t>
  </si>
  <si>
    <t>2O x 1,5</t>
  </si>
  <si>
    <t>2.3</t>
  </si>
  <si>
    <t>Kabel CYKY (ovládání od čidel)</t>
  </si>
  <si>
    <t>3O x 1,5</t>
  </si>
  <si>
    <t>2.4</t>
  </si>
  <si>
    <t>741122031</t>
  </si>
  <si>
    <t>5J x 1,5</t>
  </si>
  <si>
    <t>2.5</t>
  </si>
  <si>
    <t>741310031</t>
  </si>
  <si>
    <t>Spínač jednopolový, řazení č.1 vč.krytu, bílá,</t>
  </si>
  <si>
    <t>10A/250V,50Hz, IP44</t>
  </si>
  <si>
    <t>Schneider</t>
  </si>
  <si>
    <t>Cedar Plus</t>
  </si>
  <si>
    <t>2.6</t>
  </si>
  <si>
    <t>741112003</t>
  </si>
  <si>
    <t>Krabice odbočovací se svorkovnicí</t>
  </si>
  <si>
    <t>D 9041, IP 54</t>
  </si>
  <si>
    <t>Hensel</t>
  </si>
  <si>
    <t>2.7</t>
  </si>
  <si>
    <t>741110001</t>
  </si>
  <si>
    <t>Trubka elektroinstalační vč. kolen, uchytů a příslušenství</t>
  </si>
  <si>
    <t>pr.16mm</t>
  </si>
  <si>
    <t>KOPOS Kolín a.s.</t>
  </si>
  <si>
    <t>1516E</t>
  </si>
  <si>
    <t>2.8</t>
  </si>
  <si>
    <t>741371104</t>
  </si>
  <si>
    <t>Svítidlo přisazené, zářivkové - typ AN(garáže) s dobou zálohy 1 h</t>
  </si>
  <si>
    <t>2x49W,IP54</t>
  </si>
  <si>
    <t>TREVOS</t>
  </si>
  <si>
    <t>2.9</t>
  </si>
  <si>
    <t>Svítidlo přisazené, zářivkové - typ A(garáže)</t>
  </si>
  <si>
    <t>2.10</t>
  </si>
  <si>
    <t>741372062</t>
  </si>
  <si>
    <t>Svítidlo přisazené nebo nástěnné - typ B(společné prostory - chodby, schodiště)</t>
  </si>
  <si>
    <t>pr.360mm,20W,IP20</t>
  </si>
  <si>
    <t>OSMONT, 51309</t>
  </si>
  <si>
    <t>ELSA 3</t>
  </si>
  <si>
    <t>2.11</t>
  </si>
  <si>
    <t>Svítidlo přisazené nebo nástěnné - typ BN(společné prostory - chodby, schodiště), doba zálohy 1h</t>
  </si>
  <si>
    <t>OSMONT, 51317</t>
  </si>
  <si>
    <t>2.12</t>
  </si>
  <si>
    <t>741370002</t>
  </si>
  <si>
    <t>Svítidlo stropní, přisazené - typ B1 (sklípky)</t>
  </si>
  <si>
    <t>1x100W, IP44</t>
  </si>
  <si>
    <t>PANLUX, LUNA</t>
  </si>
  <si>
    <t>RDL-100-LADY</t>
  </si>
  <si>
    <t>2.13</t>
  </si>
  <si>
    <t>Svítidlo stropní, přisazené - typ B1N (sklípky) doba zálohy 1h</t>
  </si>
  <si>
    <t>8W, IP65</t>
  </si>
  <si>
    <t>PANLUX, ARIAN</t>
  </si>
  <si>
    <t>FAE-8122-C</t>
  </si>
  <si>
    <t>2.14</t>
  </si>
  <si>
    <t>Svítidlo zářivkové přisazení na strop - typ DN s vl.zdrojem 1h</t>
  </si>
  <si>
    <t>2x58W,IP54</t>
  </si>
  <si>
    <t>2.15</t>
  </si>
  <si>
    <t>741371032</t>
  </si>
  <si>
    <t>N - Svítidlo stropní nebo přisazené nouzové, doba zálohy 1 hodina</t>
  </si>
  <si>
    <t>8 W, IP 40</t>
  </si>
  <si>
    <t>Beghelli,Aestetica</t>
  </si>
  <si>
    <t>2.16</t>
  </si>
  <si>
    <t>741371011</t>
  </si>
  <si>
    <t>N - Svítidlo oboustranné, zavěšené nouzové, doba zálohy 1 hodina</t>
  </si>
  <si>
    <t>11 W, IP 40</t>
  </si>
  <si>
    <t>2.17</t>
  </si>
  <si>
    <t>741311001</t>
  </si>
  <si>
    <t>Čidlo PIR, stropní, vnitřní (chodby, schodiště)</t>
  </si>
  <si>
    <t>IP20</t>
  </si>
  <si>
    <t>LEGRAND</t>
  </si>
  <si>
    <t>2.18</t>
  </si>
  <si>
    <t>741311004</t>
  </si>
  <si>
    <t>Čidlo PIR, nástěnné (technické prostory)</t>
  </si>
  <si>
    <t>IP55</t>
  </si>
  <si>
    <t>OSTATNÍ INSTALACE</t>
  </si>
  <si>
    <t>3.1</t>
  </si>
  <si>
    <t>741122632</t>
  </si>
  <si>
    <t>Kabel 1-YY - pro napájení objektu</t>
  </si>
  <si>
    <t>120mm2</t>
  </si>
  <si>
    <t>3.2</t>
  </si>
  <si>
    <t>Kabel 1-YY - pro napájení objektu(zel/žl)</t>
  </si>
  <si>
    <t>3.3</t>
  </si>
  <si>
    <t>741122222</t>
  </si>
  <si>
    <t>Kabel CYKY - bytové jednotky(vedeno podlahou)</t>
  </si>
  <si>
    <t>4 x 10</t>
  </si>
  <si>
    <t>3.4</t>
  </si>
  <si>
    <t>741122232</t>
  </si>
  <si>
    <t>Kabel CYKY - výtah vč.trubky elinst pr.40mm a potřebného příslušenství, hmoždinek a vrutů</t>
  </si>
  <si>
    <t>5J x 6</t>
  </si>
  <si>
    <t>3.5</t>
  </si>
  <si>
    <t>741124706</t>
  </si>
  <si>
    <t>Kabel PRAFlaDur -  ovládání hlavního vypínače v RE1</t>
  </si>
  <si>
    <t>2 x 1,5</t>
  </si>
  <si>
    <t>PRAKAB a.s.</t>
  </si>
  <si>
    <t>3.6</t>
  </si>
  <si>
    <t>741120101</t>
  </si>
  <si>
    <t>Drát CY (pospojení - zel./žl)</t>
  </si>
  <si>
    <t>2,5mm2</t>
  </si>
  <si>
    <t>3.7</t>
  </si>
  <si>
    <t>Drát CY (pospojení -zel./žl.)</t>
  </si>
  <si>
    <t>6mm2</t>
  </si>
  <si>
    <t>3.8</t>
  </si>
  <si>
    <t>Drát CY (pospojení-zel./žl)</t>
  </si>
  <si>
    <t>10mm2</t>
  </si>
  <si>
    <t>3.9</t>
  </si>
  <si>
    <t>Drát CY (pospojení pro bytové jednotky-zel./žl.)</t>
  </si>
  <si>
    <t>16mm2</t>
  </si>
  <si>
    <t>3.10</t>
  </si>
  <si>
    <t>741120103</t>
  </si>
  <si>
    <t>Drát CY (stoupací vedení -zel./žl.)</t>
  </si>
  <si>
    <t>25mm2</t>
  </si>
  <si>
    <t>3.11</t>
  </si>
  <si>
    <t>Požární utěsnění</t>
  </si>
  <si>
    <t>pěna</t>
  </si>
  <si>
    <t>HILTI</t>
  </si>
  <si>
    <t>3.12</t>
  </si>
  <si>
    <t xml:space="preserve">Hmoždinky vč.vrutů, vrtání </t>
  </si>
  <si>
    <t>3.13</t>
  </si>
  <si>
    <t>741122016</t>
  </si>
  <si>
    <t>3J x 2,5</t>
  </si>
  <si>
    <t>3.14</t>
  </si>
  <si>
    <t>741313131</t>
  </si>
  <si>
    <t>Zásuvka jednonásobná s ochranným kolíkem, včetně krytu, bílá na povrch</t>
  </si>
  <si>
    <t>16A/250V,50Hz</t>
  </si>
  <si>
    <t>3.15</t>
  </si>
  <si>
    <t>460520163</t>
  </si>
  <si>
    <t>Elektroinstalační trubka pro napájecí vedení</t>
  </si>
  <si>
    <t>pr.90mm</t>
  </si>
  <si>
    <t>KOPODUR</t>
  </si>
  <si>
    <t>3.16</t>
  </si>
  <si>
    <t>741910301</t>
  </si>
  <si>
    <t>Kabelový žlab pro elektro vč.příslušenství a podpěr</t>
  </si>
  <si>
    <t>KZI 100/35mm</t>
  </si>
  <si>
    <t>JUPITER</t>
  </si>
  <si>
    <t>3.17</t>
  </si>
  <si>
    <t>KZI 200/35mm</t>
  </si>
  <si>
    <t>3.18</t>
  </si>
  <si>
    <t>KZI 300/35mm</t>
  </si>
  <si>
    <t>3.19</t>
  </si>
  <si>
    <t>KZI 400/35mm</t>
  </si>
  <si>
    <t>3.20</t>
  </si>
  <si>
    <t>Kabelový žlab vč.víka pro elektro vč.příslušenství a podpěr</t>
  </si>
  <si>
    <t>KZI 150/65mm</t>
  </si>
  <si>
    <t>3.21</t>
  </si>
  <si>
    <t>Kabelový stoupací rošt pro el.vedení vč.nosné konstrukce</t>
  </si>
  <si>
    <t>š.300mm</t>
  </si>
  <si>
    <t>3.22</t>
  </si>
  <si>
    <t>74112103</t>
  </si>
  <si>
    <t>Krabice pro pospojení vč svorkovnice</t>
  </si>
  <si>
    <t>KO125 E + EPS2</t>
  </si>
  <si>
    <t>3.23</t>
  </si>
  <si>
    <t>741810003</t>
  </si>
  <si>
    <t>Revize el.zařízení společných prostor vč.výtahu</t>
  </si>
  <si>
    <t>3.24</t>
  </si>
  <si>
    <t>741810011</t>
  </si>
  <si>
    <t>Příplatek za dalších i započatých 500 tisíc</t>
  </si>
  <si>
    <t>3.25</t>
  </si>
  <si>
    <t>460680162</t>
  </si>
  <si>
    <t>Průrazy do zdiva</t>
  </si>
  <si>
    <t>do pr.50mm</t>
  </si>
  <si>
    <t>3.26</t>
  </si>
  <si>
    <t>460680172</t>
  </si>
  <si>
    <t>do pr.100mm</t>
  </si>
  <si>
    <t>3.27</t>
  </si>
  <si>
    <t>Dokumentace skutečného provedení ve 3-ech paré</t>
  </si>
  <si>
    <t>TECHNOLOGICKÉ INSTALACE</t>
  </si>
  <si>
    <t>4.1</t>
  </si>
  <si>
    <t>Kabel CYKY (napájení parkovacích zakladačů)</t>
  </si>
  <si>
    <t>5J x 2,5</t>
  </si>
  <si>
    <t>4.2</t>
  </si>
  <si>
    <t>742121001</t>
  </si>
  <si>
    <t>Kabel J-Y(St)Y dálkový odečet</t>
  </si>
  <si>
    <t>2x2x08</t>
  </si>
  <si>
    <t>4.3</t>
  </si>
  <si>
    <t>741124703</t>
  </si>
  <si>
    <t>Kabel JYTY propojení v kotelně</t>
  </si>
  <si>
    <t>2x1</t>
  </si>
  <si>
    <t>4.4</t>
  </si>
  <si>
    <t>Kabel CYKY(slaboproudé rozvody - DT)</t>
  </si>
  <si>
    <t>4.5</t>
  </si>
  <si>
    <t>Kabel CYKY(slaboproudé rozvody - STA)</t>
  </si>
  <si>
    <t>4.6</t>
  </si>
  <si>
    <t>Kabel CYKY(napájení ventilátoru na střeše)</t>
  </si>
  <si>
    <t>4.7</t>
  </si>
  <si>
    <t>Kabel CYKY(napájení ventilátoru v garážích)</t>
  </si>
  <si>
    <t>4.8</t>
  </si>
  <si>
    <t>Kabel CYKY(napájení ventilátorů v suterénu)</t>
  </si>
  <si>
    <t>4.9</t>
  </si>
  <si>
    <t>Kabel CYKY(napájení požárních klapek)</t>
  </si>
  <si>
    <t>4.10</t>
  </si>
  <si>
    <t>Kabel CYKY(spínání od PIR garáží)</t>
  </si>
  <si>
    <t>4.11</t>
  </si>
  <si>
    <t>Kabel JYTY(propojení do detektorů CO)</t>
  </si>
  <si>
    <t>2 x 1</t>
  </si>
  <si>
    <t>4.12</t>
  </si>
  <si>
    <t>Detektor CO</t>
  </si>
  <si>
    <t>KR Protech</t>
  </si>
  <si>
    <t>SE-159E-CO</t>
  </si>
  <si>
    <t>4.13</t>
  </si>
  <si>
    <t>Čidlo PIR, nástěnné (spínání vzt garáže)</t>
  </si>
  <si>
    <t>4.14</t>
  </si>
  <si>
    <t>Kabel CYKY(pro termostat v technické místnosti)</t>
  </si>
  <si>
    <t>4.15</t>
  </si>
  <si>
    <t>Termostat pro ovládání ventilátoru v suterénu</t>
  </si>
  <si>
    <t>4.16</t>
  </si>
  <si>
    <t>741313101</t>
  </si>
  <si>
    <t>Zásuvka nástěnná s horním přívodem</t>
  </si>
  <si>
    <t>16A/400V,50Hz, IP54</t>
  </si>
  <si>
    <t>ABB</t>
  </si>
  <si>
    <t>4.17</t>
  </si>
  <si>
    <t>Zásuvka jednonásobná s ochranným kolíkem, včetně krytu, bílá po omítku</t>
  </si>
  <si>
    <t>4.18</t>
  </si>
  <si>
    <t>741311013</t>
  </si>
  <si>
    <t>Hlavní vypínač pro parkovací zakladače(nastěnné provedení)</t>
  </si>
  <si>
    <t>25A/400V</t>
  </si>
  <si>
    <t>4.19</t>
  </si>
  <si>
    <t>Kabel CYKY(střešní vpusti)</t>
  </si>
  <si>
    <t>4.20</t>
  </si>
  <si>
    <t>4.21</t>
  </si>
  <si>
    <t>Externí čidlo termostatu pro spínání střešních vpustí</t>
  </si>
  <si>
    <t>TOPWET</t>
  </si>
  <si>
    <t>TWT524</t>
  </si>
  <si>
    <t>4.22</t>
  </si>
  <si>
    <t>Topný kabel nebo rohož pro vjezd do garáže vč. kabeláže a čidel v podlaze</t>
  </si>
  <si>
    <t>4.23</t>
  </si>
  <si>
    <t>Kabel CYKY(napájení požární rolety)</t>
  </si>
  <si>
    <t>4.24</t>
  </si>
  <si>
    <t>Kabel CYKY(čerpací šachta u vjezdu do garáží)</t>
  </si>
  <si>
    <t>HROMOSVOD</t>
  </si>
  <si>
    <t>5.1</t>
  </si>
  <si>
    <t>741410021</t>
  </si>
  <si>
    <t>Uzemňovacího vedení v zemi - pásku v městské zástavbě</t>
  </si>
  <si>
    <t>FeZn 30x4mm</t>
  </si>
  <si>
    <t>5.2</t>
  </si>
  <si>
    <t>741440031</t>
  </si>
  <si>
    <t>Zemnící tyče do 2m</t>
  </si>
  <si>
    <t>5.3</t>
  </si>
  <si>
    <t>741420001</t>
  </si>
  <si>
    <t>Hromosvodné vedení s podpěrami do 10mm</t>
  </si>
  <si>
    <t xml:space="preserve">AlMgSi Ǿ 8 mm </t>
  </si>
  <si>
    <t>5.4</t>
  </si>
  <si>
    <t>741420021</t>
  </si>
  <si>
    <t>Svorky se 2 šrouby</t>
  </si>
  <si>
    <t>5.5</t>
  </si>
  <si>
    <t>741420022</t>
  </si>
  <si>
    <t>Svorky se 3 a více šrouby</t>
  </si>
  <si>
    <t>5.6</t>
  </si>
  <si>
    <t>741420051</t>
  </si>
  <si>
    <t>Ochranné úhelníky do zdivak</t>
  </si>
  <si>
    <t>5.7</t>
  </si>
  <si>
    <t>741430002</t>
  </si>
  <si>
    <t>Jímací tyče délky do 3 m na konstrukci zděnou vč.držáku</t>
  </si>
  <si>
    <t>SJ1 - JR 2,5m</t>
  </si>
  <si>
    <t>Přesun hmot</t>
  </si>
  <si>
    <t>Drobný nespecifikovaný materiál (hmoždinky, vruty, zdrhovací pásky...)</t>
  </si>
  <si>
    <t>Stavební přípomoce</t>
  </si>
  <si>
    <t>Celkem</t>
  </si>
  <si>
    <t>SILNOPROUD - BYTOVÉ JEDNOTKY OBJEKT C</t>
  </si>
  <si>
    <t>741210001</t>
  </si>
  <si>
    <t>Plastový rozvaděč, bílá dvířka vč. výzbroje (426/382/72mm) - ozn. RB včetně výzbroje</t>
  </si>
  <si>
    <t>36M, IP40/30</t>
  </si>
  <si>
    <t>HAGER, serie Golf</t>
  </si>
  <si>
    <t>VF218PD</t>
  </si>
  <si>
    <t>Plastový rozvaděč, bílá dvířka vč. výzbroje (426/382/72mm) - ozn. RB1 včetně výzbroje</t>
  </si>
  <si>
    <t>Plastový rozvaděč, bílá dvířka vč. výzbroje (426/382/72mm) - ozn. RB2 včetně výzbroje</t>
  </si>
  <si>
    <t>1.4</t>
  </si>
  <si>
    <t>Plastový rozvaděč, bílá dvířka vč. výzbroje (426/382/72mm) - ozn. RB3 včetně výzbroje</t>
  </si>
  <si>
    <t>SVĚTELNÁ INSTALACE</t>
  </si>
  <si>
    <t>741112061</t>
  </si>
  <si>
    <t>Krabice univerzální  pro montáž spínačů</t>
  </si>
  <si>
    <t>741310101</t>
  </si>
  <si>
    <t>Spínač jednopolový, řazení č.1 vč.krytu, bílá</t>
  </si>
  <si>
    <t>10A/250V,50Hz</t>
  </si>
  <si>
    <t>Unica Basic</t>
  </si>
  <si>
    <t>741310121</t>
  </si>
  <si>
    <t>Spínač seriový, řazení č.5  vč.krytu, bílá</t>
  </si>
  <si>
    <t>741310122</t>
  </si>
  <si>
    <t>Spínač střídavý, řazení č.6 vč.krytu, bílá</t>
  </si>
  <si>
    <t>741310125</t>
  </si>
  <si>
    <t>Spínač dvojitý střídavý, řazení č.6+6 vč.krytu, bílá</t>
  </si>
  <si>
    <t>741310126</t>
  </si>
  <si>
    <t>Spínač křížový, řazení č.7 vč.krytu, bílá</t>
  </si>
  <si>
    <t>741310113</t>
  </si>
  <si>
    <t>Spínač tlačítkový s kontrolkou</t>
  </si>
  <si>
    <t>Rámeček pro zásuvkové a spínací přístroje-jednonásobný, bílý</t>
  </si>
  <si>
    <t>Rámeček pro zásuvkové a spínací přístroje-dvojnásobný, bílý, vodorovný</t>
  </si>
  <si>
    <t>Rámeček pro zásuvkové a spínací přístroje-trojnásobný, bílý, vodorovný</t>
  </si>
  <si>
    <t>Rámeček pro zásuvkové a spínací přístroje-pětinásobný, bílý, vodorovný</t>
  </si>
  <si>
    <t>Trubka do podlah (do betonu)</t>
  </si>
  <si>
    <t>16mm</t>
  </si>
  <si>
    <t>KOPOS</t>
  </si>
  <si>
    <t>ZÁSUVKOVÁ INSTALACE</t>
  </si>
  <si>
    <t>Kabel CYKY (varná deska)</t>
  </si>
  <si>
    <t>741112021</t>
  </si>
  <si>
    <t>Krabice univerzální  pro montáž zásuvek</t>
  </si>
  <si>
    <t>741313002</t>
  </si>
  <si>
    <t>Zásuvka jednonásobná s ochranným kolíkem vč.krytu, bílá</t>
  </si>
  <si>
    <t>Zásuvka jednonásobná s ochranným kolíkem vč.krytu s přepět.ochranou, bílá</t>
  </si>
  <si>
    <t>741313051</t>
  </si>
  <si>
    <t>Zásuvka jednonásobná s ochranným kolíkem, včetně krytu, bílá</t>
  </si>
  <si>
    <t>16A/250V,50Hz,IP44</t>
  </si>
  <si>
    <t>741112001</t>
  </si>
  <si>
    <t>Krabice odbočovací vč.svorkovnice</t>
  </si>
  <si>
    <t>pr.68mm</t>
  </si>
  <si>
    <t>Kabel CYKY (digestoř)</t>
  </si>
  <si>
    <t>Vodič CY (pospojení)</t>
  </si>
  <si>
    <t>741420011</t>
  </si>
  <si>
    <t>Svorka Bernard vč. Cu pásku</t>
  </si>
  <si>
    <t>Vysočina s.r.o.</t>
  </si>
  <si>
    <t>Dokončovací práce na kuchyňských linkách včetně umístění 8ks zásuvek</t>
  </si>
  <si>
    <t>OSVĚTLOVACÍ TĚLESA</t>
  </si>
  <si>
    <t>953992311</t>
  </si>
  <si>
    <t xml:space="preserve">Svorka trojdílná elektroinstalační vč.lustrháku a hmoždinky a objímky E27 </t>
  </si>
  <si>
    <t>Svítidlo venkovní nástěnné (balkony)</t>
  </si>
  <si>
    <t>G9/1x40W,IP44</t>
  </si>
  <si>
    <t>RENDL</t>
  </si>
  <si>
    <t>CUBE I</t>
  </si>
  <si>
    <t>741372101</t>
  </si>
  <si>
    <t>Svítidlo do koupelny bodové do podhledu</t>
  </si>
  <si>
    <t>LED 6,5W/250V,IP44</t>
  </si>
  <si>
    <t>MERGO LED</t>
  </si>
  <si>
    <t>OSTATNÍ PRÁCE</t>
  </si>
  <si>
    <t>6.1</t>
  </si>
  <si>
    <t>460680592</t>
  </si>
  <si>
    <t>Sekání do zdiva</t>
  </si>
  <si>
    <t>do 50x50mm</t>
  </si>
  <si>
    <t>6.2</t>
  </si>
  <si>
    <t>460680594</t>
  </si>
  <si>
    <t>do 50x100mm</t>
  </si>
  <si>
    <t>6.3</t>
  </si>
  <si>
    <t>974032257</t>
  </si>
  <si>
    <t>do 100x300mm</t>
  </si>
  <si>
    <t>6.4</t>
  </si>
  <si>
    <t>6.5</t>
  </si>
  <si>
    <t>6.6</t>
  </si>
  <si>
    <t>6.7</t>
  </si>
  <si>
    <t>CENA M.J.</t>
  </si>
  <si>
    <t>CENA M.J. MONTÁŽ</t>
  </si>
  <si>
    <t>SLABOPROUD</t>
  </si>
  <si>
    <t>CENA CELKEM</t>
  </si>
  <si>
    <t>DOMÁCÍ TELEFON – audio s přípravou pro video</t>
  </si>
  <si>
    <t>CELKEM</t>
  </si>
  <si>
    <t>Rozvodnice s krycím rámečkem a dvířky, 36 modulů, včetně lišty DIN</t>
  </si>
  <si>
    <t>36 modulů DIN</t>
  </si>
  <si>
    <t>HAGER</t>
  </si>
  <si>
    <t>GOLF VS218PD</t>
  </si>
  <si>
    <t>Síťový zdroj</t>
  </si>
  <si>
    <t>Tesla Stropkov</t>
  </si>
  <si>
    <t>4 FP 672 58</t>
  </si>
  <si>
    <t>Krabice pod omítku pro trojrámeček</t>
  </si>
  <si>
    <t>4 FA 249 57</t>
  </si>
  <si>
    <t>Montážní rám 6B</t>
  </si>
  <si>
    <t>4 FF 127 16.2</t>
  </si>
  <si>
    <t>1.5</t>
  </si>
  <si>
    <t>742310002</t>
  </si>
  <si>
    <t>Modul elektrického videovrátníku VEV2 KARAT 2 BUS</t>
  </si>
  <si>
    <t>4 FN 231 07.2/N</t>
  </si>
  <si>
    <t>1.6</t>
  </si>
  <si>
    <t>742230003</t>
  </si>
  <si>
    <t>Modul kamery</t>
  </si>
  <si>
    <t>4 FN 231 08.2</t>
  </si>
  <si>
    <t>1.7</t>
  </si>
  <si>
    <t>Modul tlačítek TT8 KARAT 2 BUS</t>
  </si>
  <si>
    <t>4 FN 231 03.2</t>
  </si>
  <si>
    <t>1.8</t>
  </si>
  <si>
    <t>Modul tlačítek TT7 KARAT 2 BUS</t>
  </si>
  <si>
    <t>4 FN 231 02.2</t>
  </si>
  <si>
    <t>1.9</t>
  </si>
  <si>
    <t>Modul tlačítek TT6 KARAT 2 BUS</t>
  </si>
  <si>
    <t>4 FN 231 01.2</t>
  </si>
  <si>
    <t>1.10</t>
  </si>
  <si>
    <t>742310006</t>
  </si>
  <si>
    <t>Domácí telefon 2-BUS Elegant</t>
  </si>
  <si>
    <t>4 FP 211 03</t>
  </si>
  <si>
    <t>1.11</t>
  </si>
  <si>
    <t>742110503</t>
  </si>
  <si>
    <t>ABB Elektro Praga s.r.o.</t>
  </si>
  <si>
    <t>1055-31</t>
  </si>
  <si>
    <t>1.12</t>
  </si>
  <si>
    <t>Zvonkové tlačítko včetně rámečku</t>
  </si>
  <si>
    <t>Unica basic polar</t>
  </si>
  <si>
    <t>1.13</t>
  </si>
  <si>
    <t>742110502</t>
  </si>
  <si>
    <t>Krabice přístrojová</t>
  </si>
  <si>
    <t>KU68</t>
  </si>
  <si>
    <t>1.14</t>
  </si>
  <si>
    <t>742320011</t>
  </si>
  <si>
    <t>Elektromechanický úzký samozamykací panikový zámek backset 35mm</t>
  </si>
  <si>
    <t>ABLOY</t>
  </si>
  <si>
    <t>EL460</t>
  </si>
  <si>
    <t>1.15</t>
  </si>
  <si>
    <t>742320032</t>
  </si>
  <si>
    <t>Bezpečnostní kování klika x klika pro EL460,9mm dělený čtyřhran</t>
  </si>
  <si>
    <t>IKON SX43F1</t>
  </si>
  <si>
    <t>1.16</t>
  </si>
  <si>
    <t>742320033</t>
  </si>
  <si>
    <t>Kabelová průchodka pro zadlabání do dveří,délka pouzdra46cm/vnitřní průch.40cm</t>
  </si>
  <si>
    <t>KOVOVA PRUCHODKA P</t>
  </si>
  <si>
    <t>1.17</t>
  </si>
  <si>
    <t>10 m propojovací kabel s konektorem pro el. zámky</t>
  </si>
  <si>
    <t>KABEL</t>
  </si>
  <si>
    <t>1.18</t>
  </si>
  <si>
    <t>Univerzální protiplech pro elektromech. zámky, šířka 23,8 mm</t>
  </si>
  <si>
    <t>EA330</t>
  </si>
  <si>
    <t>1.19</t>
  </si>
  <si>
    <t>742110521</t>
  </si>
  <si>
    <t>Krabice elektroinstalační pro napojení zámku včetně víka, bezhalogenová</t>
  </si>
  <si>
    <t>KOM 97HF FA</t>
  </si>
  <si>
    <t>1.20</t>
  </si>
  <si>
    <t>742320031</t>
  </si>
  <si>
    <t>Zdroj síťový spínaný na DIN lištu 230V/24W/12V/1,25 A, 25x93x56mm, 2 moduly DIN</t>
  </si>
  <si>
    <t>MEAN WELL</t>
  </si>
  <si>
    <t>DR-15-12</t>
  </si>
  <si>
    <t>1.21</t>
  </si>
  <si>
    <t>Krabice se svorkovnicí pro rozbočení sběrnicového vedení v patrech, 10 svorek</t>
  </si>
  <si>
    <t>1.22</t>
  </si>
  <si>
    <t>Kabel U/UTP Cat.5e 4x2xAWG24, PVC plášť modrý</t>
  </si>
  <si>
    <t>SCHRACK</t>
  </si>
  <si>
    <t>HSEKU424P1</t>
  </si>
  <si>
    <t>1.23</t>
  </si>
  <si>
    <t>Kabel JY(St)Y 1x2x0,8</t>
  </si>
  <si>
    <t>PRAKAB</t>
  </si>
  <si>
    <t>1.24</t>
  </si>
  <si>
    <t>Kabel CYKY-O 2x1,5</t>
  </si>
  <si>
    <t>1.25</t>
  </si>
  <si>
    <t>742110005</t>
  </si>
  <si>
    <t>Trubka do podlah (do betonu) – vedení k tablu</t>
  </si>
  <si>
    <t>32mm</t>
  </si>
  <si>
    <t>UNIVOLT</t>
  </si>
  <si>
    <t>FXP</t>
  </si>
  <si>
    <t>1.26</t>
  </si>
  <si>
    <t>Trubka do podlah (do betonu) – z rozvodných krabic do domácích telefonů</t>
  </si>
  <si>
    <t>25mm</t>
  </si>
  <si>
    <t>1.27</t>
  </si>
  <si>
    <t>Trubka do podlah (do betonu) – z domácího telefonu do zvonkového tlačítka</t>
  </si>
  <si>
    <t>1.28</t>
  </si>
  <si>
    <t>Protahovací drát</t>
  </si>
  <si>
    <t>AY 2,5</t>
  </si>
  <si>
    <t>1.29</t>
  </si>
  <si>
    <t>Propojení, programování a oživení systému</t>
  </si>
  <si>
    <t>SPOLEČNÁ TELEVIZNÍ ANTÉNA STA</t>
  </si>
  <si>
    <t>742420021</t>
  </si>
  <si>
    <t>Anténní stožár teleskopický 3 x 2 m. Průměr 48 / 42 / 36 mm . Celková výška 5,4 m . Pozink – žárový</t>
  </si>
  <si>
    <t>SATCOM</t>
  </si>
  <si>
    <t>3x2 m – 48/42/36 mm</t>
  </si>
  <si>
    <t>Uchycovací prvky pro stožár STA</t>
  </si>
  <si>
    <t>Plechová skříň pro 12 modulů a zdroj řady 905</t>
  </si>
  <si>
    <t>590x326 mm</t>
  </si>
  <si>
    <t>ALCAD</t>
  </si>
  <si>
    <t>CP-126</t>
  </si>
  <si>
    <t>Hliníkový rám pro 7 modulů a zdroj</t>
  </si>
  <si>
    <t>SP-123</t>
  </si>
  <si>
    <t>Kanálový zesilovač pro UHF pásmo, F – konektory</t>
  </si>
  <si>
    <t>ZG-431</t>
  </si>
  <si>
    <t>FM zesilovač, F – konektory</t>
  </si>
  <si>
    <t>ZG-211</t>
  </si>
  <si>
    <t>Zdroj 24V/1,3 A, 5V/2,8A pro hlavní stanici STA</t>
  </si>
  <si>
    <t>AS-326</t>
  </si>
  <si>
    <t>742420121</t>
  </si>
  <si>
    <t>Dvojzásuvka 2 x 230 V do lištové krabice</t>
  </si>
  <si>
    <t>Lištová krabice pod dvojzásuvku</t>
  </si>
  <si>
    <t>Anténa UHF včetně ráhna a výložníku</t>
  </si>
  <si>
    <t>BU-116</t>
  </si>
  <si>
    <t>Anténa VKV kruhový dipól</t>
  </si>
  <si>
    <t>FM-102</t>
  </si>
  <si>
    <t>Filtr 0-770 MHz, zádrž 60 dB pro LTE, TETRA, GSM, průchozí pro napájení, F-kon. (proti sobě)</t>
  </si>
  <si>
    <t>RB-519</t>
  </si>
  <si>
    <t>Širokopásmová přepěťová ochrana určena pro základní ochranu proti přepětí a atmosférickým výbojům. Pracuje v pásmu 0-3 Ghz.</t>
  </si>
  <si>
    <t>Televés</t>
  </si>
  <si>
    <t>742420051</t>
  </si>
  <si>
    <t>Čtyřnásobný rozbočovač, tlumení stíněním RFI 120 dB, 5-1000 MHz</t>
  </si>
  <si>
    <t>Toner</t>
  </si>
  <si>
    <t>XGVS-4D31</t>
  </si>
  <si>
    <t>2.19</t>
  </si>
  <si>
    <t>Osminásobný rozbočovač, tlumení stíněním RFI 120 dB, 5-1000 MHz</t>
  </si>
  <si>
    <t>XGVS-8D31</t>
  </si>
  <si>
    <t>2.20</t>
  </si>
  <si>
    <t>742420111</t>
  </si>
  <si>
    <t>Konektor "F" kompresní</t>
  </si>
  <si>
    <t>2.21</t>
  </si>
  <si>
    <t>Zakončovací odpor s oddělením DC napětí</t>
  </si>
  <si>
    <t>F-59T</t>
  </si>
  <si>
    <t>2.22</t>
  </si>
  <si>
    <t>Zásuvka koncová TV/R/SAT včetně rámečku</t>
  </si>
  <si>
    <t>2.23</t>
  </si>
  <si>
    <t>2.24</t>
  </si>
  <si>
    <t>Koaxiální kabel 75 Ohm pro venkovní prostředí – svody od antén</t>
  </si>
  <si>
    <t>H125Cu-PE</t>
  </si>
  <si>
    <t>2.25</t>
  </si>
  <si>
    <t>Kabel koaxiální pro rozvod STA, průměr 6,6 mm, 75 Ohm, třída stínění A+</t>
  </si>
  <si>
    <t>H125Cu</t>
  </si>
  <si>
    <t>2.27</t>
  </si>
  <si>
    <t>25 mm</t>
  </si>
  <si>
    <t>2.28</t>
  </si>
  <si>
    <t>2.29</t>
  </si>
  <si>
    <t>Propojení a oživení systému</t>
  </si>
  <si>
    <t>2.30</t>
  </si>
  <si>
    <t>Měření elektrických parametrů vedení a zásuvek</t>
  </si>
  <si>
    <t>2.31</t>
  </si>
  <si>
    <t>460520162</t>
  </si>
  <si>
    <t>Trubka KOPOFLEX 50</t>
  </si>
  <si>
    <t>KOPOFLEX 50</t>
  </si>
  <si>
    <t>2.32</t>
  </si>
  <si>
    <t>Revize</t>
  </si>
  <si>
    <t>PŘÍPRAVA PRO OPTICKOU SÍŤ T-MOBILE</t>
  </si>
  <si>
    <t>742330003</t>
  </si>
  <si>
    <t>Optický patrový rozváděč</t>
  </si>
  <si>
    <t>Micos</t>
  </si>
  <si>
    <t>SOP 12</t>
  </si>
  <si>
    <t>Optická kazeta pro 12 svarů</t>
  </si>
  <si>
    <t>KM3</t>
  </si>
  <si>
    <t>Svar optického vlákna včetně ochrany</t>
  </si>
  <si>
    <t>Redukce z mikrotrubičky 7/4 na mikrotrubičku 5/3,5 plynoblokující</t>
  </si>
  <si>
    <t>Duraline</t>
  </si>
  <si>
    <t>Mikrotrubička 5/3,5</t>
  </si>
  <si>
    <t>Mikrotrubička 12/8</t>
  </si>
  <si>
    <t>Koncovka mikrotrubičky 5/3,5 mm</t>
  </si>
  <si>
    <t>Koncovka mikrotrubičky 12 mm</t>
  </si>
  <si>
    <t>Pigtail optický 1 vlákno SM, zakončení SC/APC, délka 30 m</t>
  </si>
  <si>
    <t>Prysmian</t>
  </si>
  <si>
    <t>Zásuvka optická na omítku pro FFTH, kompletní včetně SM SC/APC konektoru</t>
  </si>
  <si>
    <t>3M</t>
  </si>
  <si>
    <t>742330101</t>
  </si>
  <si>
    <t>Měření přenosových parametrů optických zásuvek vč. měřících protokolů</t>
  </si>
  <si>
    <t>ZAŘÍZENÍ AUTONOMNÍ DETEKCE A SIGNALIZACE</t>
  </si>
  <si>
    <t>Optický detektor kouře autonomní s akustickou signalizací a vlastní baterií</t>
  </si>
  <si>
    <t>JABLOTRON</t>
  </si>
  <si>
    <t>FDA-739-S</t>
  </si>
  <si>
    <t>SPOLEČNÉ POLOŽKY - SLABOPROUD</t>
  </si>
  <si>
    <t>741910361</t>
  </si>
  <si>
    <t>Stoupací žebřík šíře 200 mm včetně spojovacího a upevňovacího materiálu, výška bočnice 60 mm</t>
  </si>
  <si>
    <t>Kabelový žlab, včetně uchycovacího a spojovacího materiálu (spojky, závěsy, kotvy)</t>
  </si>
  <si>
    <t>125 (š) x 50 (v) mm</t>
  </si>
  <si>
    <t>742190004</t>
  </si>
  <si>
    <t>Požární ucpávky, pož. odolnost dle odolnosti těsněných stěn, certifikát pro použití v ČR</t>
  </si>
  <si>
    <t>Technická příprava</t>
  </si>
  <si>
    <t>Sekání drážky 50 x 40 mm, zaházení, zaštukování, úklid</t>
  </si>
  <si>
    <t>460680202</t>
  </si>
  <si>
    <t>Zhotovení prostupu v železobetonu pro kabelový žlab 125 x 50 mm</t>
  </si>
  <si>
    <t>5.8</t>
  </si>
  <si>
    <t>Pomocný materiál</t>
  </si>
  <si>
    <t>5.9</t>
  </si>
  <si>
    <t>Dodavatelská dokumentace, včetně schémat zapojení ve 3 výtiscích</t>
  </si>
  <si>
    <t>5.10</t>
  </si>
  <si>
    <t>Dokumentace skutečného provedení ve 3 výtiscích</t>
  </si>
  <si>
    <t>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</si>
</sst>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[$Kč-405];[Red]\-#,##0.00\ [$Kč-405]"/>
  </numFmts>
  <fonts count="20" x14ac:knownFonts="1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0" fontId="16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/>
    <xf numFmtId="0" fontId="3" fillId="2" borderId="0" xfId="1" applyFont="1" applyFill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Protection="1"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Protection="1">
      <protection locked="0"/>
    </xf>
    <xf numFmtId="4" fontId="3" fillId="0" borderId="2" xfId="1" applyNumberFormat="1" applyFont="1" applyFill="1" applyBorder="1" applyProtection="1">
      <protection locked="0"/>
    </xf>
    <xf numFmtId="0" fontId="3" fillId="0" borderId="0" xfId="1" applyFont="1" applyProtection="1">
      <protection locked="0"/>
    </xf>
    <xf numFmtId="49" fontId="3" fillId="0" borderId="2" xfId="1" applyNumberFormat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Border="1" applyProtection="1"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" xfId="1" applyFont="1" applyBorder="1" applyProtection="1">
      <protection locked="0"/>
    </xf>
    <xf numFmtId="4" fontId="3" fillId="0" borderId="2" xfId="1" applyNumberFormat="1" applyFont="1" applyBorder="1" applyProtection="1"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Border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center"/>
      <protection locked="0"/>
    </xf>
    <xf numFmtId="0" fontId="7" fillId="0" borderId="2" xfId="1" applyFont="1" applyFill="1" applyBorder="1" applyProtection="1">
      <protection locked="0"/>
    </xf>
    <xf numFmtId="0" fontId="7" fillId="0" borderId="2" xfId="1" applyFont="1" applyFill="1" applyBorder="1" applyAlignment="1" applyProtection="1">
      <alignment horizontal="center"/>
      <protection locked="0"/>
    </xf>
    <xf numFmtId="0" fontId="7" fillId="0" borderId="2" xfId="1" applyFont="1" applyBorder="1" applyProtection="1">
      <protection locked="0"/>
    </xf>
    <xf numFmtId="0" fontId="7" fillId="0" borderId="2" xfId="1" applyFont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 wrapText="1"/>
      <protection locked="0"/>
    </xf>
    <xf numFmtId="4" fontId="3" fillId="0" borderId="3" xfId="1" applyNumberFormat="1" applyFont="1" applyBorder="1" applyAlignment="1" applyProtection="1">
      <alignment horizontal="right"/>
      <protection locked="0"/>
    </xf>
    <xf numFmtId="4" fontId="3" fillId="0" borderId="0" xfId="1" applyNumberFormat="1" applyFont="1" applyBorder="1" applyAlignment="1" applyProtection="1">
      <alignment horizontal="right"/>
      <protection locked="0"/>
    </xf>
    <xf numFmtId="0" fontId="6" fillId="0" borderId="2" xfId="1" applyFont="1" applyBorder="1" applyAlignment="1" applyProtection="1">
      <alignment horizontal="center"/>
      <protection locked="0"/>
    </xf>
    <xf numFmtId="4" fontId="8" fillId="0" borderId="2" xfId="1" applyNumberFormat="1" applyFont="1" applyBorder="1" applyAlignment="1" applyProtection="1">
      <alignment horizontal="center"/>
      <protection locked="0"/>
    </xf>
    <xf numFmtId="49" fontId="3" fillId="0" borderId="2" xfId="1" applyNumberFormat="1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right"/>
      <protection locked="0"/>
    </xf>
    <xf numFmtId="0" fontId="3" fillId="0" borderId="4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9" fillId="0" borderId="2" xfId="1" applyFont="1" applyFill="1" applyBorder="1" applyProtection="1">
      <protection locked="0"/>
    </xf>
    <xf numFmtId="4" fontId="9" fillId="0" borderId="2" xfId="1" applyNumberFormat="1" applyFont="1" applyBorder="1" applyProtection="1">
      <protection locked="0"/>
    </xf>
    <xf numFmtId="0" fontId="2" fillId="0" borderId="0" xfId="1" applyProtection="1">
      <protection locked="0"/>
    </xf>
    <xf numFmtId="0" fontId="2" fillId="0" borderId="0" xfId="1" applyAlignment="1" applyProtection="1">
      <alignment horizontal="center"/>
      <protection locked="0"/>
    </xf>
    <xf numFmtId="4" fontId="2" fillId="0" borderId="0" xfId="1" applyNumberFormat="1" applyProtection="1"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wrapText="1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13" fillId="0" borderId="4" xfId="2" applyFont="1" applyFill="1" applyBorder="1" applyAlignment="1" applyProtection="1">
      <alignment horizontal="center" vertical="center"/>
      <protection locked="0"/>
    </xf>
    <xf numFmtId="0" fontId="13" fillId="0" borderId="4" xfId="2" applyFont="1" applyFill="1" applyBorder="1" applyAlignment="1" applyProtection="1">
      <alignment horizontal="left" vertical="center"/>
      <protection locked="0"/>
    </xf>
    <xf numFmtId="0" fontId="13" fillId="0" borderId="4" xfId="2" applyFont="1" applyFill="1" applyBorder="1" applyAlignment="1" applyProtection="1">
      <alignment horizontal="center" vertical="center" wrapText="1"/>
      <protection locked="0"/>
    </xf>
    <xf numFmtId="0" fontId="13" fillId="0" borderId="4" xfId="2" applyFont="1" applyFill="1" applyBorder="1" applyAlignment="1" applyProtection="1">
      <alignment horizontal="center"/>
      <protection locked="0"/>
    </xf>
    <xf numFmtId="166" fontId="13" fillId="0" borderId="4" xfId="2" applyNumberFormat="1" applyFont="1" applyFill="1" applyBorder="1" applyAlignment="1" applyProtection="1">
      <alignment horizontal="center" vertical="center"/>
      <protection locked="0"/>
    </xf>
    <xf numFmtId="0" fontId="13" fillId="0" borderId="0" xfId="2" applyFont="1" applyFill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horizontal="center"/>
      <protection locked="0"/>
    </xf>
    <xf numFmtId="0" fontId="4" fillId="0" borderId="4" xfId="2" applyFont="1" applyFill="1" applyBorder="1" applyProtection="1">
      <protection locked="0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166" fontId="4" fillId="0" borderId="4" xfId="2" applyNumberFormat="1" applyFont="1" applyFill="1" applyBorder="1" applyProtection="1">
      <protection locked="0"/>
    </xf>
    <xf numFmtId="0" fontId="4" fillId="0" borderId="0" xfId="2" applyFont="1" applyFill="1" applyProtection="1">
      <protection locked="0"/>
    </xf>
    <xf numFmtId="49" fontId="3" fillId="0" borderId="4" xfId="2" applyNumberFormat="1" applyFont="1" applyFill="1" applyBorder="1" applyAlignment="1" applyProtection="1">
      <alignment horizontal="center"/>
      <protection locked="0"/>
    </xf>
    <xf numFmtId="0" fontId="3" fillId="0" borderId="4" xfId="2" applyFont="1" applyFill="1" applyBorder="1" applyAlignment="1" applyProtection="1">
      <alignment horizontal="left"/>
      <protection locked="0"/>
    </xf>
    <xf numFmtId="0" fontId="3" fillId="0" borderId="4" xfId="2" applyFont="1" applyFill="1" applyBorder="1" applyAlignment="1" applyProtection="1">
      <alignment horizontal="center"/>
      <protection locked="0"/>
    </xf>
    <xf numFmtId="0" fontId="3" fillId="0" borderId="5" xfId="2" applyFont="1" applyFill="1" applyBorder="1" applyAlignment="1" applyProtection="1">
      <alignment horizontal="center"/>
      <protection locked="0"/>
    </xf>
    <xf numFmtId="0" fontId="3" fillId="0" borderId="6" xfId="2" applyFont="1" applyFill="1" applyBorder="1" applyAlignment="1" applyProtection="1">
      <alignment horizontal="center"/>
      <protection locked="0"/>
    </xf>
    <xf numFmtId="166" fontId="3" fillId="0" borderId="4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4" xfId="2" applyFont="1" applyFill="1" applyBorder="1" applyAlignment="1" applyProtection="1">
      <alignment horizontal="left" wrapText="1"/>
      <protection locked="0"/>
    </xf>
    <xf numFmtId="49" fontId="3" fillId="0" borderId="2" xfId="2" applyNumberFormat="1" applyFont="1" applyFill="1" applyBorder="1" applyAlignment="1" applyProtection="1">
      <alignment horizontal="center"/>
      <protection locked="0"/>
    </xf>
    <xf numFmtId="0" fontId="3" fillId="0" borderId="4" xfId="2" applyFont="1" applyFill="1" applyBorder="1" applyAlignment="1" applyProtection="1">
      <alignment horizontal="center" wrapText="1"/>
      <protection locked="0"/>
    </xf>
    <xf numFmtId="0" fontId="3" fillId="0" borderId="4" xfId="2" applyFont="1" applyFill="1" applyBorder="1" applyProtection="1">
      <protection locked="0"/>
    </xf>
    <xf numFmtId="0" fontId="3" fillId="0" borderId="4" xfId="2" applyFont="1" applyFill="1" applyBorder="1" applyAlignment="1" applyProtection="1">
      <alignment wrapText="1"/>
      <protection locked="0"/>
    </xf>
    <xf numFmtId="49" fontId="4" fillId="0" borderId="4" xfId="2" applyNumberFormat="1" applyFont="1" applyFill="1" applyBorder="1" applyAlignment="1" applyProtection="1">
      <alignment horizontal="center"/>
      <protection locked="0"/>
    </xf>
    <xf numFmtId="0" fontId="14" fillId="0" borderId="4" xfId="2" applyFont="1" applyFill="1" applyBorder="1" applyAlignment="1" applyProtection="1">
      <alignment horizontal="left" wrapText="1"/>
      <protection locked="0"/>
    </xf>
    <xf numFmtId="0" fontId="14" fillId="0" borderId="4" xfId="2" applyFont="1" applyFill="1" applyBorder="1" applyAlignment="1" applyProtection="1">
      <alignment horizontal="center"/>
      <protection locked="0"/>
    </xf>
    <xf numFmtId="49" fontId="15" fillId="0" borderId="4" xfId="2" applyNumberFormat="1" applyFont="1" applyFill="1" applyBorder="1" applyAlignment="1" applyProtection="1">
      <alignment horizontal="center" wrapText="1"/>
      <protection locked="0"/>
    </xf>
    <xf numFmtId="0" fontId="12" fillId="0" borderId="0" xfId="2" applyFill="1" applyProtection="1">
      <protection locked="0"/>
    </xf>
    <xf numFmtId="0" fontId="12" fillId="0" borderId="0" xfId="2" applyFill="1" applyAlignment="1" applyProtection="1">
      <alignment horizontal="center"/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166" fontId="12" fillId="0" borderId="0" xfId="2" applyNumberFormat="1" applyFill="1" applyProtection="1">
      <protection locked="0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center" vertical="center"/>
      <protection locked="0"/>
    </xf>
    <xf numFmtId="166" fontId="4" fillId="0" borderId="4" xfId="2" applyNumberFormat="1" applyFont="1" applyFill="1" applyBorder="1" applyAlignment="1" applyProtection="1">
      <alignment horizontal="center" vertical="center"/>
      <protection locked="0"/>
    </xf>
  </cellXfs>
  <cellStyles count="8">
    <cellStyle name="Hypertextový odkaz 2" xfId="6" xr:uid="{00000000-0005-0000-0000-000000000000}"/>
    <cellStyle name="Hypertextový odkaz 3" xfId="7" xr:uid="{00000000-0005-0000-0000-000001000000}"/>
    <cellStyle name="Normální" xfId="0" builtinId="0" customBuiltin="1"/>
    <cellStyle name="Normální 2" xfId="1" xr:uid="{00000000-0005-0000-0000-000003000000}"/>
    <cellStyle name="Normální 2 2" xfId="3" xr:uid="{00000000-0005-0000-0000-000004000000}"/>
    <cellStyle name="normální 2 3" xfId="5" xr:uid="{00000000-0005-0000-0000-000005000000}"/>
    <cellStyle name="Normální 3" xfId="2" xr:uid="{00000000-0005-0000-0000-000006000000}"/>
    <cellStyle name="Normální 4" xfId="4" xr:uid="{00000000-0005-0000-0000-000007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M104"/>
  <sheetViews>
    <sheetView view="pageBreakPreview" zoomScale="50" zoomScaleNormal="75" zoomScaleSheetLayoutView="50" workbookViewId="0">
      <selection activeCell="J4" sqref="J4:M95"/>
    </sheetView>
  </sheetViews>
  <sheetFormatPr defaultColWidth="12.7109375" defaultRowHeight="13.2" x14ac:dyDescent="0.25"/>
  <cols>
    <col min="1" max="1" width="10.7109375" style="41" customWidth="1"/>
    <col min="2" max="2" width="15.85546875" style="41" customWidth="1"/>
    <col min="3" max="3" width="112.42578125" style="41" bestFit="1" customWidth="1"/>
    <col min="4" max="4" width="29.140625" style="42" customWidth="1"/>
    <col min="5" max="5" width="13" style="41" hidden="1" customWidth="1"/>
    <col min="6" max="6" width="27.140625" style="42" customWidth="1"/>
    <col min="7" max="7" width="23.7109375" style="41" customWidth="1"/>
    <col min="8" max="8" width="10.7109375" style="42" customWidth="1"/>
    <col min="9" max="9" width="14.7109375" style="42" customWidth="1"/>
    <col min="10" max="11" width="15.28515625" style="43" customWidth="1"/>
    <col min="12" max="12" width="15.28515625" style="41" customWidth="1"/>
    <col min="13" max="13" width="17.140625" style="41" customWidth="1"/>
    <col min="14" max="256" width="12.7109375" style="41"/>
    <col min="257" max="257" width="10.7109375" style="41" customWidth="1"/>
    <col min="258" max="258" width="15.85546875" style="41" customWidth="1"/>
    <col min="259" max="259" width="112.42578125" style="41" bestFit="1" customWidth="1"/>
    <col min="260" max="260" width="29.140625" style="41" customWidth="1"/>
    <col min="261" max="261" width="13" style="41" customWidth="1"/>
    <col min="262" max="262" width="27.140625" style="41" customWidth="1"/>
    <col min="263" max="263" width="23.7109375" style="41" customWidth="1"/>
    <col min="264" max="264" width="10.7109375" style="41" customWidth="1"/>
    <col min="265" max="265" width="14.7109375" style="41" customWidth="1"/>
    <col min="266" max="268" width="15.28515625" style="41" customWidth="1"/>
    <col min="269" max="269" width="17.140625" style="41" customWidth="1"/>
    <col min="270" max="512" width="12.7109375" style="41"/>
    <col min="513" max="513" width="10.7109375" style="41" customWidth="1"/>
    <col min="514" max="514" width="15.85546875" style="41" customWidth="1"/>
    <col min="515" max="515" width="112.42578125" style="41" bestFit="1" customWidth="1"/>
    <col min="516" max="516" width="29.140625" style="41" customWidth="1"/>
    <col min="517" max="517" width="13" style="41" customWidth="1"/>
    <col min="518" max="518" width="27.140625" style="41" customWidth="1"/>
    <col min="519" max="519" width="23.7109375" style="41" customWidth="1"/>
    <col min="520" max="520" width="10.7109375" style="41" customWidth="1"/>
    <col min="521" max="521" width="14.7109375" style="41" customWidth="1"/>
    <col min="522" max="524" width="15.28515625" style="41" customWidth="1"/>
    <col min="525" max="525" width="17.140625" style="41" customWidth="1"/>
    <col min="526" max="768" width="12.7109375" style="41"/>
    <col min="769" max="769" width="10.7109375" style="41" customWidth="1"/>
    <col min="770" max="770" width="15.85546875" style="41" customWidth="1"/>
    <col min="771" max="771" width="112.42578125" style="41" bestFit="1" customWidth="1"/>
    <col min="772" max="772" width="29.140625" style="41" customWidth="1"/>
    <col min="773" max="773" width="13" style="41" customWidth="1"/>
    <col min="774" max="774" width="27.140625" style="41" customWidth="1"/>
    <col min="775" max="775" width="23.7109375" style="41" customWidth="1"/>
    <col min="776" max="776" width="10.7109375" style="41" customWidth="1"/>
    <col min="777" max="777" width="14.7109375" style="41" customWidth="1"/>
    <col min="778" max="780" width="15.28515625" style="41" customWidth="1"/>
    <col min="781" max="781" width="17.140625" style="41" customWidth="1"/>
    <col min="782" max="1024" width="12.7109375" style="41"/>
    <col min="1025" max="1025" width="10.7109375" style="41" customWidth="1"/>
    <col min="1026" max="1026" width="15.85546875" style="41" customWidth="1"/>
    <col min="1027" max="1027" width="112.42578125" style="41" bestFit="1" customWidth="1"/>
    <col min="1028" max="1028" width="29.140625" style="41" customWidth="1"/>
    <col min="1029" max="1029" width="13" style="41" customWidth="1"/>
    <col min="1030" max="1030" width="27.140625" style="41" customWidth="1"/>
    <col min="1031" max="1031" width="23.7109375" style="41" customWidth="1"/>
    <col min="1032" max="1032" width="10.7109375" style="41" customWidth="1"/>
    <col min="1033" max="1033" width="14.7109375" style="41" customWidth="1"/>
    <col min="1034" max="1036" width="15.28515625" style="41" customWidth="1"/>
    <col min="1037" max="1037" width="17.140625" style="41" customWidth="1"/>
    <col min="1038" max="1280" width="12.7109375" style="41"/>
    <col min="1281" max="1281" width="10.7109375" style="41" customWidth="1"/>
    <col min="1282" max="1282" width="15.85546875" style="41" customWidth="1"/>
    <col min="1283" max="1283" width="112.42578125" style="41" bestFit="1" customWidth="1"/>
    <col min="1284" max="1284" width="29.140625" style="41" customWidth="1"/>
    <col min="1285" max="1285" width="13" style="41" customWidth="1"/>
    <col min="1286" max="1286" width="27.140625" style="41" customWidth="1"/>
    <col min="1287" max="1287" width="23.7109375" style="41" customWidth="1"/>
    <col min="1288" max="1288" width="10.7109375" style="41" customWidth="1"/>
    <col min="1289" max="1289" width="14.7109375" style="41" customWidth="1"/>
    <col min="1290" max="1292" width="15.28515625" style="41" customWidth="1"/>
    <col min="1293" max="1293" width="17.140625" style="41" customWidth="1"/>
    <col min="1294" max="1536" width="12.7109375" style="41"/>
    <col min="1537" max="1537" width="10.7109375" style="41" customWidth="1"/>
    <col min="1538" max="1538" width="15.85546875" style="41" customWidth="1"/>
    <col min="1539" max="1539" width="112.42578125" style="41" bestFit="1" customWidth="1"/>
    <col min="1540" max="1540" width="29.140625" style="41" customWidth="1"/>
    <col min="1541" max="1541" width="13" style="41" customWidth="1"/>
    <col min="1542" max="1542" width="27.140625" style="41" customWidth="1"/>
    <col min="1543" max="1543" width="23.7109375" style="41" customWidth="1"/>
    <col min="1544" max="1544" width="10.7109375" style="41" customWidth="1"/>
    <col min="1545" max="1545" width="14.7109375" style="41" customWidth="1"/>
    <col min="1546" max="1548" width="15.28515625" style="41" customWidth="1"/>
    <col min="1549" max="1549" width="17.140625" style="41" customWidth="1"/>
    <col min="1550" max="1792" width="12.7109375" style="41"/>
    <col min="1793" max="1793" width="10.7109375" style="41" customWidth="1"/>
    <col min="1794" max="1794" width="15.85546875" style="41" customWidth="1"/>
    <col min="1795" max="1795" width="112.42578125" style="41" bestFit="1" customWidth="1"/>
    <col min="1796" max="1796" width="29.140625" style="41" customWidth="1"/>
    <col min="1797" max="1797" width="13" style="41" customWidth="1"/>
    <col min="1798" max="1798" width="27.140625" style="41" customWidth="1"/>
    <col min="1799" max="1799" width="23.7109375" style="41" customWidth="1"/>
    <col min="1800" max="1800" width="10.7109375" style="41" customWidth="1"/>
    <col min="1801" max="1801" width="14.7109375" style="41" customWidth="1"/>
    <col min="1802" max="1804" width="15.28515625" style="41" customWidth="1"/>
    <col min="1805" max="1805" width="17.140625" style="41" customWidth="1"/>
    <col min="1806" max="2048" width="12.7109375" style="41"/>
    <col min="2049" max="2049" width="10.7109375" style="41" customWidth="1"/>
    <col min="2050" max="2050" width="15.85546875" style="41" customWidth="1"/>
    <col min="2051" max="2051" width="112.42578125" style="41" bestFit="1" customWidth="1"/>
    <col min="2052" max="2052" width="29.140625" style="41" customWidth="1"/>
    <col min="2053" max="2053" width="13" style="41" customWidth="1"/>
    <col min="2054" max="2054" width="27.140625" style="41" customWidth="1"/>
    <col min="2055" max="2055" width="23.7109375" style="41" customWidth="1"/>
    <col min="2056" max="2056" width="10.7109375" style="41" customWidth="1"/>
    <col min="2057" max="2057" width="14.7109375" style="41" customWidth="1"/>
    <col min="2058" max="2060" width="15.28515625" style="41" customWidth="1"/>
    <col min="2061" max="2061" width="17.140625" style="41" customWidth="1"/>
    <col min="2062" max="2304" width="12.7109375" style="41"/>
    <col min="2305" max="2305" width="10.7109375" style="41" customWidth="1"/>
    <col min="2306" max="2306" width="15.85546875" style="41" customWidth="1"/>
    <col min="2307" max="2307" width="112.42578125" style="41" bestFit="1" customWidth="1"/>
    <col min="2308" max="2308" width="29.140625" style="41" customWidth="1"/>
    <col min="2309" max="2309" width="13" style="41" customWidth="1"/>
    <col min="2310" max="2310" width="27.140625" style="41" customWidth="1"/>
    <col min="2311" max="2311" width="23.7109375" style="41" customWidth="1"/>
    <col min="2312" max="2312" width="10.7109375" style="41" customWidth="1"/>
    <col min="2313" max="2313" width="14.7109375" style="41" customWidth="1"/>
    <col min="2314" max="2316" width="15.28515625" style="41" customWidth="1"/>
    <col min="2317" max="2317" width="17.140625" style="41" customWidth="1"/>
    <col min="2318" max="2560" width="12.7109375" style="41"/>
    <col min="2561" max="2561" width="10.7109375" style="41" customWidth="1"/>
    <col min="2562" max="2562" width="15.85546875" style="41" customWidth="1"/>
    <col min="2563" max="2563" width="112.42578125" style="41" bestFit="1" customWidth="1"/>
    <col min="2564" max="2564" width="29.140625" style="41" customWidth="1"/>
    <col min="2565" max="2565" width="13" style="41" customWidth="1"/>
    <col min="2566" max="2566" width="27.140625" style="41" customWidth="1"/>
    <col min="2567" max="2567" width="23.7109375" style="41" customWidth="1"/>
    <col min="2568" max="2568" width="10.7109375" style="41" customWidth="1"/>
    <col min="2569" max="2569" width="14.7109375" style="41" customWidth="1"/>
    <col min="2570" max="2572" width="15.28515625" style="41" customWidth="1"/>
    <col min="2573" max="2573" width="17.140625" style="41" customWidth="1"/>
    <col min="2574" max="2816" width="12.7109375" style="41"/>
    <col min="2817" max="2817" width="10.7109375" style="41" customWidth="1"/>
    <col min="2818" max="2818" width="15.85546875" style="41" customWidth="1"/>
    <col min="2819" max="2819" width="112.42578125" style="41" bestFit="1" customWidth="1"/>
    <col min="2820" max="2820" width="29.140625" style="41" customWidth="1"/>
    <col min="2821" max="2821" width="13" style="41" customWidth="1"/>
    <col min="2822" max="2822" width="27.140625" style="41" customWidth="1"/>
    <col min="2823" max="2823" width="23.7109375" style="41" customWidth="1"/>
    <col min="2824" max="2824" width="10.7109375" style="41" customWidth="1"/>
    <col min="2825" max="2825" width="14.7109375" style="41" customWidth="1"/>
    <col min="2826" max="2828" width="15.28515625" style="41" customWidth="1"/>
    <col min="2829" max="2829" width="17.140625" style="41" customWidth="1"/>
    <col min="2830" max="3072" width="12.7109375" style="41"/>
    <col min="3073" max="3073" width="10.7109375" style="41" customWidth="1"/>
    <col min="3074" max="3074" width="15.85546875" style="41" customWidth="1"/>
    <col min="3075" max="3075" width="112.42578125" style="41" bestFit="1" customWidth="1"/>
    <col min="3076" max="3076" width="29.140625" style="41" customWidth="1"/>
    <col min="3077" max="3077" width="13" style="41" customWidth="1"/>
    <col min="3078" max="3078" width="27.140625" style="41" customWidth="1"/>
    <col min="3079" max="3079" width="23.7109375" style="41" customWidth="1"/>
    <col min="3080" max="3080" width="10.7109375" style="41" customWidth="1"/>
    <col min="3081" max="3081" width="14.7109375" style="41" customWidth="1"/>
    <col min="3082" max="3084" width="15.28515625" style="41" customWidth="1"/>
    <col min="3085" max="3085" width="17.140625" style="41" customWidth="1"/>
    <col min="3086" max="3328" width="12.7109375" style="41"/>
    <col min="3329" max="3329" width="10.7109375" style="41" customWidth="1"/>
    <col min="3330" max="3330" width="15.85546875" style="41" customWidth="1"/>
    <col min="3331" max="3331" width="112.42578125" style="41" bestFit="1" customWidth="1"/>
    <col min="3332" max="3332" width="29.140625" style="41" customWidth="1"/>
    <col min="3333" max="3333" width="13" style="41" customWidth="1"/>
    <col min="3334" max="3334" width="27.140625" style="41" customWidth="1"/>
    <col min="3335" max="3335" width="23.7109375" style="41" customWidth="1"/>
    <col min="3336" max="3336" width="10.7109375" style="41" customWidth="1"/>
    <col min="3337" max="3337" width="14.7109375" style="41" customWidth="1"/>
    <col min="3338" max="3340" width="15.28515625" style="41" customWidth="1"/>
    <col min="3341" max="3341" width="17.140625" style="41" customWidth="1"/>
    <col min="3342" max="3584" width="12.7109375" style="41"/>
    <col min="3585" max="3585" width="10.7109375" style="41" customWidth="1"/>
    <col min="3586" max="3586" width="15.85546875" style="41" customWidth="1"/>
    <col min="3587" max="3587" width="112.42578125" style="41" bestFit="1" customWidth="1"/>
    <col min="3588" max="3588" width="29.140625" style="41" customWidth="1"/>
    <col min="3589" max="3589" width="13" style="41" customWidth="1"/>
    <col min="3590" max="3590" width="27.140625" style="41" customWidth="1"/>
    <col min="3591" max="3591" width="23.7109375" style="41" customWidth="1"/>
    <col min="3592" max="3592" width="10.7109375" style="41" customWidth="1"/>
    <col min="3593" max="3593" width="14.7109375" style="41" customWidth="1"/>
    <col min="3594" max="3596" width="15.28515625" style="41" customWidth="1"/>
    <col min="3597" max="3597" width="17.140625" style="41" customWidth="1"/>
    <col min="3598" max="3840" width="12.7109375" style="41"/>
    <col min="3841" max="3841" width="10.7109375" style="41" customWidth="1"/>
    <col min="3842" max="3842" width="15.85546875" style="41" customWidth="1"/>
    <col min="3843" max="3843" width="112.42578125" style="41" bestFit="1" customWidth="1"/>
    <col min="3844" max="3844" width="29.140625" style="41" customWidth="1"/>
    <col min="3845" max="3845" width="13" style="41" customWidth="1"/>
    <col min="3846" max="3846" width="27.140625" style="41" customWidth="1"/>
    <col min="3847" max="3847" width="23.7109375" style="41" customWidth="1"/>
    <col min="3848" max="3848" width="10.7109375" style="41" customWidth="1"/>
    <col min="3849" max="3849" width="14.7109375" style="41" customWidth="1"/>
    <col min="3850" max="3852" width="15.28515625" style="41" customWidth="1"/>
    <col min="3853" max="3853" width="17.140625" style="41" customWidth="1"/>
    <col min="3854" max="4096" width="12.7109375" style="41"/>
    <col min="4097" max="4097" width="10.7109375" style="41" customWidth="1"/>
    <col min="4098" max="4098" width="15.85546875" style="41" customWidth="1"/>
    <col min="4099" max="4099" width="112.42578125" style="41" bestFit="1" customWidth="1"/>
    <col min="4100" max="4100" width="29.140625" style="41" customWidth="1"/>
    <col min="4101" max="4101" width="13" style="41" customWidth="1"/>
    <col min="4102" max="4102" width="27.140625" style="41" customWidth="1"/>
    <col min="4103" max="4103" width="23.7109375" style="41" customWidth="1"/>
    <col min="4104" max="4104" width="10.7109375" style="41" customWidth="1"/>
    <col min="4105" max="4105" width="14.7109375" style="41" customWidth="1"/>
    <col min="4106" max="4108" width="15.28515625" style="41" customWidth="1"/>
    <col min="4109" max="4109" width="17.140625" style="41" customWidth="1"/>
    <col min="4110" max="4352" width="12.7109375" style="41"/>
    <col min="4353" max="4353" width="10.7109375" style="41" customWidth="1"/>
    <col min="4354" max="4354" width="15.85546875" style="41" customWidth="1"/>
    <col min="4355" max="4355" width="112.42578125" style="41" bestFit="1" customWidth="1"/>
    <col min="4356" max="4356" width="29.140625" style="41" customWidth="1"/>
    <col min="4357" max="4357" width="13" style="41" customWidth="1"/>
    <col min="4358" max="4358" width="27.140625" style="41" customWidth="1"/>
    <col min="4359" max="4359" width="23.7109375" style="41" customWidth="1"/>
    <col min="4360" max="4360" width="10.7109375" style="41" customWidth="1"/>
    <col min="4361" max="4361" width="14.7109375" style="41" customWidth="1"/>
    <col min="4362" max="4364" width="15.28515625" style="41" customWidth="1"/>
    <col min="4365" max="4365" width="17.140625" style="41" customWidth="1"/>
    <col min="4366" max="4608" width="12.7109375" style="41"/>
    <col min="4609" max="4609" width="10.7109375" style="41" customWidth="1"/>
    <col min="4610" max="4610" width="15.85546875" style="41" customWidth="1"/>
    <col min="4611" max="4611" width="112.42578125" style="41" bestFit="1" customWidth="1"/>
    <col min="4612" max="4612" width="29.140625" style="41" customWidth="1"/>
    <col min="4613" max="4613" width="13" style="41" customWidth="1"/>
    <col min="4614" max="4614" width="27.140625" style="41" customWidth="1"/>
    <col min="4615" max="4615" width="23.7109375" style="41" customWidth="1"/>
    <col min="4616" max="4616" width="10.7109375" style="41" customWidth="1"/>
    <col min="4617" max="4617" width="14.7109375" style="41" customWidth="1"/>
    <col min="4618" max="4620" width="15.28515625" style="41" customWidth="1"/>
    <col min="4621" max="4621" width="17.140625" style="41" customWidth="1"/>
    <col min="4622" max="4864" width="12.7109375" style="41"/>
    <col min="4865" max="4865" width="10.7109375" style="41" customWidth="1"/>
    <col min="4866" max="4866" width="15.85546875" style="41" customWidth="1"/>
    <col min="4867" max="4867" width="112.42578125" style="41" bestFit="1" customWidth="1"/>
    <col min="4868" max="4868" width="29.140625" style="41" customWidth="1"/>
    <col min="4869" max="4869" width="13" style="41" customWidth="1"/>
    <col min="4870" max="4870" width="27.140625" style="41" customWidth="1"/>
    <col min="4871" max="4871" width="23.7109375" style="41" customWidth="1"/>
    <col min="4872" max="4872" width="10.7109375" style="41" customWidth="1"/>
    <col min="4873" max="4873" width="14.7109375" style="41" customWidth="1"/>
    <col min="4874" max="4876" width="15.28515625" style="41" customWidth="1"/>
    <col min="4877" max="4877" width="17.140625" style="41" customWidth="1"/>
    <col min="4878" max="5120" width="12.7109375" style="41"/>
    <col min="5121" max="5121" width="10.7109375" style="41" customWidth="1"/>
    <col min="5122" max="5122" width="15.85546875" style="41" customWidth="1"/>
    <col min="5123" max="5123" width="112.42578125" style="41" bestFit="1" customWidth="1"/>
    <col min="5124" max="5124" width="29.140625" style="41" customWidth="1"/>
    <col min="5125" max="5125" width="13" style="41" customWidth="1"/>
    <col min="5126" max="5126" width="27.140625" style="41" customWidth="1"/>
    <col min="5127" max="5127" width="23.7109375" style="41" customWidth="1"/>
    <col min="5128" max="5128" width="10.7109375" style="41" customWidth="1"/>
    <col min="5129" max="5129" width="14.7109375" style="41" customWidth="1"/>
    <col min="5130" max="5132" width="15.28515625" style="41" customWidth="1"/>
    <col min="5133" max="5133" width="17.140625" style="41" customWidth="1"/>
    <col min="5134" max="5376" width="12.7109375" style="41"/>
    <col min="5377" max="5377" width="10.7109375" style="41" customWidth="1"/>
    <col min="5378" max="5378" width="15.85546875" style="41" customWidth="1"/>
    <col min="5379" max="5379" width="112.42578125" style="41" bestFit="1" customWidth="1"/>
    <col min="5380" max="5380" width="29.140625" style="41" customWidth="1"/>
    <col min="5381" max="5381" width="13" style="41" customWidth="1"/>
    <col min="5382" max="5382" width="27.140625" style="41" customWidth="1"/>
    <col min="5383" max="5383" width="23.7109375" style="41" customWidth="1"/>
    <col min="5384" max="5384" width="10.7109375" style="41" customWidth="1"/>
    <col min="5385" max="5385" width="14.7109375" style="41" customWidth="1"/>
    <col min="5386" max="5388" width="15.28515625" style="41" customWidth="1"/>
    <col min="5389" max="5389" width="17.140625" style="41" customWidth="1"/>
    <col min="5390" max="5632" width="12.7109375" style="41"/>
    <col min="5633" max="5633" width="10.7109375" style="41" customWidth="1"/>
    <col min="5634" max="5634" width="15.85546875" style="41" customWidth="1"/>
    <col min="5635" max="5635" width="112.42578125" style="41" bestFit="1" customWidth="1"/>
    <col min="5636" max="5636" width="29.140625" style="41" customWidth="1"/>
    <col min="5637" max="5637" width="13" style="41" customWidth="1"/>
    <col min="5638" max="5638" width="27.140625" style="41" customWidth="1"/>
    <col min="5639" max="5639" width="23.7109375" style="41" customWidth="1"/>
    <col min="5640" max="5640" width="10.7109375" style="41" customWidth="1"/>
    <col min="5641" max="5641" width="14.7109375" style="41" customWidth="1"/>
    <col min="5642" max="5644" width="15.28515625" style="41" customWidth="1"/>
    <col min="5645" max="5645" width="17.140625" style="41" customWidth="1"/>
    <col min="5646" max="5888" width="12.7109375" style="41"/>
    <col min="5889" max="5889" width="10.7109375" style="41" customWidth="1"/>
    <col min="5890" max="5890" width="15.85546875" style="41" customWidth="1"/>
    <col min="5891" max="5891" width="112.42578125" style="41" bestFit="1" customWidth="1"/>
    <col min="5892" max="5892" width="29.140625" style="41" customWidth="1"/>
    <col min="5893" max="5893" width="13" style="41" customWidth="1"/>
    <col min="5894" max="5894" width="27.140625" style="41" customWidth="1"/>
    <col min="5895" max="5895" width="23.7109375" style="41" customWidth="1"/>
    <col min="5896" max="5896" width="10.7109375" style="41" customWidth="1"/>
    <col min="5897" max="5897" width="14.7109375" style="41" customWidth="1"/>
    <col min="5898" max="5900" width="15.28515625" style="41" customWidth="1"/>
    <col min="5901" max="5901" width="17.140625" style="41" customWidth="1"/>
    <col min="5902" max="6144" width="12.7109375" style="41"/>
    <col min="6145" max="6145" width="10.7109375" style="41" customWidth="1"/>
    <col min="6146" max="6146" width="15.85546875" style="41" customWidth="1"/>
    <col min="6147" max="6147" width="112.42578125" style="41" bestFit="1" customWidth="1"/>
    <col min="6148" max="6148" width="29.140625" style="41" customWidth="1"/>
    <col min="6149" max="6149" width="13" style="41" customWidth="1"/>
    <col min="6150" max="6150" width="27.140625" style="41" customWidth="1"/>
    <col min="6151" max="6151" width="23.7109375" style="41" customWidth="1"/>
    <col min="6152" max="6152" width="10.7109375" style="41" customWidth="1"/>
    <col min="6153" max="6153" width="14.7109375" style="41" customWidth="1"/>
    <col min="6154" max="6156" width="15.28515625" style="41" customWidth="1"/>
    <col min="6157" max="6157" width="17.140625" style="41" customWidth="1"/>
    <col min="6158" max="6400" width="12.7109375" style="41"/>
    <col min="6401" max="6401" width="10.7109375" style="41" customWidth="1"/>
    <col min="6402" max="6402" width="15.85546875" style="41" customWidth="1"/>
    <col min="6403" max="6403" width="112.42578125" style="41" bestFit="1" customWidth="1"/>
    <col min="6404" max="6404" width="29.140625" style="41" customWidth="1"/>
    <col min="6405" max="6405" width="13" style="41" customWidth="1"/>
    <col min="6406" max="6406" width="27.140625" style="41" customWidth="1"/>
    <col min="6407" max="6407" width="23.7109375" style="41" customWidth="1"/>
    <col min="6408" max="6408" width="10.7109375" style="41" customWidth="1"/>
    <col min="6409" max="6409" width="14.7109375" style="41" customWidth="1"/>
    <col min="6410" max="6412" width="15.28515625" style="41" customWidth="1"/>
    <col min="6413" max="6413" width="17.140625" style="41" customWidth="1"/>
    <col min="6414" max="6656" width="12.7109375" style="41"/>
    <col min="6657" max="6657" width="10.7109375" style="41" customWidth="1"/>
    <col min="6658" max="6658" width="15.85546875" style="41" customWidth="1"/>
    <col min="6659" max="6659" width="112.42578125" style="41" bestFit="1" customWidth="1"/>
    <col min="6660" max="6660" width="29.140625" style="41" customWidth="1"/>
    <col min="6661" max="6661" width="13" style="41" customWidth="1"/>
    <col min="6662" max="6662" width="27.140625" style="41" customWidth="1"/>
    <col min="6663" max="6663" width="23.7109375" style="41" customWidth="1"/>
    <col min="6664" max="6664" width="10.7109375" style="41" customWidth="1"/>
    <col min="6665" max="6665" width="14.7109375" style="41" customWidth="1"/>
    <col min="6666" max="6668" width="15.28515625" style="41" customWidth="1"/>
    <col min="6669" max="6669" width="17.140625" style="41" customWidth="1"/>
    <col min="6670" max="6912" width="12.7109375" style="41"/>
    <col min="6913" max="6913" width="10.7109375" style="41" customWidth="1"/>
    <col min="6914" max="6914" width="15.85546875" style="41" customWidth="1"/>
    <col min="6915" max="6915" width="112.42578125" style="41" bestFit="1" customWidth="1"/>
    <col min="6916" max="6916" width="29.140625" style="41" customWidth="1"/>
    <col min="6917" max="6917" width="13" style="41" customWidth="1"/>
    <col min="6918" max="6918" width="27.140625" style="41" customWidth="1"/>
    <col min="6919" max="6919" width="23.7109375" style="41" customWidth="1"/>
    <col min="6920" max="6920" width="10.7109375" style="41" customWidth="1"/>
    <col min="6921" max="6921" width="14.7109375" style="41" customWidth="1"/>
    <col min="6922" max="6924" width="15.28515625" style="41" customWidth="1"/>
    <col min="6925" max="6925" width="17.140625" style="41" customWidth="1"/>
    <col min="6926" max="7168" width="12.7109375" style="41"/>
    <col min="7169" max="7169" width="10.7109375" style="41" customWidth="1"/>
    <col min="7170" max="7170" width="15.85546875" style="41" customWidth="1"/>
    <col min="7171" max="7171" width="112.42578125" style="41" bestFit="1" customWidth="1"/>
    <col min="7172" max="7172" width="29.140625" style="41" customWidth="1"/>
    <col min="7173" max="7173" width="13" style="41" customWidth="1"/>
    <col min="7174" max="7174" width="27.140625" style="41" customWidth="1"/>
    <col min="7175" max="7175" width="23.7109375" style="41" customWidth="1"/>
    <col min="7176" max="7176" width="10.7109375" style="41" customWidth="1"/>
    <col min="7177" max="7177" width="14.7109375" style="41" customWidth="1"/>
    <col min="7178" max="7180" width="15.28515625" style="41" customWidth="1"/>
    <col min="7181" max="7181" width="17.140625" style="41" customWidth="1"/>
    <col min="7182" max="7424" width="12.7109375" style="41"/>
    <col min="7425" max="7425" width="10.7109375" style="41" customWidth="1"/>
    <col min="7426" max="7426" width="15.85546875" style="41" customWidth="1"/>
    <col min="7427" max="7427" width="112.42578125" style="41" bestFit="1" customWidth="1"/>
    <col min="7428" max="7428" width="29.140625" style="41" customWidth="1"/>
    <col min="7429" max="7429" width="13" style="41" customWidth="1"/>
    <col min="7430" max="7430" width="27.140625" style="41" customWidth="1"/>
    <col min="7431" max="7431" width="23.7109375" style="41" customWidth="1"/>
    <col min="7432" max="7432" width="10.7109375" style="41" customWidth="1"/>
    <col min="7433" max="7433" width="14.7109375" style="41" customWidth="1"/>
    <col min="7434" max="7436" width="15.28515625" style="41" customWidth="1"/>
    <col min="7437" max="7437" width="17.140625" style="41" customWidth="1"/>
    <col min="7438" max="7680" width="12.7109375" style="41"/>
    <col min="7681" max="7681" width="10.7109375" style="41" customWidth="1"/>
    <col min="7682" max="7682" width="15.85546875" style="41" customWidth="1"/>
    <col min="7683" max="7683" width="112.42578125" style="41" bestFit="1" customWidth="1"/>
    <col min="7684" max="7684" width="29.140625" style="41" customWidth="1"/>
    <col min="7685" max="7685" width="13" style="41" customWidth="1"/>
    <col min="7686" max="7686" width="27.140625" style="41" customWidth="1"/>
    <col min="7687" max="7687" width="23.7109375" style="41" customWidth="1"/>
    <col min="7688" max="7688" width="10.7109375" style="41" customWidth="1"/>
    <col min="7689" max="7689" width="14.7109375" style="41" customWidth="1"/>
    <col min="7690" max="7692" width="15.28515625" style="41" customWidth="1"/>
    <col min="7693" max="7693" width="17.140625" style="41" customWidth="1"/>
    <col min="7694" max="7936" width="12.7109375" style="41"/>
    <col min="7937" max="7937" width="10.7109375" style="41" customWidth="1"/>
    <col min="7938" max="7938" width="15.85546875" style="41" customWidth="1"/>
    <col min="7939" max="7939" width="112.42578125" style="41" bestFit="1" customWidth="1"/>
    <col min="7940" max="7940" width="29.140625" style="41" customWidth="1"/>
    <col min="7941" max="7941" width="13" style="41" customWidth="1"/>
    <col min="7942" max="7942" width="27.140625" style="41" customWidth="1"/>
    <col min="7943" max="7943" width="23.7109375" style="41" customWidth="1"/>
    <col min="7944" max="7944" width="10.7109375" style="41" customWidth="1"/>
    <col min="7945" max="7945" width="14.7109375" style="41" customWidth="1"/>
    <col min="7946" max="7948" width="15.28515625" style="41" customWidth="1"/>
    <col min="7949" max="7949" width="17.140625" style="41" customWidth="1"/>
    <col min="7950" max="8192" width="12.7109375" style="41"/>
    <col min="8193" max="8193" width="10.7109375" style="41" customWidth="1"/>
    <col min="8194" max="8194" width="15.85546875" style="41" customWidth="1"/>
    <col min="8195" max="8195" width="112.42578125" style="41" bestFit="1" customWidth="1"/>
    <col min="8196" max="8196" width="29.140625" style="41" customWidth="1"/>
    <col min="8197" max="8197" width="13" style="41" customWidth="1"/>
    <col min="8198" max="8198" width="27.140625" style="41" customWidth="1"/>
    <col min="8199" max="8199" width="23.7109375" style="41" customWidth="1"/>
    <col min="8200" max="8200" width="10.7109375" style="41" customWidth="1"/>
    <col min="8201" max="8201" width="14.7109375" style="41" customWidth="1"/>
    <col min="8202" max="8204" width="15.28515625" style="41" customWidth="1"/>
    <col min="8205" max="8205" width="17.140625" style="41" customWidth="1"/>
    <col min="8206" max="8448" width="12.7109375" style="41"/>
    <col min="8449" max="8449" width="10.7109375" style="41" customWidth="1"/>
    <col min="8450" max="8450" width="15.85546875" style="41" customWidth="1"/>
    <col min="8451" max="8451" width="112.42578125" style="41" bestFit="1" customWidth="1"/>
    <col min="8452" max="8452" width="29.140625" style="41" customWidth="1"/>
    <col min="8453" max="8453" width="13" style="41" customWidth="1"/>
    <col min="8454" max="8454" width="27.140625" style="41" customWidth="1"/>
    <col min="8455" max="8455" width="23.7109375" style="41" customWidth="1"/>
    <col min="8456" max="8456" width="10.7109375" style="41" customWidth="1"/>
    <col min="8457" max="8457" width="14.7109375" style="41" customWidth="1"/>
    <col min="8458" max="8460" width="15.28515625" style="41" customWidth="1"/>
    <col min="8461" max="8461" width="17.140625" style="41" customWidth="1"/>
    <col min="8462" max="8704" width="12.7109375" style="41"/>
    <col min="8705" max="8705" width="10.7109375" style="41" customWidth="1"/>
    <col min="8706" max="8706" width="15.85546875" style="41" customWidth="1"/>
    <col min="8707" max="8707" width="112.42578125" style="41" bestFit="1" customWidth="1"/>
    <col min="8708" max="8708" width="29.140625" style="41" customWidth="1"/>
    <col min="8709" max="8709" width="13" style="41" customWidth="1"/>
    <col min="8710" max="8710" width="27.140625" style="41" customWidth="1"/>
    <col min="8711" max="8711" width="23.7109375" style="41" customWidth="1"/>
    <col min="8712" max="8712" width="10.7109375" style="41" customWidth="1"/>
    <col min="8713" max="8713" width="14.7109375" style="41" customWidth="1"/>
    <col min="8714" max="8716" width="15.28515625" style="41" customWidth="1"/>
    <col min="8717" max="8717" width="17.140625" style="41" customWidth="1"/>
    <col min="8718" max="8960" width="12.7109375" style="41"/>
    <col min="8961" max="8961" width="10.7109375" style="41" customWidth="1"/>
    <col min="8962" max="8962" width="15.85546875" style="41" customWidth="1"/>
    <col min="8963" max="8963" width="112.42578125" style="41" bestFit="1" customWidth="1"/>
    <col min="8964" max="8964" width="29.140625" style="41" customWidth="1"/>
    <col min="8965" max="8965" width="13" style="41" customWidth="1"/>
    <col min="8966" max="8966" width="27.140625" style="41" customWidth="1"/>
    <col min="8967" max="8967" width="23.7109375" style="41" customWidth="1"/>
    <col min="8968" max="8968" width="10.7109375" style="41" customWidth="1"/>
    <col min="8969" max="8969" width="14.7109375" style="41" customWidth="1"/>
    <col min="8970" max="8972" width="15.28515625" style="41" customWidth="1"/>
    <col min="8973" max="8973" width="17.140625" style="41" customWidth="1"/>
    <col min="8974" max="9216" width="12.7109375" style="41"/>
    <col min="9217" max="9217" width="10.7109375" style="41" customWidth="1"/>
    <col min="9218" max="9218" width="15.85546875" style="41" customWidth="1"/>
    <col min="9219" max="9219" width="112.42578125" style="41" bestFit="1" customWidth="1"/>
    <col min="9220" max="9220" width="29.140625" style="41" customWidth="1"/>
    <col min="9221" max="9221" width="13" style="41" customWidth="1"/>
    <col min="9222" max="9222" width="27.140625" style="41" customWidth="1"/>
    <col min="9223" max="9223" width="23.7109375" style="41" customWidth="1"/>
    <col min="9224" max="9224" width="10.7109375" style="41" customWidth="1"/>
    <col min="9225" max="9225" width="14.7109375" style="41" customWidth="1"/>
    <col min="9226" max="9228" width="15.28515625" style="41" customWidth="1"/>
    <col min="9229" max="9229" width="17.140625" style="41" customWidth="1"/>
    <col min="9230" max="9472" width="12.7109375" style="41"/>
    <col min="9473" max="9473" width="10.7109375" style="41" customWidth="1"/>
    <col min="9474" max="9474" width="15.85546875" style="41" customWidth="1"/>
    <col min="9475" max="9475" width="112.42578125" style="41" bestFit="1" customWidth="1"/>
    <col min="9476" max="9476" width="29.140625" style="41" customWidth="1"/>
    <col min="9477" max="9477" width="13" style="41" customWidth="1"/>
    <col min="9478" max="9478" width="27.140625" style="41" customWidth="1"/>
    <col min="9479" max="9479" width="23.7109375" style="41" customWidth="1"/>
    <col min="9480" max="9480" width="10.7109375" style="41" customWidth="1"/>
    <col min="9481" max="9481" width="14.7109375" style="41" customWidth="1"/>
    <col min="9482" max="9484" width="15.28515625" style="41" customWidth="1"/>
    <col min="9485" max="9485" width="17.140625" style="41" customWidth="1"/>
    <col min="9486" max="9728" width="12.7109375" style="41"/>
    <col min="9729" max="9729" width="10.7109375" style="41" customWidth="1"/>
    <col min="9730" max="9730" width="15.85546875" style="41" customWidth="1"/>
    <col min="9731" max="9731" width="112.42578125" style="41" bestFit="1" customWidth="1"/>
    <col min="9732" max="9732" width="29.140625" style="41" customWidth="1"/>
    <col min="9733" max="9733" width="13" style="41" customWidth="1"/>
    <col min="9734" max="9734" width="27.140625" style="41" customWidth="1"/>
    <col min="9735" max="9735" width="23.7109375" style="41" customWidth="1"/>
    <col min="9736" max="9736" width="10.7109375" style="41" customWidth="1"/>
    <col min="9737" max="9737" width="14.7109375" style="41" customWidth="1"/>
    <col min="9738" max="9740" width="15.28515625" style="41" customWidth="1"/>
    <col min="9741" max="9741" width="17.140625" style="41" customWidth="1"/>
    <col min="9742" max="9984" width="12.7109375" style="41"/>
    <col min="9985" max="9985" width="10.7109375" style="41" customWidth="1"/>
    <col min="9986" max="9986" width="15.85546875" style="41" customWidth="1"/>
    <col min="9987" max="9987" width="112.42578125" style="41" bestFit="1" customWidth="1"/>
    <col min="9988" max="9988" width="29.140625" style="41" customWidth="1"/>
    <col min="9989" max="9989" width="13" style="41" customWidth="1"/>
    <col min="9990" max="9990" width="27.140625" style="41" customWidth="1"/>
    <col min="9991" max="9991" width="23.7109375" style="41" customWidth="1"/>
    <col min="9992" max="9992" width="10.7109375" style="41" customWidth="1"/>
    <col min="9993" max="9993" width="14.7109375" style="41" customWidth="1"/>
    <col min="9994" max="9996" width="15.28515625" style="41" customWidth="1"/>
    <col min="9997" max="9997" width="17.140625" style="41" customWidth="1"/>
    <col min="9998" max="10240" width="12.7109375" style="41"/>
    <col min="10241" max="10241" width="10.7109375" style="41" customWidth="1"/>
    <col min="10242" max="10242" width="15.85546875" style="41" customWidth="1"/>
    <col min="10243" max="10243" width="112.42578125" style="41" bestFit="1" customWidth="1"/>
    <col min="10244" max="10244" width="29.140625" style="41" customWidth="1"/>
    <col min="10245" max="10245" width="13" style="41" customWidth="1"/>
    <col min="10246" max="10246" width="27.140625" style="41" customWidth="1"/>
    <col min="10247" max="10247" width="23.7109375" style="41" customWidth="1"/>
    <col min="10248" max="10248" width="10.7109375" style="41" customWidth="1"/>
    <col min="10249" max="10249" width="14.7109375" style="41" customWidth="1"/>
    <col min="10250" max="10252" width="15.28515625" style="41" customWidth="1"/>
    <col min="10253" max="10253" width="17.140625" style="41" customWidth="1"/>
    <col min="10254" max="10496" width="12.7109375" style="41"/>
    <col min="10497" max="10497" width="10.7109375" style="41" customWidth="1"/>
    <col min="10498" max="10498" width="15.85546875" style="41" customWidth="1"/>
    <col min="10499" max="10499" width="112.42578125" style="41" bestFit="1" customWidth="1"/>
    <col min="10500" max="10500" width="29.140625" style="41" customWidth="1"/>
    <col min="10501" max="10501" width="13" style="41" customWidth="1"/>
    <col min="10502" max="10502" width="27.140625" style="41" customWidth="1"/>
    <col min="10503" max="10503" width="23.7109375" style="41" customWidth="1"/>
    <col min="10504" max="10504" width="10.7109375" style="41" customWidth="1"/>
    <col min="10505" max="10505" width="14.7109375" style="41" customWidth="1"/>
    <col min="10506" max="10508" width="15.28515625" style="41" customWidth="1"/>
    <col min="10509" max="10509" width="17.140625" style="41" customWidth="1"/>
    <col min="10510" max="10752" width="12.7109375" style="41"/>
    <col min="10753" max="10753" width="10.7109375" style="41" customWidth="1"/>
    <col min="10754" max="10754" width="15.85546875" style="41" customWidth="1"/>
    <col min="10755" max="10755" width="112.42578125" style="41" bestFit="1" customWidth="1"/>
    <col min="10756" max="10756" width="29.140625" style="41" customWidth="1"/>
    <col min="10757" max="10757" width="13" style="41" customWidth="1"/>
    <col min="10758" max="10758" width="27.140625" style="41" customWidth="1"/>
    <col min="10759" max="10759" width="23.7109375" style="41" customWidth="1"/>
    <col min="10760" max="10760" width="10.7109375" style="41" customWidth="1"/>
    <col min="10761" max="10761" width="14.7109375" style="41" customWidth="1"/>
    <col min="10762" max="10764" width="15.28515625" style="41" customWidth="1"/>
    <col min="10765" max="10765" width="17.140625" style="41" customWidth="1"/>
    <col min="10766" max="11008" width="12.7109375" style="41"/>
    <col min="11009" max="11009" width="10.7109375" style="41" customWidth="1"/>
    <col min="11010" max="11010" width="15.85546875" style="41" customWidth="1"/>
    <col min="11011" max="11011" width="112.42578125" style="41" bestFit="1" customWidth="1"/>
    <col min="11012" max="11012" width="29.140625" style="41" customWidth="1"/>
    <col min="11013" max="11013" width="13" style="41" customWidth="1"/>
    <col min="11014" max="11014" width="27.140625" style="41" customWidth="1"/>
    <col min="11015" max="11015" width="23.7109375" style="41" customWidth="1"/>
    <col min="11016" max="11016" width="10.7109375" style="41" customWidth="1"/>
    <col min="11017" max="11017" width="14.7109375" style="41" customWidth="1"/>
    <col min="11018" max="11020" width="15.28515625" style="41" customWidth="1"/>
    <col min="11021" max="11021" width="17.140625" style="41" customWidth="1"/>
    <col min="11022" max="11264" width="12.7109375" style="41"/>
    <col min="11265" max="11265" width="10.7109375" style="41" customWidth="1"/>
    <col min="11266" max="11266" width="15.85546875" style="41" customWidth="1"/>
    <col min="11267" max="11267" width="112.42578125" style="41" bestFit="1" customWidth="1"/>
    <col min="11268" max="11268" width="29.140625" style="41" customWidth="1"/>
    <col min="11269" max="11269" width="13" style="41" customWidth="1"/>
    <col min="11270" max="11270" width="27.140625" style="41" customWidth="1"/>
    <col min="11271" max="11271" width="23.7109375" style="41" customWidth="1"/>
    <col min="11272" max="11272" width="10.7109375" style="41" customWidth="1"/>
    <col min="11273" max="11273" width="14.7109375" style="41" customWidth="1"/>
    <col min="11274" max="11276" width="15.28515625" style="41" customWidth="1"/>
    <col min="11277" max="11277" width="17.140625" style="41" customWidth="1"/>
    <col min="11278" max="11520" width="12.7109375" style="41"/>
    <col min="11521" max="11521" width="10.7109375" style="41" customWidth="1"/>
    <col min="11522" max="11522" width="15.85546875" style="41" customWidth="1"/>
    <col min="11523" max="11523" width="112.42578125" style="41" bestFit="1" customWidth="1"/>
    <col min="11524" max="11524" width="29.140625" style="41" customWidth="1"/>
    <col min="11525" max="11525" width="13" style="41" customWidth="1"/>
    <col min="11526" max="11526" width="27.140625" style="41" customWidth="1"/>
    <col min="11527" max="11527" width="23.7109375" style="41" customWidth="1"/>
    <col min="11528" max="11528" width="10.7109375" style="41" customWidth="1"/>
    <col min="11529" max="11529" width="14.7109375" style="41" customWidth="1"/>
    <col min="11530" max="11532" width="15.28515625" style="41" customWidth="1"/>
    <col min="11533" max="11533" width="17.140625" style="41" customWidth="1"/>
    <col min="11534" max="11776" width="12.7109375" style="41"/>
    <col min="11777" max="11777" width="10.7109375" style="41" customWidth="1"/>
    <col min="11778" max="11778" width="15.85546875" style="41" customWidth="1"/>
    <col min="11779" max="11779" width="112.42578125" style="41" bestFit="1" customWidth="1"/>
    <col min="11780" max="11780" width="29.140625" style="41" customWidth="1"/>
    <col min="11781" max="11781" width="13" style="41" customWidth="1"/>
    <col min="11782" max="11782" width="27.140625" style="41" customWidth="1"/>
    <col min="11783" max="11783" width="23.7109375" style="41" customWidth="1"/>
    <col min="11784" max="11784" width="10.7109375" style="41" customWidth="1"/>
    <col min="11785" max="11785" width="14.7109375" style="41" customWidth="1"/>
    <col min="11786" max="11788" width="15.28515625" style="41" customWidth="1"/>
    <col min="11789" max="11789" width="17.140625" style="41" customWidth="1"/>
    <col min="11790" max="12032" width="12.7109375" style="41"/>
    <col min="12033" max="12033" width="10.7109375" style="41" customWidth="1"/>
    <col min="12034" max="12034" width="15.85546875" style="41" customWidth="1"/>
    <col min="12035" max="12035" width="112.42578125" style="41" bestFit="1" customWidth="1"/>
    <col min="12036" max="12036" width="29.140625" style="41" customWidth="1"/>
    <col min="12037" max="12037" width="13" style="41" customWidth="1"/>
    <col min="12038" max="12038" width="27.140625" style="41" customWidth="1"/>
    <col min="12039" max="12039" width="23.7109375" style="41" customWidth="1"/>
    <col min="12040" max="12040" width="10.7109375" style="41" customWidth="1"/>
    <col min="12041" max="12041" width="14.7109375" style="41" customWidth="1"/>
    <col min="12042" max="12044" width="15.28515625" style="41" customWidth="1"/>
    <col min="12045" max="12045" width="17.140625" style="41" customWidth="1"/>
    <col min="12046" max="12288" width="12.7109375" style="41"/>
    <col min="12289" max="12289" width="10.7109375" style="41" customWidth="1"/>
    <col min="12290" max="12290" width="15.85546875" style="41" customWidth="1"/>
    <col min="12291" max="12291" width="112.42578125" style="41" bestFit="1" customWidth="1"/>
    <col min="12292" max="12292" width="29.140625" style="41" customWidth="1"/>
    <col min="12293" max="12293" width="13" style="41" customWidth="1"/>
    <col min="12294" max="12294" width="27.140625" style="41" customWidth="1"/>
    <col min="12295" max="12295" width="23.7109375" style="41" customWidth="1"/>
    <col min="12296" max="12296" width="10.7109375" style="41" customWidth="1"/>
    <col min="12297" max="12297" width="14.7109375" style="41" customWidth="1"/>
    <col min="12298" max="12300" width="15.28515625" style="41" customWidth="1"/>
    <col min="12301" max="12301" width="17.140625" style="41" customWidth="1"/>
    <col min="12302" max="12544" width="12.7109375" style="41"/>
    <col min="12545" max="12545" width="10.7109375" style="41" customWidth="1"/>
    <col min="12546" max="12546" width="15.85546875" style="41" customWidth="1"/>
    <col min="12547" max="12547" width="112.42578125" style="41" bestFit="1" customWidth="1"/>
    <col min="12548" max="12548" width="29.140625" style="41" customWidth="1"/>
    <col min="12549" max="12549" width="13" style="41" customWidth="1"/>
    <col min="12550" max="12550" width="27.140625" style="41" customWidth="1"/>
    <col min="12551" max="12551" width="23.7109375" style="41" customWidth="1"/>
    <col min="12552" max="12552" width="10.7109375" style="41" customWidth="1"/>
    <col min="12553" max="12553" width="14.7109375" style="41" customWidth="1"/>
    <col min="12554" max="12556" width="15.28515625" style="41" customWidth="1"/>
    <col min="12557" max="12557" width="17.140625" style="41" customWidth="1"/>
    <col min="12558" max="12800" width="12.7109375" style="41"/>
    <col min="12801" max="12801" width="10.7109375" style="41" customWidth="1"/>
    <col min="12802" max="12802" width="15.85546875" style="41" customWidth="1"/>
    <col min="12803" max="12803" width="112.42578125" style="41" bestFit="1" customWidth="1"/>
    <col min="12804" max="12804" width="29.140625" style="41" customWidth="1"/>
    <col min="12805" max="12805" width="13" style="41" customWidth="1"/>
    <col min="12806" max="12806" width="27.140625" style="41" customWidth="1"/>
    <col min="12807" max="12807" width="23.7109375" style="41" customWidth="1"/>
    <col min="12808" max="12808" width="10.7109375" style="41" customWidth="1"/>
    <col min="12809" max="12809" width="14.7109375" style="41" customWidth="1"/>
    <col min="12810" max="12812" width="15.28515625" style="41" customWidth="1"/>
    <col min="12813" max="12813" width="17.140625" style="41" customWidth="1"/>
    <col min="12814" max="13056" width="12.7109375" style="41"/>
    <col min="13057" max="13057" width="10.7109375" style="41" customWidth="1"/>
    <col min="13058" max="13058" width="15.85546875" style="41" customWidth="1"/>
    <col min="13059" max="13059" width="112.42578125" style="41" bestFit="1" customWidth="1"/>
    <col min="13060" max="13060" width="29.140625" style="41" customWidth="1"/>
    <col min="13061" max="13061" width="13" style="41" customWidth="1"/>
    <col min="13062" max="13062" width="27.140625" style="41" customWidth="1"/>
    <col min="13063" max="13063" width="23.7109375" style="41" customWidth="1"/>
    <col min="13064" max="13064" width="10.7109375" style="41" customWidth="1"/>
    <col min="13065" max="13065" width="14.7109375" style="41" customWidth="1"/>
    <col min="13066" max="13068" width="15.28515625" style="41" customWidth="1"/>
    <col min="13069" max="13069" width="17.140625" style="41" customWidth="1"/>
    <col min="13070" max="13312" width="12.7109375" style="41"/>
    <col min="13313" max="13313" width="10.7109375" style="41" customWidth="1"/>
    <col min="13314" max="13314" width="15.85546875" style="41" customWidth="1"/>
    <col min="13315" max="13315" width="112.42578125" style="41" bestFit="1" customWidth="1"/>
    <col min="13316" max="13316" width="29.140625" style="41" customWidth="1"/>
    <col min="13317" max="13317" width="13" style="41" customWidth="1"/>
    <col min="13318" max="13318" width="27.140625" style="41" customWidth="1"/>
    <col min="13319" max="13319" width="23.7109375" style="41" customWidth="1"/>
    <col min="13320" max="13320" width="10.7109375" style="41" customWidth="1"/>
    <col min="13321" max="13321" width="14.7109375" style="41" customWidth="1"/>
    <col min="13322" max="13324" width="15.28515625" style="41" customWidth="1"/>
    <col min="13325" max="13325" width="17.140625" style="41" customWidth="1"/>
    <col min="13326" max="13568" width="12.7109375" style="41"/>
    <col min="13569" max="13569" width="10.7109375" style="41" customWidth="1"/>
    <col min="13570" max="13570" width="15.85546875" style="41" customWidth="1"/>
    <col min="13571" max="13571" width="112.42578125" style="41" bestFit="1" customWidth="1"/>
    <col min="13572" max="13572" width="29.140625" style="41" customWidth="1"/>
    <col min="13573" max="13573" width="13" style="41" customWidth="1"/>
    <col min="13574" max="13574" width="27.140625" style="41" customWidth="1"/>
    <col min="13575" max="13575" width="23.7109375" style="41" customWidth="1"/>
    <col min="13576" max="13576" width="10.7109375" style="41" customWidth="1"/>
    <col min="13577" max="13577" width="14.7109375" style="41" customWidth="1"/>
    <col min="13578" max="13580" width="15.28515625" style="41" customWidth="1"/>
    <col min="13581" max="13581" width="17.140625" style="41" customWidth="1"/>
    <col min="13582" max="13824" width="12.7109375" style="41"/>
    <col min="13825" max="13825" width="10.7109375" style="41" customWidth="1"/>
    <col min="13826" max="13826" width="15.85546875" style="41" customWidth="1"/>
    <col min="13827" max="13827" width="112.42578125" style="41" bestFit="1" customWidth="1"/>
    <col min="13828" max="13828" width="29.140625" style="41" customWidth="1"/>
    <col min="13829" max="13829" width="13" style="41" customWidth="1"/>
    <col min="13830" max="13830" width="27.140625" style="41" customWidth="1"/>
    <col min="13831" max="13831" width="23.7109375" style="41" customWidth="1"/>
    <col min="13832" max="13832" width="10.7109375" style="41" customWidth="1"/>
    <col min="13833" max="13833" width="14.7109375" style="41" customWidth="1"/>
    <col min="13834" max="13836" width="15.28515625" style="41" customWidth="1"/>
    <col min="13837" max="13837" width="17.140625" style="41" customWidth="1"/>
    <col min="13838" max="14080" width="12.7109375" style="41"/>
    <col min="14081" max="14081" width="10.7109375" style="41" customWidth="1"/>
    <col min="14082" max="14082" width="15.85546875" style="41" customWidth="1"/>
    <col min="14083" max="14083" width="112.42578125" style="41" bestFit="1" customWidth="1"/>
    <col min="14084" max="14084" width="29.140625" style="41" customWidth="1"/>
    <col min="14085" max="14085" width="13" style="41" customWidth="1"/>
    <col min="14086" max="14086" width="27.140625" style="41" customWidth="1"/>
    <col min="14087" max="14087" width="23.7109375" style="41" customWidth="1"/>
    <col min="14088" max="14088" width="10.7109375" style="41" customWidth="1"/>
    <col min="14089" max="14089" width="14.7109375" style="41" customWidth="1"/>
    <col min="14090" max="14092" width="15.28515625" style="41" customWidth="1"/>
    <col min="14093" max="14093" width="17.140625" style="41" customWidth="1"/>
    <col min="14094" max="14336" width="12.7109375" style="41"/>
    <col min="14337" max="14337" width="10.7109375" style="41" customWidth="1"/>
    <col min="14338" max="14338" width="15.85546875" style="41" customWidth="1"/>
    <col min="14339" max="14339" width="112.42578125" style="41" bestFit="1" customWidth="1"/>
    <col min="14340" max="14340" width="29.140625" style="41" customWidth="1"/>
    <col min="14341" max="14341" width="13" style="41" customWidth="1"/>
    <col min="14342" max="14342" width="27.140625" style="41" customWidth="1"/>
    <col min="14343" max="14343" width="23.7109375" style="41" customWidth="1"/>
    <col min="14344" max="14344" width="10.7109375" style="41" customWidth="1"/>
    <col min="14345" max="14345" width="14.7109375" style="41" customWidth="1"/>
    <col min="14346" max="14348" width="15.28515625" style="41" customWidth="1"/>
    <col min="14349" max="14349" width="17.140625" style="41" customWidth="1"/>
    <col min="14350" max="14592" width="12.7109375" style="41"/>
    <col min="14593" max="14593" width="10.7109375" style="41" customWidth="1"/>
    <col min="14594" max="14594" width="15.85546875" style="41" customWidth="1"/>
    <col min="14595" max="14595" width="112.42578125" style="41" bestFit="1" customWidth="1"/>
    <col min="14596" max="14596" width="29.140625" style="41" customWidth="1"/>
    <col min="14597" max="14597" width="13" style="41" customWidth="1"/>
    <col min="14598" max="14598" width="27.140625" style="41" customWidth="1"/>
    <col min="14599" max="14599" width="23.7109375" style="41" customWidth="1"/>
    <col min="14600" max="14600" width="10.7109375" style="41" customWidth="1"/>
    <col min="14601" max="14601" width="14.7109375" style="41" customWidth="1"/>
    <col min="14602" max="14604" width="15.28515625" style="41" customWidth="1"/>
    <col min="14605" max="14605" width="17.140625" style="41" customWidth="1"/>
    <col min="14606" max="14848" width="12.7109375" style="41"/>
    <col min="14849" max="14849" width="10.7109375" style="41" customWidth="1"/>
    <col min="14850" max="14850" width="15.85546875" style="41" customWidth="1"/>
    <col min="14851" max="14851" width="112.42578125" style="41" bestFit="1" customWidth="1"/>
    <col min="14852" max="14852" width="29.140625" style="41" customWidth="1"/>
    <col min="14853" max="14853" width="13" style="41" customWidth="1"/>
    <col min="14854" max="14854" width="27.140625" style="41" customWidth="1"/>
    <col min="14855" max="14855" width="23.7109375" style="41" customWidth="1"/>
    <col min="14856" max="14856" width="10.7109375" style="41" customWidth="1"/>
    <col min="14857" max="14857" width="14.7109375" style="41" customWidth="1"/>
    <col min="14858" max="14860" width="15.28515625" style="41" customWidth="1"/>
    <col min="14861" max="14861" width="17.140625" style="41" customWidth="1"/>
    <col min="14862" max="15104" width="12.7109375" style="41"/>
    <col min="15105" max="15105" width="10.7109375" style="41" customWidth="1"/>
    <col min="15106" max="15106" width="15.85546875" style="41" customWidth="1"/>
    <col min="15107" max="15107" width="112.42578125" style="41" bestFit="1" customWidth="1"/>
    <col min="15108" max="15108" width="29.140625" style="41" customWidth="1"/>
    <col min="15109" max="15109" width="13" style="41" customWidth="1"/>
    <col min="15110" max="15110" width="27.140625" style="41" customWidth="1"/>
    <col min="15111" max="15111" width="23.7109375" style="41" customWidth="1"/>
    <col min="15112" max="15112" width="10.7109375" style="41" customWidth="1"/>
    <col min="15113" max="15113" width="14.7109375" style="41" customWidth="1"/>
    <col min="15114" max="15116" width="15.28515625" style="41" customWidth="1"/>
    <col min="15117" max="15117" width="17.140625" style="41" customWidth="1"/>
    <col min="15118" max="15360" width="12.7109375" style="41"/>
    <col min="15361" max="15361" width="10.7109375" style="41" customWidth="1"/>
    <col min="15362" max="15362" width="15.85546875" style="41" customWidth="1"/>
    <col min="15363" max="15363" width="112.42578125" style="41" bestFit="1" customWidth="1"/>
    <col min="15364" max="15364" width="29.140625" style="41" customWidth="1"/>
    <col min="15365" max="15365" width="13" style="41" customWidth="1"/>
    <col min="15366" max="15366" width="27.140625" style="41" customWidth="1"/>
    <col min="15367" max="15367" width="23.7109375" style="41" customWidth="1"/>
    <col min="15368" max="15368" width="10.7109375" style="41" customWidth="1"/>
    <col min="15369" max="15369" width="14.7109375" style="41" customWidth="1"/>
    <col min="15370" max="15372" width="15.28515625" style="41" customWidth="1"/>
    <col min="15373" max="15373" width="17.140625" style="41" customWidth="1"/>
    <col min="15374" max="15616" width="12.7109375" style="41"/>
    <col min="15617" max="15617" width="10.7109375" style="41" customWidth="1"/>
    <col min="15618" max="15618" width="15.85546875" style="41" customWidth="1"/>
    <col min="15619" max="15619" width="112.42578125" style="41" bestFit="1" customWidth="1"/>
    <col min="15620" max="15620" width="29.140625" style="41" customWidth="1"/>
    <col min="15621" max="15621" width="13" style="41" customWidth="1"/>
    <col min="15622" max="15622" width="27.140625" style="41" customWidth="1"/>
    <col min="15623" max="15623" width="23.7109375" style="41" customWidth="1"/>
    <col min="15624" max="15624" width="10.7109375" style="41" customWidth="1"/>
    <col min="15625" max="15625" width="14.7109375" style="41" customWidth="1"/>
    <col min="15626" max="15628" width="15.28515625" style="41" customWidth="1"/>
    <col min="15629" max="15629" width="17.140625" style="41" customWidth="1"/>
    <col min="15630" max="15872" width="12.7109375" style="41"/>
    <col min="15873" max="15873" width="10.7109375" style="41" customWidth="1"/>
    <col min="15874" max="15874" width="15.85546875" style="41" customWidth="1"/>
    <col min="15875" max="15875" width="112.42578125" style="41" bestFit="1" customWidth="1"/>
    <col min="15876" max="15876" width="29.140625" style="41" customWidth="1"/>
    <col min="15877" max="15877" width="13" style="41" customWidth="1"/>
    <col min="15878" max="15878" width="27.140625" style="41" customWidth="1"/>
    <col min="15879" max="15879" width="23.7109375" style="41" customWidth="1"/>
    <col min="15880" max="15880" width="10.7109375" style="41" customWidth="1"/>
    <col min="15881" max="15881" width="14.7109375" style="41" customWidth="1"/>
    <col min="15882" max="15884" width="15.28515625" style="41" customWidth="1"/>
    <col min="15885" max="15885" width="17.140625" style="41" customWidth="1"/>
    <col min="15886" max="16128" width="12.7109375" style="41"/>
    <col min="16129" max="16129" width="10.7109375" style="41" customWidth="1"/>
    <col min="16130" max="16130" width="15.85546875" style="41" customWidth="1"/>
    <col min="16131" max="16131" width="112.42578125" style="41" bestFit="1" customWidth="1"/>
    <col min="16132" max="16132" width="29.140625" style="41" customWidth="1"/>
    <col min="16133" max="16133" width="13" style="41" customWidth="1"/>
    <col min="16134" max="16134" width="27.140625" style="41" customWidth="1"/>
    <col min="16135" max="16135" width="23.7109375" style="41" customWidth="1"/>
    <col min="16136" max="16136" width="10.7109375" style="41" customWidth="1"/>
    <col min="16137" max="16137" width="14.7109375" style="41" customWidth="1"/>
    <col min="16138" max="16140" width="15.28515625" style="41" customWidth="1"/>
    <col min="16141" max="16141" width="17.140625" style="41" customWidth="1"/>
    <col min="16142" max="16384" width="12.7109375" style="41"/>
  </cols>
  <sheetData>
    <row r="1" spans="1:13" s="1" customFormat="1" ht="30" customHeight="1" x14ac:dyDescent="0.3">
      <c r="A1" s="83" t="s">
        <v>9</v>
      </c>
      <c r="B1" s="83" t="s">
        <v>10</v>
      </c>
      <c r="C1" s="83" t="s">
        <v>11</v>
      </c>
      <c r="D1" s="83" t="s">
        <v>12</v>
      </c>
      <c r="E1" s="84" t="s">
        <v>13</v>
      </c>
      <c r="F1" s="84" t="s">
        <v>14</v>
      </c>
      <c r="G1" s="84" t="s">
        <v>15</v>
      </c>
      <c r="H1" s="83" t="s">
        <v>16</v>
      </c>
      <c r="I1" s="83" t="s">
        <v>17</v>
      </c>
      <c r="J1" s="85" t="s">
        <v>18</v>
      </c>
      <c r="K1" s="86" t="s">
        <v>19</v>
      </c>
      <c r="L1" s="86" t="s">
        <v>20</v>
      </c>
      <c r="M1" s="83" t="s">
        <v>21</v>
      </c>
    </row>
    <row r="2" spans="1:13" s="7" customFormat="1" ht="20.100000000000001" customHeight="1" x14ac:dyDescent="0.3">
      <c r="A2" s="2"/>
      <c r="B2" s="2"/>
      <c r="C2" s="3" t="s">
        <v>22</v>
      </c>
      <c r="D2" s="4"/>
      <c r="E2" s="5"/>
      <c r="F2" s="4"/>
      <c r="G2" s="5"/>
      <c r="H2" s="4"/>
      <c r="I2" s="4"/>
      <c r="J2" s="6"/>
      <c r="K2" s="6"/>
      <c r="L2" s="4"/>
      <c r="M2" s="4"/>
    </row>
    <row r="3" spans="1:13" s="13" customFormat="1" ht="20.100000000000001" customHeight="1" x14ac:dyDescent="0.25">
      <c r="A3" s="8">
        <v>1</v>
      </c>
      <c r="B3" s="8"/>
      <c r="C3" s="9" t="s">
        <v>23</v>
      </c>
      <c r="D3" s="10"/>
      <c r="E3" s="11"/>
      <c r="F3" s="5"/>
      <c r="G3" s="11"/>
      <c r="H3" s="10"/>
      <c r="I3" s="10"/>
      <c r="J3" s="12"/>
      <c r="K3" s="12"/>
      <c r="L3" s="11"/>
      <c r="M3" s="11"/>
    </row>
    <row r="4" spans="1:13" s="13" customFormat="1" ht="20.100000000000001" customHeight="1" x14ac:dyDescent="0.2">
      <c r="A4" s="14" t="s">
        <v>24</v>
      </c>
      <c r="B4" s="14" t="s">
        <v>25</v>
      </c>
      <c r="C4" s="11" t="s">
        <v>26</v>
      </c>
      <c r="D4" s="10"/>
      <c r="E4" s="10"/>
      <c r="F4" s="15" t="s">
        <v>27</v>
      </c>
      <c r="G4" s="10"/>
      <c r="H4" s="10" t="s">
        <v>28</v>
      </c>
      <c r="I4" s="10">
        <v>1</v>
      </c>
      <c r="J4" s="16"/>
      <c r="K4" s="16"/>
      <c r="L4" s="16"/>
      <c r="M4" s="12"/>
    </row>
    <row r="5" spans="1:13" s="13" customFormat="1" ht="20.100000000000001" customHeight="1" x14ac:dyDescent="0.2">
      <c r="A5" s="14" t="s">
        <v>29</v>
      </c>
      <c r="B5" s="14" t="s">
        <v>30</v>
      </c>
      <c r="C5" s="11" t="s">
        <v>31</v>
      </c>
      <c r="D5" s="10"/>
      <c r="E5" s="10"/>
      <c r="F5" s="15" t="s">
        <v>27</v>
      </c>
      <c r="G5" s="10"/>
      <c r="H5" s="10" t="s">
        <v>28</v>
      </c>
      <c r="I5" s="10">
        <v>1</v>
      </c>
      <c r="J5" s="16"/>
      <c r="K5" s="16"/>
      <c r="L5" s="16"/>
      <c r="M5" s="12"/>
    </row>
    <row r="6" spans="1:13" s="13" customFormat="1" ht="20.100000000000001" customHeight="1" x14ac:dyDescent="0.2">
      <c r="A6" s="14" t="s">
        <v>32</v>
      </c>
      <c r="B6" s="14" t="s">
        <v>33</v>
      </c>
      <c r="C6" s="17" t="s">
        <v>34</v>
      </c>
      <c r="D6" s="18"/>
      <c r="E6" s="18"/>
      <c r="F6" s="18" t="s">
        <v>35</v>
      </c>
      <c r="G6" s="18"/>
      <c r="H6" s="18" t="s">
        <v>28</v>
      </c>
      <c r="I6" s="18">
        <v>1</v>
      </c>
      <c r="J6" s="16"/>
      <c r="K6" s="16"/>
      <c r="L6" s="16"/>
      <c r="M6" s="12"/>
    </row>
    <row r="7" spans="1:13" s="13" customFormat="1" ht="20.100000000000001" customHeight="1" x14ac:dyDescent="0.2">
      <c r="A7" s="10"/>
      <c r="B7" s="10"/>
      <c r="C7" s="11"/>
      <c r="D7" s="10"/>
      <c r="E7" s="10"/>
      <c r="F7" s="10"/>
      <c r="G7" s="11"/>
      <c r="H7" s="10"/>
      <c r="I7" s="10"/>
      <c r="J7" s="12"/>
      <c r="K7" s="12"/>
      <c r="L7" s="11"/>
      <c r="M7" s="11"/>
    </row>
    <row r="8" spans="1:13" s="13" customFormat="1" ht="20.100000000000001" customHeight="1" x14ac:dyDescent="0.25">
      <c r="A8" s="19">
        <v>2</v>
      </c>
      <c r="B8" s="19"/>
      <c r="C8" s="20" t="s">
        <v>36</v>
      </c>
      <c r="D8" s="18"/>
      <c r="E8" s="17"/>
      <c r="F8" s="18"/>
      <c r="G8" s="17"/>
      <c r="H8" s="18"/>
      <c r="I8" s="18"/>
      <c r="J8" s="21"/>
      <c r="K8" s="21"/>
      <c r="L8" s="17"/>
      <c r="M8" s="17"/>
    </row>
    <row r="9" spans="1:13" s="13" customFormat="1" ht="20.100000000000001" customHeight="1" x14ac:dyDescent="0.2">
      <c r="A9" s="14" t="s">
        <v>37</v>
      </c>
      <c r="B9" s="14" t="s">
        <v>38</v>
      </c>
      <c r="C9" s="22" t="s">
        <v>39</v>
      </c>
      <c r="D9" s="10" t="s">
        <v>40</v>
      </c>
      <c r="E9" s="10"/>
      <c r="F9" s="10" t="s">
        <v>41</v>
      </c>
      <c r="G9" s="10"/>
      <c r="H9" s="10" t="s">
        <v>7</v>
      </c>
      <c r="I9" s="10">
        <v>940</v>
      </c>
      <c r="J9" s="23"/>
      <c r="K9" s="23"/>
      <c r="L9" s="16"/>
      <c r="M9" s="12"/>
    </row>
    <row r="10" spans="1:13" s="13" customFormat="1" ht="20.100000000000001" customHeight="1" x14ac:dyDescent="0.2">
      <c r="A10" s="14" t="s">
        <v>42</v>
      </c>
      <c r="B10" s="14" t="s">
        <v>43</v>
      </c>
      <c r="C10" s="11" t="s">
        <v>44</v>
      </c>
      <c r="D10" s="10" t="s">
        <v>45</v>
      </c>
      <c r="E10" s="10"/>
      <c r="F10" s="10" t="s">
        <v>41</v>
      </c>
      <c r="G10" s="10"/>
      <c r="H10" s="10" t="s">
        <v>7</v>
      </c>
      <c r="I10" s="10">
        <v>50</v>
      </c>
      <c r="J10" s="23"/>
      <c r="K10" s="23"/>
      <c r="L10" s="16"/>
      <c r="M10" s="12"/>
    </row>
    <row r="11" spans="1:13" s="13" customFormat="1" ht="20.100000000000001" customHeight="1" x14ac:dyDescent="0.2">
      <c r="A11" s="14" t="s">
        <v>46</v>
      </c>
      <c r="B11" s="14" t="s">
        <v>38</v>
      </c>
      <c r="C11" s="11" t="s">
        <v>47</v>
      </c>
      <c r="D11" s="10" t="s">
        <v>48</v>
      </c>
      <c r="E11" s="10"/>
      <c r="F11" s="10" t="s">
        <v>41</v>
      </c>
      <c r="G11" s="10"/>
      <c r="H11" s="10" t="s">
        <v>7</v>
      </c>
      <c r="I11" s="10">
        <v>250</v>
      </c>
      <c r="J11" s="23"/>
      <c r="K11" s="23"/>
      <c r="L11" s="16"/>
      <c r="M11" s="12"/>
    </row>
    <row r="12" spans="1:13" s="13" customFormat="1" ht="20.100000000000001" customHeight="1" x14ac:dyDescent="0.2">
      <c r="A12" s="14" t="s">
        <v>49</v>
      </c>
      <c r="B12" s="14" t="s">
        <v>50</v>
      </c>
      <c r="C12" s="11" t="s">
        <v>39</v>
      </c>
      <c r="D12" s="10" t="s">
        <v>51</v>
      </c>
      <c r="E12" s="10"/>
      <c r="F12" s="10" t="s">
        <v>41</v>
      </c>
      <c r="G12" s="10"/>
      <c r="H12" s="10" t="s">
        <v>7</v>
      </c>
      <c r="I12" s="10">
        <v>190</v>
      </c>
      <c r="J12" s="23"/>
      <c r="K12" s="23"/>
      <c r="L12" s="16"/>
      <c r="M12" s="12"/>
    </row>
    <row r="13" spans="1:13" s="13" customFormat="1" ht="20.100000000000001" customHeight="1" x14ac:dyDescent="0.2">
      <c r="A13" s="14" t="s">
        <v>52</v>
      </c>
      <c r="B13" s="14" t="s">
        <v>53</v>
      </c>
      <c r="C13" s="22" t="s">
        <v>54</v>
      </c>
      <c r="D13" s="10" t="s">
        <v>55</v>
      </c>
      <c r="E13" s="10"/>
      <c r="F13" s="10" t="s">
        <v>56</v>
      </c>
      <c r="G13" s="24" t="s">
        <v>57</v>
      </c>
      <c r="H13" s="10" t="s">
        <v>28</v>
      </c>
      <c r="I13" s="10">
        <v>4</v>
      </c>
      <c r="J13" s="23"/>
      <c r="K13" s="23"/>
      <c r="L13" s="16"/>
      <c r="M13" s="12"/>
    </row>
    <row r="14" spans="1:13" s="13" customFormat="1" ht="20.100000000000001" customHeight="1" x14ac:dyDescent="0.2">
      <c r="A14" s="14" t="s">
        <v>58</v>
      </c>
      <c r="B14" s="14" t="s">
        <v>59</v>
      </c>
      <c r="C14" s="25" t="s">
        <v>60</v>
      </c>
      <c r="D14" s="26" t="s">
        <v>61</v>
      </c>
      <c r="E14" s="26"/>
      <c r="F14" s="26" t="s">
        <v>62</v>
      </c>
      <c r="G14" s="26"/>
      <c r="H14" s="26" t="s">
        <v>28</v>
      </c>
      <c r="I14" s="26">
        <v>25</v>
      </c>
      <c r="J14" s="23"/>
      <c r="K14" s="23"/>
      <c r="L14" s="16"/>
      <c r="M14" s="12"/>
    </row>
    <row r="15" spans="1:13" s="13" customFormat="1" ht="20.100000000000001" customHeight="1" x14ac:dyDescent="0.2">
      <c r="A15" s="14" t="s">
        <v>63</v>
      </c>
      <c r="B15" s="14" t="s">
        <v>64</v>
      </c>
      <c r="C15" s="27" t="s">
        <v>65</v>
      </c>
      <c r="D15" s="28" t="s">
        <v>66</v>
      </c>
      <c r="E15" s="28"/>
      <c r="F15" s="26" t="s">
        <v>67</v>
      </c>
      <c r="G15" s="28" t="s">
        <v>68</v>
      </c>
      <c r="H15" s="28" t="s">
        <v>7</v>
      </c>
      <c r="I15" s="28">
        <v>190</v>
      </c>
      <c r="J15" s="23"/>
      <c r="K15" s="23"/>
      <c r="L15" s="16"/>
      <c r="M15" s="12"/>
    </row>
    <row r="16" spans="1:13" s="13" customFormat="1" ht="20.100000000000001" customHeight="1" x14ac:dyDescent="0.2">
      <c r="A16" s="14" t="s">
        <v>69</v>
      </c>
      <c r="B16" s="14" t="s">
        <v>70</v>
      </c>
      <c r="C16" s="11" t="s">
        <v>71</v>
      </c>
      <c r="D16" s="29" t="s">
        <v>72</v>
      </c>
      <c r="E16" s="10"/>
      <c r="F16" s="10" t="s">
        <v>73</v>
      </c>
      <c r="G16" s="18"/>
      <c r="H16" s="18" t="s">
        <v>28</v>
      </c>
      <c r="I16" s="18">
        <v>11</v>
      </c>
      <c r="J16" s="23"/>
      <c r="K16" s="23"/>
      <c r="L16" s="16"/>
      <c r="M16" s="12"/>
    </row>
    <row r="17" spans="1:13" s="13" customFormat="1" ht="20.100000000000001" customHeight="1" x14ac:dyDescent="0.2">
      <c r="A17" s="14" t="s">
        <v>74</v>
      </c>
      <c r="B17" s="14" t="s">
        <v>70</v>
      </c>
      <c r="C17" s="11" t="s">
        <v>75</v>
      </c>
      <c r="D17" s="29" t="s">
        <v>72</v>
      </c>
      <c r="E17" s="10"/>
      <c r="F17" s="10" t="s">
        <v>73</v>
      </c>
      <c r="G17" s="18"/>
      <c r="H17" s="18" t="s">
        <v>28</v>
      </c>
      <c r="I17" s="18">
        <v>39</v>
      </c>
      <c r="J17" s="23"/>
      <c r="K17" s="23"/>
      <c r="L17" s="16"/>
      <c r="M17" s="12"/>
    </row>
    <row r="18" spans="1:13" s="13" customFormat="1" ht="20.100000000000001" customHeight="1" x14ac:dyDescent="0.2">
      <c r="A18" s="14" t="s">
        <v>76</v>
      </c>
      <c r="B18" s="14" t="s">
        <v>77</v>
      </c>
      <c r="C18" s="17" t="s">
        <v>78</v>
      </c>
      <c r="D18" s="18" t="s">
        <v>79</v>
      </c>
      <c r="E18" s="18"/>
      <c r="F18" s="10" t="s">
        <v>80</v>
      </c>
      <c r="G18" s="18" t="s">
        <v>81</v>
      </c>
      <c r="H18" s="18" t="s">
        <v>28</v>
      </c>
      <c r="I18" s="18">
        <v>20</v>
      </c>
      <c r="J18" s="30"/>
      <c r="K18" s="31"/>
      <c r="L18" s="16"/>
      <c r="M18" s="12"/>
    </row>
    <row r="19" spans="1:13" s="13" customFormat="1" ht="20.100000000000001" customHeight="1" x14ac:dyDescent="0.2">
      <c r="A19" s="14" t="s">
        <v>82</v>
      </c>
      <c r="B19" s="14" t="s">
        <v>77</v>
      </c>
      <c r="C19" s="17" t="s">
        <v>83</v>
      </c>
      <c r="D19" s="18" t="s">
        <v>79</v>
      </c>
      <c r="E19" s="18"/>
      <c r="F19" s="10" t="s">
        <v>84</v>
      </c>
      <c r="G19" s="18" t="s">
        <v>81</v>
      </c>
      <c r="H19" s="18" t="s">
        <v>28</v>
      </c>
      <c r="I19" s="18">
        <v>33</v>
      </c>
      <c r="J19" s="23"/>
      <c r="K19" s="31"/>
      <c r="L19" s="16"/>
      <c r="M19" s="12"/>
    </row>
    <row r="20" spans="1:13" s="13" customFormat="1" ht="20.100000000000001" customHeight="1" x14ac:dyDescent="0.2">
      <c r="A20" s="14" t="s">
        <v>85</v>
      </c>
      <c r="B20" s="14" t="s">
        <v>86</v>
      </c>
      <c r="C20" s="11" t="s">
        <v>87</v>
      </c>
      <c r="D20" s="10" t="s">
        <v>88</v>
      </c>
      <c r="E20" s="10"/>
      <c r="F20" s="18" t="s">
        <v>89</v>
      </c>
      <c r="G20" s="32" t="s">
        <v>90</v>
      </c>
      <c r="H20" s="18" t="s">
        <v>28</v>
      </c>
      <c r="I20" s="18">
        <v>2</v>
      </c>
      <c r="J20" s="23"/>
      <c r="K20" s="23"/>
      <c r="L20" s="16"/>
      <c r="M20" s="12"/>
    </row>
    <row r="21" spans="1:13" s="13" customFormat="1" ht="20.100000000000001" customHeight="1" x14ac:dyDescent="0.2">
      <c r="A21" s="14" t="s">
        <v>91</v>
      </c>
      <c r="B21" s="14" t="s">
        <v>86</v>
      </c>
      <c r="C21" s="11" t="s">
        <v>92</v>
      </c>
      <c r="D21" s="18" t="s">
        <v>93</v>
      </c>
      <c r="E21" s="18"/>
      <c r="F21" s="18" t="s">
        <v>94</v>
      </c>
      <c r="G21" s="32" t="s">
        <v>95</v>
      </c>
      <c r="H21" s="18" t="s">
        <v>28</v>
      </c>
      <c r="I21" s="18">
        <v>2</v>
      </c>
      <c r="J21" s="23"/>
      <c r="K21" s="23"/>
      <c r="L21" s="16"/>
      <c r="M21" s="12"/>
    </row>
    <row r="22" spans="1:13" s="13" customFormat="1" ht="20.100000000000001" customHeight="1" x14ac:dyDescent="0.2">
      <c r="A22" s="14" t="s">
        <v>96</v>
      </c>
      <c r="B22" s="14" t="s">
        <v>70</v>
      </c>
      <c r="C22" s="11" t="s">
        <v>97</v>
      </c>
      <c r="D22" s="29" t="s">
        <v>98</v>
      </c>
      <c r="E22" s="10"/>
      <c r="F22" s="10" t="s">
        <v>73</v>
      </c>
      <c r="G22" s="18"/>
      <c r="H22" s="18" t="s">
        <v>28</v>
      </c>
      <c r="I22" s="18">
        <v>2</v>
      </c>
      <c r="J22" s="23"/>
      <c r="K22" s="23"/>
      <c r="L22" s="16"/>
      <c r="M22" s="12"/>
    </row>
    <row r="23" spans="1:13" s="13" customFormat="1" ht="20.100000000000001" customHeight="1" x14ac:dyDescent="0.2">
      <c r="A23" s="14" t="s">
        <v>99</v>
      </c>
      <c r="B23" s="14" t="s">
        <v>100</v>
      </c>
      <c r="C23" s="11" t="s">
        <v>101</v>
      </c>
      <c r="D23" s="10" t="s">
        <v>102</v>
      </c>
      <c r="E23" s="10"/>
      <c r="F23" s="10" t="s">
        <v>103</v>
      </c>
      <c r="G23" s="10"/>
      <c r="H23" s="18" t="s">
        <v>28</v>
      </c>
      <c r="I23" s="18">
        <v>8</v>
      </c>
      <c r="J23" s="23"/>
      <c r="K23" s="23"/>
      <c r="L23" s="16"/>
      <c r="M23" s="12"/>
    </row>
    <row r="24" spans="1:13" s="13" customFormat="1" ht="20.100000000000001" customHeight="1" x14ac:dyDescent="0.2">
      <c r="A24" s="14" t="s">
        <v>104</v>
      </c>
      <c r="B24" s="14" t="s">
        <v>105</v>
      </c>
      <c r="C24" s="11" t="s">
        <v>106</v>
      </c>
      <c r="D24" s="10" t="s">
        <v>107</v>
      </c>
      <c r="E24" s="10"/>
      <c r="F24" s="10" t="s">
        <v>103</v>
      </c>
      <c r="G24" s="10"/>
      <c r="H24" s="18" t="s">
        <v>28</v>
      </c>
      <c r="I24" s="18">
        <v>5</v>
      </c>
      <c r="J24" s="23"/>
      <c r="K24" s="23"/>
      <c r="L24" s="16"/>
      <c r="M24" s="12"/>
    </row>
    <row r="25" spans="1:13" s="13" customFormat="1" ht="20.100000000000001" customHeight="1" x14ac:dyDescent="0.2">
      <c r="A25" s="14" t="s">
        <v>108</v>
      </c>
      <c r="B25" s="14" t="s">
        <v>109</v>
      </c>
      <c r="C25" s="11" t="s">
        <v>110</v>
      </c>
      <c r="D25" s="10" t="s">
        <v>111</v>
      </c>
      <c r="E25" s="10"/>
      <c r="F25" s="10" t="s">
        <v>112</v>
      </c>
      <c r="G25" s="10">
        <v>48803</v>
      </c>
      <c r="H25" s="10" t="s">
        <v>28</v>
      </c>
      <c r="I25" s="10">
        <v>39</v>
      </c>
      <c r="J25" s="23"/>
      <c r="K25" s="23"/>
      <c r="L25" s="16"/>
      <c r="M25" s="12"/>
    </row>
    <row r="26" spans="1:13" s="13" customFormat="1" ht="19.5" customHeight="1" x14ac:dyDescent="0.2">
      <c r="A26" s="14" t="s">
        <v>113</v>
      </c>
      <c r="B26" s="14" t="s">
        <v>114</v>
      </c>
      <c r="C26" s="11" t="s">
        <v>115</v>
      </c>
      <c r="D26" s="10" t="s">
        <v>116</v>
      </c>
      <c r="E26" s="10"/>
      <c r="F26" s="10" t="s">
        <v>112</v>
      </c>
      <c r="G26" s="10">
        <v>48933</v>
      </c>
      <c r="H26" s="10" t="s">
        <v>28</v>
      </c>
      <c r="I26" s="10">
        <v>9</v>
      </c>
      <c r="J26" s="23"/>
      <c r="K26" s="23"/>
      <c r="L26" s="16"/>
      <c r="M26" s="12"/>
    </row>
    <row r="27" spans="1:13" s="13" customFormat="1" ht="20.100000000000001" customHeight="1" x14ac:dyDescent="0.2">
      <c r="A27" s="14"/>
      <c r="B27" s="14"/>
      <c r="C27" s="11"/>
      <c r="D27" s="10"/>
      <c r="E27" s="10"/>
      <c r="F27" s="10"/>
      <c r="G27" s="24"/>
      <c r="H27" s="10"/>
      <c r="I27" s="10"/>
      <c r="J27" s="33"/>
      <c r="K27" s="33"/>
      <c r="L27" s="16"/>
      <c r="M27" s="12"/>
    </row>
    <row r="28" spans="1:13" s="13" customFormat="1" ht="20.100000000000001" customHeight="1" x14ac:dyDescent="0.25">
      <c r="A28" s="19">
        <v>3</v>
      </c>
      <c r="B28" s="19"/>
      <c r="C28" s="20" t="s">
        <v>117</v>
      </c>
      <c r="D28" s="10"/>
      <c r="E28" s="10"/>
      <c r="F28" s="10"/>
      <c r="G28" s="10"/>
      <c r="H28" s="18"/>
      <c r="I28" s="18"/>
      <c r="J28" s="33"/>
      <c r="K28" s="33"/>
      <c r="L28" s="16"/>
      <c r="M28" s="12"/>
    </row>
    <row r="29" spans="1:13" s="13" customFormat="1" ht="20.100000000000001" customHeight="1" x14ac:dyDescent="0.2">
      <c r="A29" s="14" t="s">
        <v>118</v>
      </c>
      <c r="B29" s="14" t="s">
        <v>119</v>
      </c>
      <c r="C29" s="11" t="s">
        <v>120</v>
      </c>
      <c r="D29" s="10" t="s">
        <v>121</v>
      </c>
      <c r="E29" s="10"/>
      <c r="F29" s="10" t="s">
        <v>41</v>
      </c>
      <c r="G29" s="10"/>
      <c r="H29" s="10" t="s">
        <v>7</v>
      </c>
      <c r="I29" s="10">
        <v>45</v>
      </c>
      <c r="J29" s="23"/>
      <c r="K29" s="23"/>
      <c r="L29" s="16"/>
      <c r="M29" s="12"/>
    </row>
    <row r="30" spans="1:13" s="13" customFormat="1" ht="20.100000000000001" customHeight="1" x14ac:dyDescent="0.2">
      <c r="A30" s="14" t="s">
        <v>122</v>
      </c>
      <c r="B30" s="14" t="s">
        <v>119</v>
      </c>
      <c r="C30" s="11" t="s">
        <v>123</v>
      </c>
      <c r="D30" s="10" t="s">
        <v>121</v>
      </c>
      <c r="E30" s="10"/>
      <c r="F30" s="10" t="s">
        <v>41</v>
      </c>
      <c r="G30" s="10"/>
      <c r="H30" s="10" t="s">
        <v>7</v>
      </c>
      <c r="I30" s="10">
        <v>15</v>
      </c>
      <c r="J30" s="23"/>
      <c r="K30" s="23"/>
      <c r="L30" s="16"/>
      <c r="M30" s="12"/>
    </row>
    <row r="31" spans="1:13" s="13" customFormat="1" ht="20.100000000000001" customHeight="1" x14ac:dyDescent="0.2">
      <c r="A31" s="14" t="s">
        <v>124</v>
      </c>
      <c r="B31" s="14" t="s">
        <v>125</v>
      </c>
      <c r="C31" s="11" t="s">
        <v>126</v>
      </c>
      <c r="D31" s="10" t="s">
        <v>127</v>
      </c>
      <c r="E31" s="10"/>
      <c r="F31" s="10" t="s">
        <v>41</v>
      </c>
      <c r="G31" s="10"/>
      <c r="H31" s="10" t="s">
        <v>7</v>
      </c>
      <c r="I31" s="10">
        <v>1100</v>
      </c>
      <c r="J31" s="23"/>
      <c r="K31" s="23"/>
      <c r="L31" s="16"/>
      <c r="M31" s="12"/>
    </row>
    <row r="32" spans="1:13" s="13" customFormat="1" ht="20.100000000000001" customHeight="1" x14ac:dyDescent="0.2">
      <c r="A32" s="14" t="s">
        <v>128</v>
      </c>
      <c r="B32" s="14" t="s">
        <v>129</v>
      </c>
      <c r="C32" s="11" t="s">
        <v>130</v>
      </c>
      <c r="D32" s="10" t="s">
        <v>131</v>
      </c>
      <c r="E32" s="10"/>
      <c r="F32" s="10" t="s">
        <v>41</v>
      </c>
      <c r="G32" s="10"/>
      <c r="H32" s="10" t="s">
        <v>7</v>
      </c>
      <c r="I32" s="10">
        <v>35</v>
      </c>
      <c r="J32" s="23"/>
      <c r="K32" s="23"/>
      <c r="L32" s="16"/>
      <c r="M32" s="12"/>
    </row>
    <row r="33" spans="1:13" s="13" customFormat="1" ht="20.100000000000001" customHeight="1" x14ac:dyDescent="0.2">
      <c r="A33" s="14" t="s">
        <v>132</v>
      </c>
      <c r="B33" s="14" t="s">
        <v>133</v>
      </c>
      <c r="C33" s="11" t="s">
        <v>134</v>
      </c>
      <c r="D33" s="10" t="s">
        <v>135</v>
      </c>
      <c r="E33" s="10"/>
      <c r="F33" s="10" t="s">
        <v>136</v>
      </c>
      <c r="G33" s="10"/>
      <c r="H33" s="10" t="s">
        <v>7</v>
      </c>
      <c r="I33" s="10">
        <v>15</v>
      </c>
      <c r="J33" s="23"/>
      <c r="K33" s="23"/>
      <c r="L33" s="16"/>
      <c r="M33" s="12"/>
    </row>
    <row r="34" spans="1:13" s="13" customFormat="1" ht="20.100000000000001" customHeight="1" x14ac:dyDescent="0.2">
      <c r="A34" s="14" t="s">
        <v>137</v>
      </c>
      <c r="B34" s="14" t="s">
        <v>138</v>
      </c>
      <c r="C34" s="11" t="s">
        <v>139</v>
      </c>
      <c r="D34" s="10" t="s">
        <v>140</v>
      </c>
      <c r="E34" s="10"/>
      <c r="F34" s="10" t="s">
        <v>41</v>
      </c>
      <c r="G34" s="10"/>
      <c r="H34" s="10" t="s">
        <v>7</v>
      </c>
      <c r="I34" s="10">
        <v>35</v>
      </c>
      <c r="J34" s="23"/>
      <c r="K34" s="23"/>
      <c r="L34" s="16"/>
      <c r="M34" s="12"/>
    </row>
    <row r="35" spans="1:13" s="13" customFormat="1" ht="20.100000000000001" customHeight="1" x14ac:dyDescent="0.2">
      <c r="A35" s="14" t="s">
        <v>141</v>
      </c>
      <c r="B35" s="14" t="s">
        <v>138</v>
      </c>
      <c r="C35" s="22" t="s">
        <v>142</v>
      </c>
      <c r="D35" s="10" t="s">
        <v>143</v>
      </c>
      <c r="E35" s="10"/>
      <c r="F35" s="10" t="s">
        <v>41</v>
      </c>
      <c r="G35" s="10"/>
      <c r="H35" s="10" t="s">
        <v>7</v>
      </c>
      <c r="I35" s="10">
        <v>550</v>
      </c>
      <c r="J35" s="23"/>
      <c r="K35" s="23"/>
      <c r="L35" s="16"/>
      <c r="M35" s="12"/>
    </row>
    <row r="36" spans="1:13" s="13" customFormat="1" ht="20.100000000000001" customHeight="1" x14ac:dyDescent="0.2">
      <c r="A36" s="14" t="s">
        <v>144</v>
      </c>
      <c r="B36" s="14" t="s">
        <v>138</v>
      </c>
      <c r="C36" s="22" t="s">
        <v>145</v>
      </c>
      <c r="D36" s="10" t="s">
        <v>146</v>
      </c>
      <c r="E36" s="10"/>
      <c r="F36" s="10" t="s">
        <v>41</v>
      </c>
      <c r="G36" s="10"/>
      <c r="H36" s="10" t="s">
        <v>7</v>
      </c>
      <c r="I36" s="10">
        <v>15</v>
      </c>
      <c r="J36" s="23"/>
      <c r="K36" s="23"/>
      <c r="L36" s="16"/>
      <c r="M36" s="12"/>
    </row>
    <row r="37" spans="1:13" s="13" customFormat="1" ht="20.100000000000001" customHeight="1" x14ac:dyDescent="0.2">
      <c r="A37" s="14" t="s">
        <v>147</v>
      </c>
      <c r="B37" s="14" t="s">
        <v>138</v>
      </c>
      <c r="C37" s="22" t="s">
        <v>148</v>
      </c>
      <c r="D37" s="10" t="s">
        <v>149</v>
      </c>
      <c r="E37" s="10"/>
      <c r="F37" s="10" t="s">
        <v>41</v>
      </c>
      <c r="G37" s="10"/>
      <c r="H37" s="10" t="s">
        <v>7</v>
      </c>
      <c r="I37" s="10">
        <v>850</v>
      </c>
      <c r="J37" s="23"/>
      <c r="K37" s="23"/>
      <c r="L37" s="16"/>
      <c r="M37" s="12"/>
    </row>
    <row r="38" spans="1:13" s="13" customFormat="1" ht="20.100000000000001" customHeight="1" x14ac:dyDescent="0.2">
      <c r="A38" s="14" t="s">
        <v>150</v>
      </c>
      <c r="B38" s="14" t="s">
        <v>151</v>
      </c>
      <c r="C38" s="22" t="s">
        <v>152</v>
      </c>
      <c r="D38" s="10" t="s">
        <v>153</v>
      </c>
      <c r="E38" s="10"/>
      <c r="F38" s="10" t="s">
        <v>41</v>
      </c>
      <c r="G38" s="10"/>
      <c r="H38" s="10" t="s">
        <v>7</v>
      </c>
      <c r="I38" s="10">
        <v>20</v>
      </c>
      <c r="J38" s="23"/>
      <c r="K38" s="23"/>
      <c r="L38" s="16"/>
      <c r="M38" s="12"/>
    </row>
    <row r="39" spans="1:13" s="13" customFormat="1" ht="20.100000000000001" customHeight="1" x14ac:dyDescent="0.2">
      <c r="A39" s="14" t="s">
        <v>154</v>
      </c>
      <c r="B39" s="14"/>
      <c r="C39" s="11" t="s">
        <v>155</v>
      </c>
      <c r="D39" s="10" t="s">
        <v>156</v>
      </c>
      <c r="E39" s="10"/>
      <c r="F39" s="10" t="s">
        <v>157</v>
      </c>
      <c r="G39" s="24"/>
      <c r="H39" s="10" t="s">
        <v>28</v>
      </c>
      <c r="I39" s="10">
        <v>10</v>
      </c>
      <c r="J39" s="23"/>
      <c r="K39" s="23"/>
      <c r="L39" s="16"/>
      <c r="M39" s="12"/>
    </row>
    <row r="40" spans="1:13" s="13" customFormat="1" ht="20.100000000000001" customHeight="1" x14ac:dyDescent="0.2">
      <c r="A40" s="14" t="s">
        <v>158</v>
      </c>
      <c r="B40" s="14"/>
      <c r="C40" s="11" t="s">
        <v>159</v>
      </c>
      <c r="D40" s="10"/>
      <c r="E40" s="10"/>
      <c r="F40" s="10"/>
      <c r="G40" s="24"/>
      <c r="H40" s="10" t="s">
        <v>28</v>
      </c>
      <c r="I40" s="10">
        <v>3000</v>
      </c>
      <c r="J40" s="23"/>
      <c r="K40" s="23"/>
      <c r="L40" s="16"/>
      <c r="M40" s="12"/>
    </row>
    <row r="41" spans="1:13" s="13" customFormat="1" ht="20.100000000000001" customHeight="1" x14ac:dyDescent="0.2">
      <c r="A41" s="14" t="s">
        <v>160</v>
      </c>
      <c r="B41" s="14" t="s">
        <v>161</v>
      </c>
      <c r="C41" s="11" t="s">
        <v>39</v>
      </c>
      <c r="D41" s="10" t="s">
        <v>162</v>
      </c>
      <c r="E41" s="10"/>
      <c r="F41" s="10" t="s">
        <v>41</v>
      </c>
      <c r="G41" s="10"/>
      <c r="H41" s="10" t="s">
        <v>7</v>
      </c>
      <c r="I41" s="10">
        <v>95</v>
      </c>
      <c r="J41" s="23"/>
      <c r="K41" s="23"/>
      <c r="L41" s="16"/>
      <c r="M41" s="12"/>
    </row>
    <row r="42" spans="1:13" s="13" customFormat="1" ht="20.100000000000001" customHeight="1" x14ac:dyDescent="0.2">
      <c r="A42" s="14" t="s">
        <v>163</v>
      </c>
      <c r="B42" s="14" t="s">
        <v>164</v>
      </c>
      <c r="C42" s="11" t="s">
        <v>165</v>
      </c>
      <c r="D42" s="18" t="s">
        <v>166</v>
      </c>
      <c r="E42" s="18"/>
      <c r="F42" s="10" t="s">
        <v>56</v>
      </c>
      <c r="G42" s="24" t="s">
        <v>57</v>
      </c>
      <c r="H42" s="10" t="s">
        <v>28</v>
      </c>
      <c r="I42" s="10">
        <v>6</v>
      </c>
      <c r="J42" s="23"/>
      <c r="K42" s="23"/>
      <c r="L42" s="16"/>
      <c r="M42" s="12"/>
    </row>
    <row r="43" spans="1:13" s="13" customFormat="1" ht="20.25" customHeight="1" x14ac:dyDescent="0.2">
      <c r="A43" s="14" t="s">
        <v>167</v>
      </c>
      <c r="B43" s="14" t="s">
        <v>168</v>
      </c>
      <c r="C43" s="11" t="s">
        <v>169</v>
      </c>
      <c r="D43" s="10" t="s">
        <v>170</v>
      </c>
      <c r="E43" s="10"/>
      <c r="F43" s="10" t="s">
        <v>171</v>
      </c>
      <c r="G43" s="24"/>
      <c r="H43" s="10" t="s">
        <v>7</v>
      </c>
      <c r="I43" s="10">
        <v>30</v>
      </c>
      <c r="J43" s="23"/>
      <c r="K43" s="23"/>
      <c r="L43" s="16"/>
      <c r="M43" s="12"/>
    </row>
    <row r="44" spans="1:13" s="13" customFormat="1" ht="20.25" customHeight="1" x14ac:dyDescent="0.2">
      <c r="A44" s="14" t="s">
        <v>172</v>
      </c>
      <c r="B44" s="14" t="s">
        <v>173</v>
      </c>
      <c r="C44" s="11" t="s">
        <v>174</v>
      </c>
      <c r="D44" s="10" t="s">
        <v>175</v>
      </c>
      <c r="E44" s="10"/>
      <c r="F44" s="10" t="s">
        <v>67</v>
      </c>
      <c r="G44" s="24" t="s">
        <v>176</v>
      </c>
      <c r="H44" s="10" t="s">
        <v>7</v>
      </c>
      <c r="I44" s="10">
        <v>50</v>
      </c>
      <c r="J44" s="23"/>
      <c r="K44" s="23"/>
      <c r="L44" s="16"/>
      <c r="M44" s="12"/>
    </row>
    <row r="45" spans="1:13" s="13" customFormat="1" ht="20.25" customHeight="1" x14ac:dyDescent="0.2">
      <c r="A45" s="14" t="s">
        <v>177</v>
      </c>
      <c r="B45" s="14" t="s">
        <v>173</v>
      </c>
      <c r="C45" s="11" t="s">
        <v>174</v>
      </c>
      <c r="D45" s="10" t="s">
        <v>178</v>
      </c>
      <c r="E45" s="10"/>
      <c r="F45" s="10" t="s">
        <v>67</v>
      </c>
      <c r="G45" s="24" t="s">
        <v>176</v>
      </c>
      <c r="H45" s="10" t="s">
        <v>7</v>
      </c>
      <c r="I45" s="10">
        <v>80</v>
      </c>
      <c r="J45" s="23"/>
      <c r="K45" s="23"/>
      <c r="L45" s="16"/>
      <c r="M45" s="12"/>
    </row>
    <row r="46" spans="1:13" s="13" customFormat="1" ht="20.25" customHeight="1" x14ac:dyDescent="0.2">
      <c r="A46" s="14" t="s">
        <v>179</v>
      </c>
      <c r="B46" s="14" t="s">
        <v>173</v>
      </c>
      <c r="C46" s="11" t="s">
        <v>174</v>
      </c>
      <c r="D46" s="10" t="s">
        <v>180</v>
      </c>
      <c r="E46" s="10"/>
      <c r="F46" s="10" t="s">
        <v>67</v>
      </c>
      <c r="G46" s="24" t="s">
        <v>176</v>
      </c>
      <c r="H46" s="10" t="s">
        <v>7</v>
      </c>
      <c r="I46" s="10">
        <v>10</v>
      </c>
      <c r="J46" s="23"/>
      <c r="K46" s="23"/>
      <c r="L46" s="16"/>
      <c r="M46" s="12"/>
    </row>
    <row r="47" spans="1:13" s="13" customFormat="1" ht="20.25" customHeight="1" x14ac:dyDescent="0.2">
      <c r="A47" s="14" t="s">
        <v>181</v>
      </c>
      <c r="B47" s="14" t="s">
        <v>173</v>
      </c>
      <c r="C47" s="11" t="s">
        <v>174</v>
      </c>
      <c r="D47" s="10" t="s">
        <v>182</v>
      </c>
      <c r="E47" s="10"/>
      <c r="F47" s="10" t="s">
        <v>67</v>
      </c>
      <c r="G47" s="24" t="s">
        <v>176</v>
      </c>
      <c r="H47" s="10" t="s">
        <v>7</v>
      </c>
      <c r="I47" s="10">
        <v>15</v>
      </c>
      <c r="J47" s="23"/>
      <c r="K47" s="23"/>
      <c r="L47" s="16"/>
      <c r="M47" s="12"/>
    </row>
    <row r="48" spans="1:13" s="13" customFormat="1" ht="20.25" customHeight="1" x14ac:dyDescent="0.2">
      <c r="A48" s="14" t="s">
        <v>183</v>
      </c>
      <c r="B48" s="14" t="s">
        <v>173</v>
      </c>
      <c r="C48" s="11" t="s">
        <v>184</v>
      </c>
      <c r="D48" s="10" t="s">
        <v>185</v>
      </c>
      <c r="E48" s="10"/>
      <c r="F48" s="10" t="s">
        <v>67</v>
      </c>
      <c r="G48" s="24" t="s">
        <v>176</v>
      </c>
      <c r="H48" s="10" t="s">
        <v>7</v>
      </c>
      <c r="I48" s="10">
        <v>5</v>
      </c>
      <c r="J48" s="23"/>
      <c r="K48" s="23"/>
      <c r="L48" s="16"/>
      <c r="M48" s="12"/>
    </row>
    <row r="49" spans="1:13" s="13" customFormat="1" ht="20.25" customHeight="1" x14ac:dyDescent="0.2">
      <c r="A49" s="14" t="s">
        <v>186</v>
      </c>
      <c r="B49" s="14" t="s">
        <v>173</v>
      </c>
      <c r="C49" s="11" t="s">
        <v>187</v>
      </c>
      <c r="D49" s="10" t="s">
        <v>188</v>
      </c>
      <c r="E49" s="10"/>
      <c r="F49" s="10" t="s">
        <v>67</v>
      </c>
      <c r="G49" s="24"/>
      <c r="H49" s="10" t="s">
        <v>7</v>
      </c>
      <c r="I49" s="10">
        <v>15</v>
      </c>
      <c r="J49" s="23"/>
      <c r="K49" s="23"/>
      <c r="L49" s="16"/>
      <c r="M49" s="12"/>
    </row>
    <row r="50" spans="1:13" s="13" customFormat="1" ht="20.100000000000001" customHeight="1" x14ac:dyDescent="0.2">
      <c r="A50" s="14" t="s">
        <v>189</v>
      </c>
      <c r="B50" s="14" t="s">
        <v>190</v>
      </c>
      <c r="C50" s="17" t="s">
        <v>191</v>
      </c>
      <c r="D50" s="18" t="s">
        <v>192</v>
      </c>
      <c r="E50" s="18"/>
      <c r="F50" s="18" t="s">
        <v>67</v>
      </c>
      <c r="G50" s="10"/>
      <c r="H50" s="10" t="s">
        <v>28</v>
      </c>
      <c r="I50" s="10">
        <v>22</v>
      </c>
      <c r="J50" s="23"/>
      <c r="K50" s="23"/>
      <c r="L50" s="16"/>
      <c r="M50" s="12"/>
    </row>
    <row r="51" spans="1:13" s="13" customFormat="1" ht="20.100000000000001" customHeight="1" x14ac:dyDescent="0.2">
      <c r="A51" s="14" t="s">
        <v>193</v>
      </c>
      <c r="B51" s="34" t="s">
        <v>194</v>
      </c>
      <c r="C51" s="17" t="s">
        <v>195</v>
      </c>
      <c r="D51" s="18"/>
      <c r="E51" s="18"/>
      <c r="F51" s="18"/>
      <c r="G51" s="32"/>
      <c r="H51" s="18" t="s">
        <v>28</v>
      </c>
      <c r="I51" s="18">
        <v>1</v>
      </c>
      <c r="J51" s="23"/>
      <c r="K51" s="23"/>
      <c r="L51" s="16"/>
      <c r="M51" s="12"/>
    </row>
    <row r="52" spans="1:13" s="13" customFormat="1" ht="20.100000000000001" customHeight="1" x14ac:dyDescent="0.2">
      <c r="A52" s="14" t="s">
        <v>196</v>
      </c>
      <c r="B52" s="34" t="s">
        <v>197</v>
      </c>
      <c r="C52" s="17" t="s">
        <v>198</v>
      </c>
      <c r="D52" s="18"/>
      <c r="E52" s="18"/>
      <c r="F52" s="18"/>
      <c r="G52" s="32"/>
      <c r="H52" s="18" t="s">
        <v>28</v>
      </c>
      <c r="I52" s="18">
        <v>1</v>
      </c>
      <c r="J52" s="23"/>
      <c r="K52" s="23"/>
      <c r="L52" s="16"/>
      <c r="M52" s="12"/>
    </row>
    <row r="53" spans="1:13" s="13" customFormat="1" ht="20.100000000000001" customHeight="1" x14ac:dyDescent="0.2">
      <c r="A53" s="14" t="s">
        <v>199</v>
      </c>
      <c r="B53" s="14" t="s">
        <v>200</v>
      </c>
      <c r="C53" s="17" t="s">
        <v>201</v>
      </c>
      <c r="D53" s="18" t="s">
        <v>202</v>
      </c>
      <c r="E53" s="18"/>
      <c r="F53" s="18"/>
      <c r="G53" s="32"/>
      <c r="H53" s="18" t="s">
        <v>28</v>
      </c>
      <c r="I53" s="18">
        <v>50</v>
      </c>
      <c r="J53" s="23"/>
      <c r="K53" s="23"/>
      <c r="L53" s="16"/>
      <c r="M53" s="12"/>
    </row>
    <row r="54" spans="1:13" s="13" customFormat="1" ht="20.100000000000001" customHeight="1" x14ac:dyDescent="0.2">
      <c r="A54" s="14" t="s">
        <v>203</v>
      </c>
      <c r="B54" s="14" t="s">
        <v>204</v>
      </c>
      <c r="C54" s="17" t="s">
        <v>201</v>
      </c>
      <c r="D54" s="18" t="s">
        <v>205</v>
      </c>
      <c r="E54" s="18"/>
      <c r="F54" s="18"/>
      <c r="G54" s="32"/>
      <c r="H54" s="18" t="s">
        <v>28</v>
      </c>
      <c r="I54" s="18">
        <v>10</v>
      </c>
      <c r="J54" s="23"/>
      <c r="K54" s="23"/>
      <c r="L54" s="16"/>
      <c r="M54" s="12"/>
    </row>
    <row r="55" spans="1:13" s="13" customFormat="1" ht="20.100000000000001" customHeight="1" x14ac:dyDescent="0.2">
      <c r="A55" s="14" t="s">
        <v>206</v>
      </c>
      <c r="B55" s="14"/>
      <c r="C55" s="17" t="s">
        <v>207</v>
      </c>
      <c r="D55" s="10"/>
      <c r="E55" s="18"/>
      <c r="F55" s="18"/>
      <c r="G55" s="32"/>
      <c r="H55" s="18" t="s">
        <v>5</v>
      </c>
      <c r="I55" s="18">
        <v>1</v>
      </c>
      <c r="J55" s="23"/>
      <c r="K55" s="23"/>
      <c r="L55" s="16"/>
      <c r="M55" s="12"/>
    </row>
    <row r="56" spans="1:13" s="13" customFormat="1" ht="20.100000000000001" customHeight="1" x14ac:dyDescent="0.2">
      <c r="A56" s="14"/>
      <c r="B56" s="14"/>
      <c r="C56" s="17"/>
      <c r="D56" s="10"/>
      <c r="E56" s="35"/>
      <c r="F56" s="18"/>
      <c r="G56" s="32"/>
      <c r="H56" s="18"/>
      <c r="I56" s="18"/>
      <c r="J56" s="21"/>
      <c r="K56" s="21"/>
      <c r="L56" s="16"/>
      <c r="M56" s="12"/>
    </row>
    <row r="57" spans="1:13" s="13" customFormat="1" ht="20.100000000000001" customHeight="1" x14ac:dyDescent="0.25">
      <c r="A57" s="8">
        <v>4</v>
      </c>
      <c r="B57" s="8"/>
      <c r="C57" s="9" t="s">
        <v>208</v>
      </c>
      <c r="D57" s="10"/>
      <c r="E57" s="10"/>
      <c r="F57" s="10"/>
      <c r="G57" s="10"/>
      <c r="H57" s="10"/>
      <c r="I57" s="10"/>
      <c r="J57" s="21"/>
      <c r="K57" s="21"/>
      <c r="L57" s="16"/>
      <c r="M57" s="12"/>
    </row>
    <row r="58" spans="1:13" s="13" customFormat="1" ht="20.100000000000001" customHeight="1" x14ac:dyDescent="0.2">
      <c r="A58" s="14" t="s">
        <v>209</v>
      </c>
      <c r="B58" s="14" t="s">
        <v>50</v>
      </c>
      <c r="C58" s="11" t="s">
        <v>210</v>
      </c>
      <c r="D58" s="10" t="s">
        <v>211</v>
      </c>
      <c r="E58" s="10"/>
      <c r="F58" s="10" t="s">
        <v>41</v>
      </c>
      <c r="G58" s="10"/>
      <c r="H58" s="10" t="s">
        <v>7</v>
      </c>
      <c r="I58" s="10">
        <v>330</v>
      </c>
      <c r="J58" s="23"/>
      <c r="K58" s="23"/>
      <c r="L58" s="16"/>
      <c r="M58" s="12"/>
    </row>
    <row r="59" spans="1:13" s="13" customFormat="1" ht="20.100000000000001" customHeight="1" x14ac:dyDescent="0.2">
      <c r="A59" s="14" t="s">
        <v>212</v>
      </c>
      <c r="B59" s="14" t="s">
        <v>213</v>
      </c>
      <c r="C59" s="11" t="s">
        <v>214</v>
      </c>
      <c r="D59" s="10" t="s">
        <v>215</v>
      </c>
      <c r="E59" s="10"/>
      <c r="F59" s="10" t="s">
        <v>136</v>
      </c>
      <c r="G59" s="10"/>
      <c r="H59" s="10" t="s">
        <v>7</v>
      </c>
      <c r="I59" s="10">
        <v>1100</v>
      </c>
      <c r="J59" s="23"/>
      <c r="K59" s="23"/>
      <c r="L59" s="16"/>
      <c r="M59" s="12"/>
    </row>
    <row r="60" spans="1:13" s="13" customFormat="1" ht="20.100000000000001" customHeight="1" x14ac:dyDescent="0.2">
      <c r="A60" s="14" t="s">
        <v>216</v>
      </c>
      <c r="B60" s="14" t="s">
        <v>217</v>
      </c>
      <c r="C60" s="11" t="s">
        <v>218</v>
      </c>
      <c r="D60" s="10" t="s">
        <v>219</v>
      </c>
      <c r="E60" s="10"/>
      <c r="F60" s="10" t="s">
        <v>136</v>
      </c>
      <c r="G60" s="10"/>
      <c r="H60" s="10" t="s">
        <v>7</v>
      </c>
      <c r="I60" s="10">
        <v>15</v>
      </c>
      <c r="J60" s="23"/>
      <c r="K60" s="23"/>
      <c r="L60" s="16"/>
      <c r="M60" s="12"/>
    </row>
    <row r="61" spans="1:13" s="13" customFormat="1" ht="20.100000000000001" customHeight="1" x14ac:dyDescent="0.2">
      <c r="A61" s="14" t="s">
        <v>220</v>
      </c>
      <c r="B61" s="14" t="s">
        <v>38</v>
      </c>
      <c r="C61" s="11" t="s">
        <v>221</v>
      </c>
      <c r="D61" s="10" t="s">
        <v>40</v>
      </c>
      <c r="E61" s="10"/>
      <c r="F61" s="10" t="s">
        <v>41</v>
      </c>
      <c r="G61" s="10"/>
      <c r="H61" s="10" t="s">
        <v>7</v>
      </c>
      <c r="I61" s="10">
        <v>15</v>
      </c>
      <c r="J61" s="23"/>
      <c r="K61" s="23"/>
      <c r="L61" s="16"/>
      <c r="M61" s="12"/>
    </row>
    <row r="62" spans="1:13" s="13" customFormat="1" ht="20.100000000000001" customHeight="1" x14ac:dyDescent="0.2">
      <c r="A62" s="14" t="s">
        <v>222</v>
      </c>
      <c r="B62" s="14" t="s">
        <v>161</v>
      </c>
      <c r="C62" s="11" t="s">
        <v>223</v>
      </c>
      <c r="D62" s="10" t="s">
        <v>162</v>
      </c>
      <c r="E62" s="10"/>
      <c r="F62" s="10" t="s">
        <v>41</v>
      </c>
      <c r="G62" s="10"/>
      <c r="H62" s="10" t="s">
        <v>7</v>
      </c>
      <c r="I62" s="10">
        <v>15</v>
      </c>
      <c r="J62" s="23"/>
      <c r="K62" s="23"/>
      <c r="L62" s="16"/>
      <c r="M62" s="12"/>
    </row>
    <row r="63" spans="1:13" s="13" customFormat="1" ht="20.100000000000001" customHeight="1" x14ac:dyDescent="0.2">
      <c r="A63" s="14" t="s">
        <v>224</v>
      </c>
      <c r="B63" s="14" t="s">
        <v>38</v>
      </c>
      <c r="C63" s="11" t="s">
        <v>225</v>
      </c>
      <c r="D63" s="10" t="s">
        <v>40</v>
      </c>
      <c r="E63" s="10"/>
      <c r="F63" s="10" t="s">
        <v>41</v>
      </c>
      <c r="G63" s="10"/>
      <c r="H63" s="10" t="s">
        <v>7</v>
      </c>
      <c r="I63" s="10">
        <v>40</v>
      </c>
      <c r="J63" s="23"/>
      <c r="K63" s="23"/>
      <c r="L63" s="16"/>
      <c r="M63" s="12"/>
    </row>
    <row r="64" spans="1:13" s="13" customFormat="1" ht="20.100000000000001" customHeight="1" x14ac:dyDescent="0.2">
      <c r="A64" s="14" t="s">
        <v>226</v>
      </c>
      <c r="B64" s="14" t="s">
        <v>50</v>
      </c>
      <c r="C64" s="11" t="s">
        <v>227</v>
      </c>
      <c r="D64" s="10" t="s">
        <v>211</v>
      </c>
      <c r="E64" s="10"/>
      <c r="F64" s="10" t="s">
        <v>41</v>
      </c>
      <c r="G64" s="10"/>
      <c r="H64" s="10" t="s">
        <v>7</v>
      </c>
      <c r="I64" s="10">
        <v>55</v>
      </c>
      <c r="J64" s="23"/>
      <c r="K64" s="23"/>
      <c r="L64" s="16"/>
      <c r="M64" s="12"/>
    </row>
    <row r="65" spans="1:13" s="13" customFormat="1" ht="20.100000000000001" customHeight="1" x14ac:dyDescent="0.2">
      <c r="A65" s="14" t="s">
        <v>228</v>
      </c>
      <c r="B65" s="14" t="s">
        <v>38</v>
      </c>
      <c r="C65" s="11" t="s">
        <v>229</v>
      </c>
      <c r="D65" s="10" t="s">
        <v>40</v>
      </c>
      <c r="E65" s="10"/>
      <c r="F65" s="10" t="s">
        <v>41</v>
      </c>
      <c r="G65" s="10"/>
      <c r="H65" s="10" t="s">
        <v>7</v>
      </c>
      <c r="I65" s="10">
        <v>30</v>
      </c>
      <c r="J65" s="23"/>
      <c r="K65" s="23"/>
      <c r="L65" s="16"/>
      <c r="M65" s="12"/>
    </row>
    <row r="66" spans="1:13" s="13" customFormat="1" ht="20.100000000000001" customHeight="1" x14ac:dyDescent="0.2">
      <c r="A66" s="14" t="s">
        <v>230</v>
      </c>
      <c r="B66" s="14" t="s">
        <v>38</v>
      </c>
      <c r="C66" s="11" t="s">
        <v>231</v>
      </c>
      <c r="D66" s="10" t="s">
        <v>40</v>
      </c>
      <c r="E66" s="10"/>
      <c r="F66" s="10" t="s">
        <v>41</v>
      </c>
      <c r="G66" s="10"/>
      <c r="H66" s="10" t="s">
        <v>7</v>
      </c>
      <c r="I66" s="10">
        <v>50</v>
      </c>
      <c r="J66" s="23"/>
      <c r="K66" s="23"/>
      <c r="L66" s="16"/>
      <c r="M66" s="12"/>
    </row>
    <row r="67" spans="1:13" s="13" customFormat="1" ht="20.100000000000001" customHeight="1" x14ac:dyDescent="0.2">
      <c r="A67" s="14" t="s">
        <v>232</v>
      </c>
      <c r="B67" s="14" t="s">
        <v>38</v>
      </c>
      <c r="C67" s="11" t="s">
        <v>233</v>
      </c>
      <c r="D67" s="10" t="s">
        <v>48</v>
      </c>
      <c r="E67" s="10"/>
      <c r="F67" s="10" t="s">
        <v>41</v>
      </c>
      <c r="G67" s="10"/>
      <c r="H67" s="10" t="s">
        <v>7</v>
      </c>
      <c r="I67" s="10">
        <v>30</v>
      </c>
      <c r="J67" s="23"/>
      <c r="K67" s="23"/>
      <c r="L67" s="16"/>
      <c r="M67" s="12"/>
    </row>
    <row r="68" spans="1:13" s="13" customFormat="1" ht="20.100000000000001" customHeight="1" x14ac:dyDescent="0.2">
      <c r="A68" s="14" t="s">
        <v>234</v>
      </c>
      <c r="B68" s="14" t="s">
        <v>217</v>
      </c>
      <c r="C68" s="11" t="s">
        <v>235</v>
      </c>
      <c r="D68" s="10" t="s">
        <v>236</v>
      </c>
      <c r="E68" s="10"/>
      <c r="F68" s="10" t="s">
        <v>136</v>
      </c>
      <c r="G68" s="10"/>
      <c r="H68" s="10" t="s">
        <v>7</v>
      </c>
      <c r="I68" s="10">
        <v>40</v>
      </c>
      <c r="J68" s="23"/>
      <c r="K68" s="23"/>
      <c r="L68" s="16"/>
      <c r="M68" s="12"/>
    </row>
    <row r="69" spans="1:13" s="13" customFormat="1" ht="20.100000000000001" customHeight="1" x14ac:dyDescent="0.2">
      <c r="A69" s="14" t="s">
        <v>237</v>
      </c>
      <c r="B69" s="14"/>
      <c r="C69" s="11" t="s">
        <v>238</v>
      </c>
      <c r="D69" s="10"/>
      <c r="E69" s="10"/>
      <c r="F69" s="10" t="s">
        <v>239</v>
      </c>
      <c r="G69" s="10" t="s">
        <v>240</v>
      </c>
      <c r="H69" s="10" t="s">
        <v>28</v>
      </c>
      <c r="I69" s="10">
        <v>2</v>
      </c>
      <c r="J69" s="23"/>
      <c r="K69" s="23"/>
      <c r="L69" s="16"/>
      <c r="M69" s="12"/>
    </row>
    <row r="70" spans="1:13" s="13" customFormat="1" ht="20.100000000000001" customHeight="1" x14ac:dyDescent="0.2">
      <c r="A70" s="14" t="s">
        <v>241</v>
      </c>
      <c r="B70" s="14" t="s">
        <v>114</v>
      </c>
      <c r="C70" s="11" t="s">
        <v>242</v>
      </c>
      <c r="D70" s="10" t="s">
        <v>116</v>
      </c>
      <c r="E70" s="10"/>
      <c r="F70" s="10" t="s">
        <v>112</v>
      </c>
      <c r="G70" s="10">
        <v>48933</v>
      </c>
      <c r="H70" s="10" t="s">
        <v>28</v>
      </c>
      <c r="I70" s="10">
        <v>2</v>
      </c>
      <c r="J70" s="23"/>
      <c r="K70" s="23"/>
      <c r="L70" s="16"/>
      <c r="M70" s="12"/>
    </row>
    <row r="71" spans="1:13" s="13" customFormat="1" ht="20.100000000000001" customHeight="1" x14ac:dyDescent="0.2">
      <c r="A71" s="14" t="s">
        <v>243</v>
      </c>
      <c r="B71" s="14" t="s">
        <v>38</v>
      </c>
      <c r="C71" s="11" t="s">
        <v>244</v>
      </c>
      <c r="D71" s="10" t="s">
        <v>48</v>
      </c>
      <c r="E71" s="10"/>
      <c r="F71" s="10" t="s">
        <v>41</v>
      </c>
      <c r="G71" s="10"/>
      <c r="H71" s="10" t="s">
        <v>7</v>
      </c>
      <c r="I71" s="10">
        <v>10</v>
      </c>
      <c r="J71" s="23"/>
      <c r="K71" s="23"/>
      <c r="L71" s="16"/>
      <c r="M71" s="12"/>
    </row>
    <row r="72" spans="1:13" s="13" customFormat="1" ht="20.100000000000001" customHeight="1" x14ac:dyDescent="0.2">
      <c r="A72" s="14" t="s">
        <v>245</v>
      </c>
      <c r="B72" s="14"/>
      <c r="C72" s="11" t="s">
        <v>246</v>
      </c>
      <c r="D72" s="10"/>
      <c r="E72" s="10"/>
      <c r="F72" s="10" t="s">
        <v>239</v>
      </c>
      <c r="G72" s="10"/>
      <c r="H72" s="10" t="s">
        <v>28</v>
      </c>
      <c r="I72" s="10">
        <v>1</v>
      </c>
      <c r="J72" s="23"/>
      <c r="K72" s="23"/>
      <c r="L72" s="16"/>
      <c r="M72" s="12"/>
    </row>
    <row r="73" spans="1:13" s="13" customFormat="1" ht="20.100000000000001" customHeight="1" x14ac:dyDescent="0.2">
      <c r="A73" s="14" t="s">
        <v>247</v>
      </c>
      <c r="B73" s="14" t="s">
        <v>248</v>
      </c>
      <c r="C73" s="11" t="s">
        <v>249</v>
      </c>
      <c r="D73" s="18" t="s">
        <v>250</v>
      </c>
      <c r="E73" s="18"/>
      <c r="F73" s="10" t="s">
        <v>251</v>
      </c>
      <c r="G73" s="24"/>
      <c r="H73" s="10" t="s">
        <v>28</v>
      </c>
      <c r="I73" s="10">
        <v>11</v>
      </c>
      <c r="J73" s="23"/>
      <c r="K73" s="23"/>
      <c r="L73" s="16"/>
      <c r="M73" s="12"/>
    </row>
    <row r="74" spans="1:13" s="13" customFormat="1" ht="20.100000000000001" customHeight="1" x14ac:dyDescent="0.2">
      <c r="A74" s="14" t="s">
        <v>252</v>
      </c>
      <c r="B74" s="14" t="s">
        <v>164</v>
      </c>
      <c r="C74" s="11" t="s">
        <v>253</v>
      </c>
      <c r="D74" s="18" t="s">
        <v>166</v>
      </c>
      <c r="E74" s="18"/>
      <c r="F74" s="10" t="s">
        <v>56</v>
      </c>
      <c r="G74" s="24" t="s">
        <v>57</v>
      </c>
      <c r="H74" s="10" t="s">
        <v>28</v>
      </c>
      <c r="I74" s="10">
        <v>2</v>
      </c>
      <c r="J74" s="23"/>
      <c r="K74" s="23"/>
      <c r="L74" s="16"/>
      <c r="M74" s="12"/>
    </row>
    <row r="75" spans="1:13" s="13" customFormat="1" ht="20.100000000000001" customHeight="1" x14ac:dyDescent="0.2">
      <c r="A75" s="14" t="s">
        <v>254</v>
      </c>
      <c r="B75" s="14" t="s">
        <v>255</v>
      </c>
      <c r="C75" s="11" t="s">
        <v>256</v>
      </c>
      <c r="D75" s="18" t="s">
        <v>257</v>
      </c>
      <c r="E75" s="18"/>
      <c r="F75" s="10" t="s">
        <v>251</v>
      </c>
      <c r="G75" s="24"/>
      <c r="H75" s="10" t="s">
        <v>28</v>
      </c>
      <c r="I75" s="10">
        <v>11</v>
      </c>
      <c r="J75" s="23"/>
      <c r="K75" s="23"/>
      <c r="L75" s="16"/>
      <c r="M75" s="12"/>
    </row>
    <row r="76" spans="1:13" s="13" customFormat="1" ht="20.100000000000001" customHeight="1" x14ac:dyDescent="0.2">
      <c r="A76" s="14" t="s">
        <v>258</v>
      </c>
      <c r="B76" s="14" t="s">
        <v>38</v>
      </c>
      <c r="C76" s="11" t="s">
        <v>259</v>
      </c>
      <c r="D76" s="18" t="s">
        <v>40</v>
      </c>
      <c r="E76" s="18"/>
      <c r="F76" s="10" t="s">
        <v>41</v>
      </c>
      <c r="G76" s="24"/>
      <c r="H76" s="10" t="s">
        <v>7</v>
      </c>
      <c r="I76" s="10">
        <v>60</v>
      </c>
      <c r="J76" s="23"/>
      <c r="K76" s="23"/>
      <c r="L76" s="16"/>
      <c r="M76" s="12"/>
    </row>
    <row r="77" spans="1:13" s="13" customFormat="1" ht="20.100000000000001" customHeight="1" x14ac:dyDescent="0.2">
      <c r="A77" s="14" t="s">
        <v>260</v>
      </c>
      <c r="B77" s="14" t="s">
        <v>64</v>
      </c>
      <c r="C77" s="17" t="s">
        <v>65</v>
      </c>
      <c r="D77" s="18" t="s">
        <v>66</v>
      </c>
      <c r="E77" s="18"/>
      <c r="F77" s="10" t="s">
        <v>67</v>
      </c>
      <c r="G77" s="18" t="s">
        <v>68</v>
      </c>
      <c r="H77" s="18" t="s">
        <v>7</v>
      </c>
      <c r="I77" s="18">
        <v>350</v>
      </c>
      <c r="J77" s="23"/>
      <c r="K77" s="23"/>
      <c r="L77" s="16"/>
      <c r="M77" s="12"/>
    </row>
    <row r="78" spans="1:13" s="13" customFormat="1" ht="20.100000000000001" customHeight="1" x14ac:dyDescent="0.2">
      <c r="A78" s="14" t="s">
        <v>261</v>
      </c>
      <c r="B78" s="14"/>
      <c r="C78" s="11" t="s">
        <v>262</v>
      </c>
      <c r="D78" s="18"/>
      <c r="E78" s="18"/>
      <c r="F78" s="10" t="s">
        <v>263</v>
      </c>
      <c r="G78" s="24" t="s">
        <v>264</v>
      </c>
      <c r="H78" s="10" t="s">
        <v>28</v>
      </c>
      <c r="I78" s="10">
        <v>1</v>
      </c>
      <c r="J78" s="23"/>
      <c r="K78" s="36"/>
      <c r="L78" s="16"/>
      <c r="M78" s="12"/>
    </row>
    <row r="79" spans="1:13" s="13" customFormat="1" ht="20.100000000000001" customHeight="1" x14ac:dyDescent="0.2">
      <c r="A79" s="14" t="s">
        <v>265</v>
      </c>
      <c r="B79" s="14"/>
      <c r="C79" s="11" t="s">
        <v>266</v>
      </c>
      <c r="D79" s="18"/>
      <c r="E79" s="18"/>
      <c r="F79" s="10"/>
      <c r="G79" s="24"/>
      <c r="H79" s="10" t="s">
        <v>6</v>
      </c>
      <c r="I79" s="10">
        <v>20</v>
      </c>
      <c r="J79" s="23"/>
      <c r="K79" s="23"/>
      <c r="L79" s="16"/>
      <c r="M79" s="12"/>
    </row>
    <row r="80" spans="1:13" s="13" customFormat="1" ht="20.100000000000001" customHeight="1" x14ac:dyDescent="0.2">
      <c r="A80" s="14" t="s">
        <v>267</v>
      </c>
      <c r="B80" s="14" t="s">
        <v>38</v>
      </c>
      <c r="C80" s="11" t="s">
        <v>268</v>
      </c>
      <c r="D80" s="18" t="s">
        <v>40</v>
      </c>
      <c r="E80" s="18"/>
      <c r="F80" s="10"/>
      <c r="G80" s="24"/>
      <c r="H80" s="10" t="s">
        <v>7</v>
      </c>
      <c r="I80" s="10">
        <v>10</v>
      </c>
      <c r="J80" s="23"/>
      <c r="K80" s="23"/>
      <c r="L80" s="16"/>
      <c r="M80" s="12"/>
    </row>
    <row r="81" spans="1:13" s="13" customFormat="1" ht="20.100000000000001" customHeight="1" x14ac:dyDescent="0.2">
      <c r="A81" s="14" t="s">
        <v>269</v>
      </c>
      <c r="B81" s="14" t="s">
        <v>50</v>
      </c>
      <c r="C81" s="11" t="s">
        <v>270</v>
      </c>
      <c r="D81" s="18" t="s">
        <v>211</v>
      </c>
      <c r="E81" s="18"/>
      <c r="F81" s="10"/>
      <c r="G81" s="24"/>
      <c r="H81" s="10" t="s">
        <v>7</v>
      </c>
      <c r="I81" s="10">
        <v>40</v>
      </c>
      <c r="J81" s="23"/>
      <c r="K81" s="23"/>
      <c r="L81" s="16"/>
      <c r="M81" s="12"/>
    </row>
    <row r="82" spans="1:13" s="13" customFormat="1" ht="20.100000000000001" customHeight="1" x14ac:dyDescent="0.2">
      <c r="A82" s="14"/>
      <c r="B82" s="14"/>
      <c r="C82" s="11"/>
      <c r="D82" s="18"/>
      <c r="E82" s="18"/>
      <c r="F82" s="10"/>
      <c r="G82" s="24"/>
      <c r="H82" s="10"/>
      <c r="I82" s="10"/>
      <c r="J82" s="23"/>
      <c r="K82" s="23"/>
      <c r="L82" s="16"/>
      <c r="M82" s="12"/>
    </row>
    <row r="83" spans="1:13" s="13" customFormat="1" ht="20.100000000000001" customHeight="1" x14ac:dyDescent="0.25">
      <c r="A83" s="14" t="s">
        <v>1</v>
      </c>
      <c r="B83" s="14"/>
      <c r="C83" s="9" t="s">
        <v>271</v>
      </c>
      <c r="D83" s="18"/>
      <c r="E83" s="18"/>
      <c r="F83" s="10"/>
      <c r="G83" s="24"/>
      <c r="H83" s="10"/>
      <c r="I83" s="10"/>
      <c r="J83" s="23"/>
      <c r="K83" s="23"/>
      <c r="L83" s="16"/>
      <c r="M83" s="12"/>
    </row>
    <row r="84" spans="1:13" s="13" customFormat="1" ht="20.100000000000001" customHeight="1" x14ac:dyDescent="0.2">
      <c r="A84" s="14" t="s">
        <v>272</v>
      </c>
      <c r="B84" s="14" t="s">
        <v>273</v>
      </c>
      <c r="C84" s="11" t="s">
        <v>274</v>
      </c>
      <c r="D84" s="18" t="s">
        <v>275</v>
      </c>
      <c r="E84" s="18"/>
      <c r="F84" s="10"/>
      <c r="G84" s="24"/>
      <c r="H84" s="10" t="s">
        <v>7</v>
      </c>
      <c r="I84" s="10">
        <v>100</v>
      </c>
      <c r="J84" s="23"/>
      <c r="K84" s="23"/>
      <c r="L84" s="16"/>
      <c r="M84" s="12"/>
    </row>
    <row r="85" spans="1:13" s="13" customFormat="1" ht="20.100000000000001" customHeight="1" x14ac:dyDescent="0.2">
      <c r="A85" s="14" t="s">
        <v>276</v>
      </c>
      <c r="B85" s="14" t="s">
        <v>277</v>
      </c>
      <c r="C85" s="11" t="s">
        <v>278</v>
      </c>
      <c r="D85" s="18"/>
      <c r="E85" s="18"/>
      <c r="F85" s="10"/>
      <c r="G85" s="24"/>
      <c r="H85" s="10" t="s">
        <v>28</v>
      </c>
      <c r="I85" s="10">
        <v>7</v>
      </c>
      <c r="J85" s="23"/>
      <c r="K85" s="23"/>
      <c r="L85" s="16"/>
      <c r="M85" s="12"/>
    </row>
    <row r="86" spans="1:13" s="13" customFormat="1" ht="20.100000000000001" customHeight="1" x14ac:dyDescent="0.2">
      <c r="A86" s="14" t="s">
        <v>279</v>
      </c>
      <c r="B86" s="14" t="s">
        <v>280</v>
      </c>
      <c r="C86" s="11" t="s">
        <v>281</v>
      </c>
      <c r="D86" s="18" t="s">
        <v>282</v>
      </c>
      <c r="E86" s="18"/>
      <c r="F86" s="10"/>
      <c r="G86" s="24"/>
      <c r="H86" s="10" t="s">
        <v>7</v>
      </c>
      <c r="I86" s="10">
        <v>350</v>
      </c>
      <c r="J86" s="23"/>
      <c r="K86" s="23"/>
      <c r="L86" s="16"/>
      <c r="M86" s="12"/>
    </row>
    <row r="87" spans="1:13" s="13" customFormat="1" ht="20.100000000000001" customHeight="1" x14ac:dyDescent="0.2">
      <c r="A87" s="14" t="s">
        <v>283</v>
      </c>
      <c r="B87" s="14" t="s">
        <v>284</v>
      </c>
      <c r="C87" s="11" t="s">
        <v>285</v>
      </c>
      <c r="D87" s="18"/>
      <c r="E87" s="18"/>
      <c r="F87" s="10"/>
      <c r="G87" s="24"/>
      <c r="H87" s="10" t="s">
        <v>28</v>
      </c>
      <c r="I87" s="10">
        <v>54</v>
      </c>
      <c r="J87" s="23"/>
      <c r="K87" s="23"/>
      <c r="L87" s="16"/>
      <c r="M87" s="12"/>
    </row>
    <row r="88" spans="1:13" s="13" customFormat="1" ht="20.100000000000001" customHeight="1" x14ac:dyDescent="0.2">
      <c r="A88" s="14" t="s">
        <v>286</v>
      </c>
      <c r="B88" s="14" t="s">
        <v>287</v>
      </c>
      <c r="C88" s="11" t="s">
        <v>288</v>
      </c>
      <c r="D88" s="18"/>
      <c r="E88" s="18"/>
      <c r="F88" s="10"/>
      <c r="G88" s="24"/>
      <c r="H88" s="10" t="s">
        <v>28</v>
      </c>
      <c r="I88" s="10">
        <v>16</v>
      </c>
      <c r="J88" s="23"/>
      <c r="K88" s="23"/>
      <c r="L88" s="16"/>
      <c r="M88" s="12"/>
    </row>
    <row r="89" spans="1:13" s="13" customFormat="1" ht="20.100000000000001" customHeight="1" x14ac:dyDescent="0.2">
      <c r="A89" s="14" t="s">
        <v>289</v>
      </c>
      <c r="B89" s="14" t="s">
        <v>290</v>
      </c>
      <c r="C89" s="11" t="s">
        <v>291</v>
      </c>
      <c r="D89" s="18"/>
      <c r="E89" s="18"/>
      <c r="F89" s="10"/>
      <c r="G89" s="24"/>
      <c r="H89" s="10" t="s">
        <v>28</v>
      </c>
      <c r="I89" s="10">
        <v>11</v>
      </c>
      <c r="J89" s="23"/>
      <c r="K89" s="23"/>
      <c r="L89" s="16"/>
      <c r="M89" s="12"/>
    </row>
    <row r="90" spans="1:13" s="13" customFormat="1" ht="20.100000000000001" customHeight="1" x14ac:dyDescent="0.2">
      <c r="A90" s="14" t="s">
        <v>292</v>
      </c>
      <c r="B90" s="14" t="s">
        <v>293</v>
      </c>
      <c r="C90" s="11" t="s">
        <v>294</v>
      </c>
      <c r="D90" s="18" t="s">
        <v>295</v>
      </c>
      <c r="E90" s="18"/>
      <c r="F90" s="10"/>
      <c r="G90" s="24"/>
      <c r="H90" s="10" t="s">
        <v>28</v>
      </c>
      <c r="I90" s="10">
        <v>15</v>
      </c>
      <c r="J90" s="23"/>
      <c r="K90" s="23"/>
      <c r="L90" s="16"/>
      <c r="M90" s="12"/>
    </row>
    <row r="91" spans="1:13" s="13" customFormat="1" ht="20.100000000000001" customHeight="1" x14ac:dyDescent="0.2">
      <c r="A91" s="14"/>
      <c r="B91" s="14"/>
      <c r="C91" s="11"/>
      <c r="D91" s="18"/>
      <c r="E91" s="18"/>
      <c r="F91" s="10"/>
      <c r="G91" s="24"/>
      <c r="H91" s="10"/>
      <c r="I91" s="10"/>
      <c r="J91" s="23"/>
      <c r="K91" s="23"/>
      <c r="L91" s="16"/>
      <c r="M91" s="12"/>
    </row>
    <row r="92" spans="1:13" s="13" customFormat="1" ht="20.100000000000001" customHeight="1" x14ac:dyDescent="0.25">
      <c r="A92" s="14" t="s">
        <v>2</v>
      </c>
      <c r="B92" s="19">
        <v>998741203</v>
      </c>
      <c r="C92" s="20" t="s">
        <v>296</v>
      </c>
      <c r="D92" s="10"/>
      <c r="E92" s="10"/>
      <c r="F92" s="10"/>
      <c r="G92" s="10"/>
      <c r="H92" s="10" t="s">
        <v>8</v>
      </c>
      <c r="I92" s="10">
        <v>0.77</v>
      </c>
      <c r="J92" s="23"/>
      <c r="K92" s="23"/>
      <c r="L92" s="16"/>
      <c r="M92" s="12"/>
    </row>
    <row r="93" spans="1:13" s="13" customFormat="1" ht="20.100000000000001" customHeight="1" x14ac:dyDescent="0.25">
      <c r="A93" s="14" t="s">
        <v>3</v>
      </c>
      <c r="B93" s="19"/>
      <c r="C93" s="37" t="s">
        <v>297</v>
      </c>
      <c r="D93" s="10"/>
      <c r="E93" s="10"/>
      <c r="F93" s="10"/>
      <c r="G93" s="10"/>
      <c r="H93" s="10" t="s">
        <v>5</v>
      </c>
      <c r="I93" s="10">
        <v>1</v>
      </c>
      <c r="J93" s="23"/>
      <c r="K93" s="23"/>
      <c r="L93" s="16"/>
      <c r="M93" s="12"/>
    </row>
    <row r="94" spans="1:13" s="13" customFormat="1" ht="20.100000000000001" customHeight="1" x14ac:dyDescent="0.2">
      <c r="A94" s="14" t="s">
        <v>4</v>
      </c>
      <c r="B94" s="14"/>
      <c r="C94" s="38" t="s">
        <v>298</v>
      </c>
      <c r="D94" s="18"/>
      <c r="E94" s="18"/>
      <c r="F94" s="10"/>
      <c r="G94" s="24"/>
      <c r="H94" s="10" t="s">
        <v>5</v>
      </c>
      <c r="I94" s="10">
        <v>1</v>
      </c>
      <c r="J94" s="23"/>
      <c r="K94" s="23"/>
      <c r="L94" s="23"/>
      <c r="M94" s="21"/>
    </row>
    <row r="95" spans="1:13" s="13" customFormat="1" ht="20.100000000000001" customHeight="1" x14ac:dyDescent="0.25">
      <c r="A95" s="14"/>
      <c r="B95" s="14"/>
      <c r="C95" s="39" t="s">
        <v>299</v>
      </c>
      <c r="D95" s="18"/>
      <c r="E95" s="18"/>
      <c r="F95" s="10"/>
      <c r="G95" s="24"/>
      <c r="H95" s="10"/>
      <c r="I95" s="10"/>
      <c r="J95" s="23"/>
      <c r="K95" s="23"/>
      <c r="L95" s="36"/>
      <c r="M95" s="40"/>
    </row>
    <row r="96" spans="1:13" s="13" customFormat="1" ht="20.100000000000001" customHeight="1" x14ac:dyDescent="0.2">
      <c r="A96" s="14"/>
      <c r="B96" s="14"/>
      <c r="C96" s="11"/>
      <c r="D96" s="18"/>
      <c r="E96" s="18"/>
      <c r="F96" s="10"/>
      <c r="G96" s="24"/>
      <c r="H96" s="10"/>
      <c r="I96" s="10"/>
      <c r="J96" s="23"/>
      <c r="K96" s="23"/>
      <c r="L96" s="36"/>
      <c r="M96" s="17"/>
    </row>
    <row r="97" spans="1:13" s="13" customFormat="1" ht="20.100000000000001" customHeight="1" x14ac:dyDescent="0.2">
      <c r="A97" s="14"/>
      <c r="B97" s="14"/>
      <c r="C97" s="11"/>
      <c r="D97" s="18"/>
      <c r="E97" s="18"/>
      <c r="F97" s="10"/>
      <c r="G97" s="24"/>
      <c r="H97" s="10"/>
      <c r="I97" s="10"/>
      <c r="J97" s="23"/>
      <c r="K97" s="23"/>
      <c r="L97" s="36"/>
      <c r="M97" s="17"/>
    </row>
    <row r="98" spans="1:13" s="13" customFormat="1" ht="20.100000000000001" customHeight="1" x14ac:dyDescent="0.2">
      <c r="A98" s="14"/>
      <c r="B98" s="14"/>
      <c r="C98" s="11"/>
      <c r="D98" s="18"/>
      <c r="E98" s="18"/>
      <c r="F98" s="10"/>
      <c r="G98" s="24"/>
      <c r="H98" s="10"/>
      <c r="I98" s="10"/>
      <c r="J98" s="23"/>
      <c r="K98" s="23"/>
      <c r="L98" s="36"/>
      <c r="M98" s="17"/>
    </row>
    <row r="99" spans="1:13" s="13" customFormat="1" ht="20.100000000000001" customHeight="1" x14ac:dyDescent="0.2">
      <c r="A99" s="14"/>
      <c r="B99" s="14"/>
      <c r="C99" s="11"/>
      <c r="D99" s="18"/>
      <c r="E99" s="18"/>
      <c r="F99" s="10"/>
      <c r="G99" s="24"/>
      <c r="H99" s="10"/>
      <c r="I99" s="10"/>
      <c r="J99" s="23"/>
      <c r="K99" s="23"/>
      <c r="L99" s="36"/>
      <c r="M99" s="17"/>
    </row>
    <row r="100" spans="1:13" s="13" customFormat="1" ht="20.100000000000001" customHeight="1" x14ac:dyDescent="0.2">
      <c r="A100" s="14"/>
      <c r="B100" s="14"/>
      <c r="C100" s="11"/>
      <c r="D100" s="18"/>
      <c r="E100" s="18"/>
      <c r="F100" s="10"/>
      <c r="G100" s="24"/>
      <c r="H100" s="10"/>
      <c r="I100" s="10"/>
      <c r="J100" s="23"/>
      <c r="K100" s="23"/>
      <c r="L100" s="36"/>
      <c r="M100" s="17"/>
    </row>
    <row r="101" spans="1:13" s="13" customFormat="1" ht="20.100000000000001" customHeight="1" x14ac:dyDescent="0.2">
      <c r="A101" s="14"/>
      <c r="B101" s="14"/>
      <c r="C101" s="11"/>
      <c r="D101" s="18"/>
      <c r="E101" s="18"/>
      <c r="F101" s="10"/>
      <c r="G101" s="24"/>
      <c r="H101" s="10"/>
      <c r="I101" s="10"/>
      <c r="J101" s="23"/>
      <c r="K101" s="23"/>
      <c r="L101" s="36"/>
      <c r="M101" s="17"/>
    </row>
    <row r="102" spans="1:13" s="13" customFormat="1" ht="20.100000000000001" customHeight="1" x14ac:dyDescent="0.2">
      <c r="A102" s="14"/>
      <c r="B102" s="14"/>
      <c r="C102" s="11"/>
      <c r="D102" s="18"/>
      <c r="E102" s="18"/>
      <c r="F102" s="10"/>
      <c r="G102" s="24"/>
      <c r="H102" s="10"/>
      <c r="I102" s="10"/>
      <c r="J102" s="23"/>
      <c r="K102" s="23"/>
      <c r="L102" s="36"/>
      <c r="M102" s="17"/>
    </row>
    <row r="103" spans="1:13" s="13" customFormat="1" ht="20.100000000000001" customHeight="1" x14ac:dyDescent="0.2">
      <c r="A103" s="14"/>
      <c r="B103" s="14"/>
      <c r="C103" s="11"/>
      <c r="D103" s="18"/>
      <c r="E103" s="18"/>
      <c r="F103" s="10"/>
      <c r="G103" s="24"/>
      <c r="H103" s="10"/>
      <c r="I103" s="10"/>
      <c r="J103" s="23"/>
      <c r="K103" s="23"/>
      <c r="L103" s="36"/>
      <c r="M103" s="17"/>
    </row>
    <row r="104" spans="1:13" s="13" customFormat="1" ht="20.100000000000001" customHeight="1" x14ac:dyDescent="0.2">
      <c r="A104" s="14"/>
      <c r="B104" s="14"/>
      <c r="C104" s="11"/>
      <c r="D104" s="18"/>
      <c r="E104" s="18"/>
      <c r="F104" s="10"/>
      <c r="G104" s="24"/>
      <c r="H104" s="10"/>
      <c r="I104" s="10"/>
      <c r="J104" s="23"/>
      <c r="K104" s="23"/>
      <c r="L104" s="36"/>
      <c r="M104" s="17"/>
    </row>
  </sheetData>
  <printOptions gridLines="1"/>
  <pageMargins left="0.39370078740157483" right="0.39370078740157483" top="1.1023622047244095" bottom="0.5" header="0.78740157480314965" footer="0.19685039370078741"/>
  <pageSetup paperSize="9" scale="60" fitToHeight="100" orientation="landscape" r:id="rId1"/>
  <headerFooter alignWithMargins="0">
    <oddFooter>&amp;LBD Na Spojce - společné prostory - DPS&amp;R&amp;F
11.2017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M73"/>
  <sheetViews>
    <sheetView view="pageBreakPreview" topLeftCell="A34" zoomScale="50" zoomScaleNormal="75" zoomScaleSheetLayoutView="50" workbookViewId="0">
      <selection activeCell="J4" sqref="J4:M60"/>
    </sheetView>
  </sheetViews>
  <sheetFormatPr defaultColWidth="12.7109375" defaultRowHeight="13.2" x14ac:dyDescent="0.25"/>
  <cols>
    <col min="1" max="1" width="10.7109375" style="41" customWidth="1"/>
    <col min="2" max="2" width="17.42578125" style="41" customWidth="1"/>
    <col min="3" max="3" width="100" style="41" customWidth="1"/>
    <col min="4" max="4" width="29.42578125" style="41" customWidth="1"/>
    <col min="5" max="5" width="14.42578125" style="41" customWidth="1"/>
    <col min="6" max="6" width="26.28515625" style="41" customWidth="1"/>
    <col min="7" max="7" width="23.140625" style="41" customWidth="1"/>
    <col min="8" max="8" width="10.7109375" style="41" customWidth="1"/>
    <col min="9" max="9" width="14.7109375" style="41" customWidth="1"/>
    <col min="10" max="12" width="17.42578125" style="41" customWidth="1"/>
    <col min="13" max="13" width="19" style="41" customWidth="1"/>
    <col min="14" max="253" width="12.7109375" style="41"/>
    <col min="254" max="254" width="10.7109375" style="41" customWidth="1"/>
    <col min="255" max="255" width="17.42578125" style="41" customWidth="1"/>
    <col min="256" max="256" width="100" style="41" customWidth="1"/>
    <col min="257" max="257" width="29.42578125" style="41" customWidth="1"/>
    <col min="258" max="258" width="14.42578125" style="41" customWidth="1"/>
    <col min="259" max="259" width="26.28515625" style="41" customWidth="1"/>
    <col min="260" max="260" width="23.140625" style="41" customWidth="1"/>
    <col min="261" max="261" width="10.7109375" style="41" customWidth="1"/>
    <col min="262" max="262" width="14.7109375" style="41" customWidth="1"/>
    <col min="263" max="265" width="17.42578125" style="41" customWidth="1"/>
    <col min="266" max="266" width="19" style="41" customWidth="1"/>
    <col min="267" max="509" width="12.7109375" style="41"/>
    <col min="510" max="510" width="10.7109375" style="41" customWidth="1"/>
    <col min="511" max="511" width="17.42578125" style="41" customWidth="1"/>
    <col min="512" max="512" width="100" style="41" customWidth="1"/>
    <col min="513" max="513" width="29.42578125" style="41" customWidth="1"/>
    <col min="514" max="514" width="14.42578125" style="41" customWidth="1"/>
    <col min="515" max="515" width="26.28515625" style="41" customWidth="1"/>
    <col min="516" max="516" width="23.140625" style="41" customWidth="1"/>
    <col min="517" max="517" width="10.7109375" style="41" customWidth="1"/>
    <col min="518" max="518" width="14.7109375" style="41" customWidth="1"/>
    <col min="519" max="521" width="17.42578125" style="41" customWidth="1"/>
    <col min="522" max="522" width="19" style="41" customWidth="1"/>
    <col min="523" max="765" width="12.7109375" style="41"/>
    <col min="766" max="766" width="10.7109375" style="41" customWidth="1"/>
    <col min="767" max="767" width="17.42578125" style="41" customWidth="1"/>
    <col min="768" max="768" width="100" style="41" customWidth="1"/>
    <col min="769" max="769" width="29.42578125" style="41" customWidth="1"/>
    <col min="770" max="770" width="14.42578125" style="41" customWidth="1"/>
    <col min="771" max="771" width="26.28515625" style="41" customWidth="1"/>
    <col min="772" max="772" width="23.140625" style="41" customWidth="1"/>
    <col min="773" max="773" width="10.7109375" style="41" customWidth="1"/>
    <col min="774" max="774" width="14.7109375" style="41" customWidth="1"/>
    <col min="775" max="777" width="17.42578125" style="41" customWidth="1"/>
    <col min="778" max="778" width="19" style="41" customWidth="1"/>
    <col min="779" max="1021" width="12.7109375" style="41"/>
    <col min="1022" max="1022" width="10.7109375" style="41" customWidth="1"/>
    <col min="1023" max="1023" width="17.42578125" style="41" customWidth="1"/>
    <col min="1024" max="1024" width="100" style="41" customWidth="1"/>
    <col min="1025" max="1025" width="29.42578125" style="41" customWidth="1"/>
    <col min="1026" max="1026" width="14.42578125" style="41" customWidth="1"/>
    <col min="1027" max="1027" width="26.28515625" style="41" customWidth="1"/>
    <col min="1028" max="1028" width="23.140625" style="41" customWidth="1"/>
    <col min="1029" max="1029" width="10.7109375" style="41" customWidth="1"/>
    <col min="1030" max="1030" width="14.7109375" style="41" customWidth="1"/>
    <col min="1031" max="1033" width="17.42578125" style="41" customWidth="1"/>
    <col min="1034" max="1034" width="19" style="41" customWidth="1"/>
    <col min="1035" max="1277" width="12.7109375" style="41"/>
    <col min="1278" max="1278" width="10.7109375" style="41" customWidth="1"/>
    <col min="1279" max="1279" width="17.42578125" style="41" customWidth="1"/>
    <col min="1280" max="1280" width="100" style="41" customWidth="1"/>
    <col min="1281" max="1281" width="29.42578125" style="41" customWidth="1"/>
    <col min="1282" max="1282" width="14.42578125" style="41" customWidth="1"/>
    <col min="1283" max="1283" width="26.28515625" style="41" customWidth="1"/>
    <col min="1284" max="1284" width="23.140625" style="41" customWidth="1"/>
    <col min="1285" max="1285" width="10.7109375" style="41" customWidth="1"/>
    <col min="1286" max="1286" width="14.7109375" style="41" customWidth="1"/>
    <col min="1287" max="1289" width="17.42578125" style="41" customWidth="1"/>
    <col min="1290" max="1290" width="19" style="41" customWidth="1"/>
    <col min="1291" max="1533" width="12.7109375" style="41"/>
    <col min="1534" max="1534" width="10.7109375" style="41" customWidth="1"/>
    <col min="1535" max="1535" width="17.42578125" style="41" customWidth="1"/>
    <col min="1536" max="1536" width="100" style="41" customWidth="1"/>
    <col min="1537" max="1537" width="29.42578125" style="41" customWidth="1"/>
    <col min="1538" max="1538" width="14.42578125" style="41" customWidth="1"/>
    <col min="1539" max="1539" width="26.28515625" style="41" customWidth="1"/>
    <col min="1540" max="1540" width="23.140625" style="41" customWidth="1"/>
    <col min="1541" max="1541" width="10.7109375" style="41" customWidth="1"/>
    <col min="1542" max="1542" width="14.7109375" style="41" customWidth="1"/>
    <col min="1543" max="1545" width="17.42578125" style="41" customWidth="1"/>
    <col min="1546" max="1546" width="19" style="41" customWidth="1"/>
    <col min="1547" max="1789" width="12.7109375" style="41"/>
    <col min="1790" max="1790" width="10.7109375" style="41" customWidth="1"/>
    <col min="1791" max="1791" width="17.42578125" style="41" customWidth="1"/>
    <col min="1792" max="1792" width="100" style="41" customWidth="1"/>
    <col min="1793" max="1793" width="29.42578125" style="41" customWidth="1"/>
    <col min="1794" max="1794" width="14.42578125" style="41" customWidth="1"/>
    <col min="1795" max="1795" width="26.28515625" style="41" customWidth="1"/>
    <col min="1796" max="1796" width="23.140625" style="41" customWidth="1"/>
    <col min="1797" max="1797" width="10.7109375" style="41" customWidth="1"/>
    <col min="1798" max="1798" width="14.7109375" style="41" customWidth="1"/>
    <col min="1799" max="1801" width="17.42578125" style="41" customWidth="1"/>
    <col min="1802" max="1802" width="19" style="41" customWidth="1"/>
    <col min="1803" max="2045" width="12.7109375" style="41"/>
    <col min="2046" max="2046" width="10.7109375" style="41" customWidth="1"/>
    <col min="2047" max="2047" width="17.42578125" style="41" customWidth="1"/>
    <col min="2048" max="2048" width="100" style="41" customWidth="1"/>
    <col min="2049" max="2049" width="29.42578125" style="41" customWidth="1"/>
    <col min="2050" max="2050" width="14.42578125" style="41" customWidth="1"/>
    <col min="2051" max="2051" width="26.28515625" style="41" customWidth="1"/>
    <col min="2052" max="2052" width="23.140625" style="41" customWidth="1"/>
    <col min="2053" max="2053" width="10.7109375" style="41" customWidth="1"/>
    <col min="2054" max="2054" width="14.7109375" style="41" customWidth="1"/>
    <col min="2055" max="2057" width="17.42578125" style="41" customWidth="1"/>
    <col min="2058" max="2058" width="19" style="41" customWidth="1"/>
    <col min="2059" max="2301" width="12.7109375" style="41"/>
    <col min="2302" max="2302" width="10.7109375" style="41" customWidth="1"/>
    <col min="2303" max="2303" width="17.42578125" style="41" customWidth="1"/>
    <col min="2304" max="2304" width="100" style="41" customWidth="1"/>
    <col min="2305" max="2305" width="29.42578125" style="41" customWidth="1"/>
    <col min="2306" max="2306" width="14.42578125" style="41" customWidth="1"/>
    <col min="2307" max="2307" width="26.28515625" style="41" customWidth="1"/>
    <col min="2308" max="2308" width="23.140625" style="41" customWidth="1"/>
    <col min="2309" max="2309" width="10.7109375" style="41" customWidth="1"/>
    <col min="2310" max="2310" width="14.7109375" style="41" customWidth="1"/>
    <col min="2311" max="2313" width="17.42578125" style="41" customWidth="1"/>
    <col min="2314" max="2314" width="19" style="41" customWidth="1"/>
    <col min="2315" max="2557" width="12.7109375" style="41"/>
    <col min="2558" max="2558" width="10.7109375" style="41" customWidth="1"/>
    <col min="2559" max="2559" width="17.42578125" style="41" customWidth="1"/>
    <col min="2560" max="2560" width="100" style="41" customWidth="1"/>
    <col min="2561" max="2561" width="29.42578125" style="41" customWidth="1"/>
    <col min="2562" max="2562" width="14.42578125" style="41" customWidth="1"/>
    <col min="2563" max="2563" width="26.28515625" style="41" customWidth="1"/>
    <col min="2564" max="2564" width="23.140625" style="41" customWidth="1"/>
    <col min="2565" max="2565" width="10.7109375" style="41" customWidth="1"/>
    <col min="2566" max="2566" width="14.7109375" style="41" customWidth="1"/>
    <col min="2567" max="2569" width="17.42578125" style="41" customWidth="1"/>
    <col min="2570" max="2570" width="19" style="41" customWidth="1"/>
    <col min="2571" max="2813" width="12.7109375" style="41"/>
    <col min="2814" max="2814" width="10.7109375" style="41" customWidth="1"/>
    <col min="2815" max="2815" width="17.42578125" style="41" customWidth="1"/>
    <col min="2816" max="2816" width="100" style="41" customWidth="1"/>
    <col min="2817" max="2817" width="29.42578125" style="41" customWidth="1"/>
    <col min="2818" max="2818" width="14.42578125" style="41" customWidth="1"/>
    <col min="2819" max="2819" width="26.28515625" style="41" customWidth="1"/>
    <col min="2820" max="2820" width="23.140625" style="41" customWidth="1"/>
    <col min="2821" max="2821" width="10.7109375" style="41" customWidth="1"/>
    <col min="2822" max="2822" width="14.7109375" style="41" customWidth="1"/>
    <col min="2823" max="2825" width="17.42578125" style="41" customWidth="1"/>
    <col min="2826" max="2826" width="19" style="41" customWidth="1"/>
    <col min="2827" max="3069" width="12.7109375" style="41"/>
    <col min="3070" max="3070" width="10.7109375" style="41" customWidth="1"/>
    <col min="3071" max="3071" width="17.42578125" style="41" customWidth="1"/>
    <col min="3072" max="3072" width="100" style="41" customWidth="1"/>
    <col min="3073" max="3073" width="29.42578125" style="41" customWidth="1"/>
    <col min="3074" max="3074" width="14.42578125" style="41" customWidth="1"/>
    <col min="3075" max="3075" width="26.28515625" style="41" customWidth="1"/>
    <col min="3076" max="3076" width="23.140625" style="41" customWidth="1"/>
    <col min="3077" max="3077" width="10.7109375" style="41" customWidth="1"/>
    <col min="3078" max="3078" width="14.7109375" style="41" customWidth="1"/>
    <col min="3079" max="3081" width="17.42578125" style="41" customWidth="1"/>
    <col min="3082" max="3082" width="19" style="41" customWidth="1"/>
    <col min="3083" max="3325" width="12.7109375" style="41"/>
    <col min="3326" max="3326" width="10.7109375" style="41" customWidth="1"/>
    <col min="3327" max="3327" width="17.42578125" style="41" customWidth="1"/>
    <col min="3328" max="3328" width="100" style="41" customWidth="1"/>
    <col min="3329" max="3329" width="29.42578125" style="41" customWidth="1"/>
    <col min="3330" max="3330" width="14.42578125" style="41" customWidth="1"/>
    <col min="3331" max="3331" width="26.28515625" style="41" customWidth="1"/>
    <col min="3332" max="3332" width="23.140625" style="41" customWidth="1"/>
    <col min="3333" max="3333" width="10.7109375" style="41" customWidth="1"/>
    <col min="3334" max="3334" width="14.7109375" style="41" customWidth="1"/>
    <col min="3335" max="3337" width="17.42578125" style="41" customWidth="1"/>
    <col min="3338" max="3338" width="19" style="41" customWidth="1"/>
    <col min="3339" max="3581" width="12.7109375" style="41"/>
    <col min="3582" max="3582" width="10.7109375" style="41" customWidth="1"/>
    <col min="3583" max="3583" width="17.42578125" style="41" customWidth="1"/>
    <col min="3584" max="3584" width="100" style="41" customWidth="1"/>
    <col min="3585" max="3585" width="29.42578125" style="41" customWidth="1"/>
    <col min="3586" max="3586" width="14.42578125" style="41" customWidth="1"/>
    <col min="3587" max="3587" width="26.28515625" style="41" customWidth="1"/>
    <col min="3588" max="3588" width="23.140625" style="41" customWidth="1"/>
    <col min="3589" max="3589" width="10.7109375" style="41" customWidth="1"/>
    <col min="3590" max="3590" width="14.7109375" style="41" customWidth="1"/>
    <col min="3591" max="3593" width="17.42578125" style="41" customWidth="1"/>
    <col min="3594" max="3594" width="19" style="41" customWidth="1"/>
    <col min="3595" max="3837" width="12.7109375" style="41"/>
    <col min="3838" max="3838" width="10.7109375" style="41" customWidth="1"/>
    <col min="3839" max="3839" width="17.42578125" style="41" customWidth="1"/>
    <col min="3840" max="3840" width="100" style="41" customWidth="1"/>
    <col min="3841" max="3841" width="29.42578125" style="41" customWidth="1"/>
    <col min="3842" max="3842" width="14.42578125" style="41" customWidth="1"/>
    <col min="3843" max="3843" width="26.28515625" style="41" customWidth="1"/>
    <col min="3844" max="3844" width="23.140625" style="41" customWidth="1"/>
    <col min="3845" max="3845" width="10.7109375" style="41" customWidth="1"/>
    <col min="3846" max="3846" width="14.7109375" style="41" customWidth="1"/>
    <col min="3847" max="3849" width="17.42578125" style="41" customWidth="1"/>
    <col min="3850" max="3850" width="19" style="41" customWidth="1"/>
    <col min="3851" max="4093" width="12.7109375" style="41"/>
    <col min="4094" max="4094" width="10.7109375" style="41" customWidth="1"/>
    <col min="4095" max="4095" width="17.42578125" style="41" customWidth="1"/>
    <col min="4096" max="4096" width="100" style="41" customWidth="1"/>
    <col min="4097" max="4097" width="29.42578125" style="41" customWidth="1"/>
    <col min="4098" max="4098" width="14.42578125" style="41" customWidth="1"/>
    <col min="4099" max="4099" width="26.28515625" style="41" customWidth="1"/>
    <col min="4100" max="4100" width="23.140625" style="41" customWidth="1"/>
    <col min="4101" max="4101" width="10.7109375" style="41" customWidth="1"/>
    <col min="4102" max="4102" width="14.7109375" style="41" customWidth="1"/>
    <col min="4103" max="4105" width="17.42578125" style="41" customWidth="1"/>
    <col min="4106" max="4106" width="19" style="41" customWidth="1"/>
    <col min="4107" max="4349" width="12.7109375" style="41"/>
    <col min="4350" max="4350" width="10.7109375" style="41" customWidth="1"/>
    <col min="4351" max="4351" width="17.42578125" style="41" customWidth="1"/>
    <col min="4352" max="4352" width="100" style="41" customWidth="1"/>
    <col min="4353" max="4353" width="29.42578125" style="41" customWidth="1"/>
    <col min="4354" max="4354" width="14.42578125" style="41" customWidth="1"/>
    <col min="4355" max="4355" width="26.28515625" style="41" customWidth="1"/>
    <col min="4356" max="4356" width="23.140625" style="41" customWidth="1"/>
    <col min="4357" max="4357" width="10.7109375" style="41" customWidth="1"/>
    <col min="4358" max="4358" width="14.7109375" style="41" customWidth="1"/>
    <col min="4359" max="4361" width="17.42578125" style="41" customWidth="1"/>
    <col min="4362" max="4362" width="19" style="41" customWidth="1"/>
    <col min="4363" max="4605" width="12.7109375" style="41"/>
    <col min="4606" max="4606" width="10.7109375" style="41" customWidth="1"/>
    <col min="4607" max="4607" width="17.42578125" style="41" customWidth="1"/>
    <col min="4608" max="4608" width="100" style="41" customWidth="1"/>
    <col min="4609" max="4609" width="29.42578125" style="41" customWidth="1"/>
    <col min="4610" max="4610" width="14.42578125" style="41" customWidth="1"/>
    <col min="4611" max="4611" width="26.28515625" style="41" customWidth="1"/>
    <col min="4612" max="4612" width="23.140625" style="41" customWidth="1"/>
    <col min="4613" max="4613" width="10.7109375" style="41" customWidth="1"/>
    <col min="4614" max="4614" width="14.7109375" style="41" customWidth="1"/>
    <col min="4615" max="4617" width="17.42578125" style="41" customWidth="1"/>
    <col min="4618" max="4618" width="19" style="41" customWidth="1"/>
    <col min="4619" max="4861" width="12.7109375" style="41"/>
    <col min="4862" max="4862" width="10.7109375" style="41" customWidth="1"/>
    <col min="4863" max="4863" width="17.42578125" style="41" customWidth="1"/>
    <col min="4864" max="4864" width="100" style="41" customWidth="1"/>
    <col min="4865" max="4865" width="29.42578125" style="41" customWidth="1"/>
    <col min="4866" max="4866" width="14.42578125" style="41" customWidth="1"/>
    <col min="4867" max="4867" width="26.28515625" style="41" customWidth="1"/>
    <col min="4868" max="4868" width="23.140625" style="41" customWidth="1"/>
    <col min="4869" max="4869" width="10.7109375" style="41" customWidth="1"/>
    <col min="4870" max="4870" width="14.7109375" style="41" customWidth="1"/>
    <col min="4871" max="4873" width="17.42578125" style="41" customWidth="1"/>
    <col min="4874" max="4874" width="19" style="41" customWidth="1"/>
    <col min="4875" max="5117" width="12.7109375" style="41"/>
    <col min="5118" max="5118" width="10.7109375" style="41" customWidth="1"/>
    <col min="5119" max="5119" width="17.42578125" style="41" customWidth="1"/>
    <col min="5120" max="5120" width="100" style="41" customWidth="1"/>
    <col min="5121" max="5121" width="29.42578125" style="41" customWidth="1"/>
    <col min="5122" max="5122" width="14.42578125" style="41" customWidth="1"/>
    <col min="5123" max="5123" width="26.28515625" style="41" customWidth="1"/>
    <col min="5124" max="5124" width="23.140625" style="41" customWidth="1"/>
    <col min="5125" max="5125" width="10.7109375" style="41" customWidth="1"/>
    <col min="5126" max="5126" width="14.7109375" style="41" customWidth="1"/>
    <col min="5127" max="5129" width="17.42578125" style="41" customWidth="1"/>
    <col min="5130" max="5130" width="19" style="41" customWidth="1"/>
    <col min="5131" max="5373" width="12.7109375" style="41"/>
    <col min="5374" max="5374" width="10.7109375" style="41" customWidth="1"/>
    <col min="5375" max="5375" width="17.42578125" style="41" customWidth="1"/>
    <col min="5376" max="5376" width="100" style="41" customWidth="1"/>
    <col min="5377" max="5377" width="29.42578125" style="41" customWidth="1"/>
    <col min="5378" max="5378" width="14.42578125" style="41" customWidth="1"/>
    <col min="5379" max="5379" width="26.28515625" style="41" customWidth="1"/>
    <col min="5380" max="5380" width="23.140625" style="41" customWidth="1"/>
    <col min="5381" max="5381" width="10.7109375" style="41" customWidth="1"/>
    <col min="5382" max="5382" width="14.7109375" style="41" customWidth="1"/>
    <col min="5383" max="5385" width="17.42578125" style="41" customWidth="1"/>
    <col min="5386" max="5386" width="19" style="41" customWidth="1"/>
    <col min="5387" max="5629" width="12.7109375" style="41"/>
    <col min="5630" max="5630" width="10.7109375" style="41" customWidth="1"/>
    <col min="5631" max="5631" width="17.42578125" style="41" customWidth="1"/>
    <col min="5632" max="5632" width="100" style="41" customWidth="1"/>
    <col min="5633" max="5633" width="29.42578125" style="41" customWidth="1"/>
    <col min="5634" max="5634" width="14.42578125" style="41" customWidth="1"/>
    <col min="5635" max="5635" width="26.28515625" style="41" customWidth="1"/>
    <col min="5636" max="5636" width="23.140625" style="41" customWidth="1"/>
    <col min="5637" max="5637" width="10.7109375" style="41" customWidth="1"/>
    <col min="5638" max="5638" width="14.7109375" style="41" customWidth="1"/>
    <col min="5639" max="5641" width="17.42578125" style="41" customWidth="1"/>
    <col min="5642" max="5642" width="19" style="41" customWidth="1"/>
    <col min="5643" max="5885" width="12.7109375" style="41"/>
    <col min="5886" max="5886" width="10.7109375" style="41" customWidth="1"/>
    <col min="5887" max="5887" width="17.42578125" style="41" customWidth="1"/>
    <col min="5888" max="5888" width="100" style="41" customWidth="1"/>
    <col min="5889" max="5889" width="29.42578125" style="41" customWidth="1"/>
    <col min="5890" max="5890" width="14.42578125" style="41" customWidth="1"/>
    <col min="5891" max="5891" width="26.28515625" style="41" customWidth="1"/>
    <col min="5892" max="5892" width="23.140625" style="41" customWidth="1"/>
    <col min="5893" max="5893" width="10.7109375" style="41" customWidth="1"/>
    <col min="5894" max="5894" width="14.7109375" style="41" customWidth="1"/>
    <col min="5895" max="5897" width="17.42578125" style="41" customWidth="1"/>
    <col min="5898" max="5898" width="19" style="41" customWidth="1"/>
    <col min="5899" max="6141" width="12.7109375" style="41"/>
    <col min="6142" max="6142" width="10.7109375" style="41" customWidth="1"/>
    <col min="6143" max="6143" width="17.42578125" style="41" customWidth="1"/>
    <col min="6144" max="6144" width="100" style="41" customWidth="1"/>
    <col min="6145" max="6145" width="29.42578125" style="41" customWidth="1"/>
    <col min="6146" max="6146" width="14.42578125" style="41" customWidth="1"/>
    <col min="6147" max="6147" width="26.28515625" style="41" customWidth="1"/>
    <col min="6148" max="6148" width="23.140625" style="41" customWidth="1"/>
    <col min="6149" max="6149" width="10.7109375" style="41" customWidth="1"/>
    <col min="6150" max="6150" width="14.7109375" style="41" customWidth="1"/>
    <col min="6151" max="6153" width="17.42578125" style="41" customWidth="1"/>
    <col min="6154" max="6154" width="19" style="41" customWidth="1"/>
    <col min="6155" max="6397" width="12.7109375" style="41"/>
    <col min="6398" max="6398" width="10.7109375" style="41" customWidth="1"/>
    <col min="6399" max="6399" width="17.42578125" style="41" customWidth="1"/>
    <col min="6400" max="6400" width="100" style="41" customWidth="1"/>
    <col min="6401" max="6401" width="29.42578125" style="41" customWidth="1"/>
    <col min="6402" max="6402" width="14.42578125" style="41" customWidth="1"/>
    <col min="6403" max="6403" width="26.28515625" style="41" customWidth="1"/>
    <col min="6404" max="6404" width="23.140625" style="41" customWidth="1"/>
    <col min="6405" max="6405" width="10.7109375" style="41" customWidth="1"/>
    <col min="6406" max="6406" width="14.7109375" style="41" customWidth="1"/>
    <col min="6407" max="6409" width="17.42578125" style="41" customWidth="1"/>
    <col min="6410" max="6410" width="19" style="41" customWidth="1"/>
    <col min="6411" max="6653" width="12.7109375" style="41"/>
    <col min="6654" max="6654" width="10.7109375" style="41" customWidth="1"/>
    <col min="6655" max="6655" width="17.42578125" style="41" customWidth="1"/>
    <col min="6656" max="6656" width="100" style="41" customWidth="1"/>
    <col min="6657" max="6657" width="29.42578125" style="41" customWidth="1"/>
    <col min="6658" max="6658" width="14.42578125" style="41" customWidth="1"/>
    <col min="6659" max="6659" width="26.28515625" style="41" customWidth="1"/>
    <col min="6660" max="6660" width="23.140625" style="41" customWidth="1"/>
    <col min="6661" max="6661" width="10.7109375" style="41" customWidth="1"/>
    <col min="6662" max="6662" width="14.7109375" style="41" customWidth="1"/>
    <col min="6663" max="6665" width="17.42578125" style="41" customWidth="1"/>
    <col min="6666" max="6666" width="19" style="41" customWidth="1"/>
    <col min="6667" max="6909" width="12.7109375" style="41"/>
    <col min="6910" max="6910" width="10.7109375" style="41" customWidth="1"/>
    <col min="6911" max="6911" width="17.42578125" style="41" customWidth="1"/>
    <col min="6912" max="6912" width="100" style="41" customWidth="1"/>
    <col min="6913" max="6913" width="29.42578125" style="41" customWidth="1"/>
    <col min="6914" max="6914" width="14.42578125" style="41" customWidth="1"/>
    <col min="6915" max="6915" width="26.28515625" style="41" customWidth="1"/>
    <col min="6916" max="6916" width="23.140625" style="41" customWidth="1"/>
    <col min="6917" max="6917" width="10.7109375" style="41" customWidth="1"/>
    <col min="6918" max="6918" width="14.7109375" style="41" customWidth="1"/>
    <col min="6919" max="6921" width="17.42578125" style="41" customWidth="1"/>
    <col min="6922" max="6922" width="19" style="41" customWidth="1"/>
    <col min="6923" max="7165" width="12.7109375" style="41"/>
    <col min="7166" max="7166" width="10.7109375" style="41" customWidth="1"/>
    <col min="7167" max="7167" width="17.42578125" style="41" customWidth="1"/>
    <col min="7168" max="7168" width="100" style="41" customWidth="1"/>
    <col min="7169" max="7169" width="29.42578125" style="41" customWidth="1"/>
    <col min="7170" max="7170" width="14.42578125" style="41" customWidth="1"/>
    <col min="7171" max="7171" width="26.28515625" style="41" customWidth="1"/>
    <col min="7172" max="7172" width="23.140625" style="41" customWidth="1"/>
    <col min="7173" max="7173" width="10.7109375" style="41" customWidth="1"/>
    <col min="7174" max="7174" width="14.7109375" style="41" customWidth="1"/>
    <col min="7175" max="7177" width="17.42578125" style="41" customWidth="1"/>
    <col min="7178" max="7178" width="19" style="41" customWidth="1"/>
    <col min="7179" max="7421" width="12.7109375" style="41"/>
    <col min="7422" max="7422" width="10.7109375" style="41" customWidth="1"/>
    <col min="7423" max="7423" width="17.42578125" style="41" customWidth="1"/>
    <col min="7424" max="7424" width="100" style="41" customWidth="1"/>
    <col min="7425" max="7425" width="29.42578125" style="41" customWidth="1"/>
    <col min="7426" max="7426" width="14.42578125" style="41" customWidth="1"/>
    <col min="7427" max="7427" width="26.28515625" style="41" customWidth="1"/>
    <col min="7428" max="7428" width="23.140625" style="41" customWidth="1"/>
    <col min="7429" max="7429" width="10.7109375" style="41" customWidth="1"/>
    <col min="7430" max="7430" width="14.7109375" style="41" customWidth="1"/>
    <col min="7431" max="7433" width="17.42578125" style="41" customWidth="1"/>
    <col min="7434" max="7434" width="19" style="41" customWidth="1"/>
    <col min="7435" max="7677" width="12.7109375" style="41"/>
    <col min="7678" max="7678" width="10.7109375" style="41" customWidth="1"/>
    <col min="7679" max="7679" width="17.42578125" style="41" customWidth="1"/>
    <col min="7680" max="7680" width="100" style="41" customWidth="1"/>
    <col min="7681" max="7681" width="29.42578125" style="41" customWidth="1"/>
    <col min="7682" max="7682" width="14.42578125" style="41" customWidth="1"/>
    <col min="7683" max="7683" width="26.28515625" style="41" customWidth="1"/>
    <col min="7684" max="7684" width="23.140625" style="41" customWidth="1"/>
    <col min="7685" max="7685" width="10.7109375" style="41" customWidth="1"/>
    <col min="7686" max="7686" width="14.7109375" style="41" customWidth="1"/>
    <col min="7687" max="7689" width="17.42578125" style="41" customWidth="1"/>
    <col min="7690" max="7690" width="19" style="41" customWidth="1"/>
    <col min="7691" max="7933" width="12.7109375" style="41"/>
    <col min="7934" max="7934" width="10.7109375" style="41" customWidth="1"/>
    <col min="7935" max="7935" width="17.42578125" style="41" customWidth="1"/>
    <col min="7936" max="7936" width="100" style="41" customWidth="1"/>
    <col min="7937" max="7937" width="29.42578125" style="41" customWidth="1"/>
    <col min="7938" max="7938" width="14.42578125" style="41" customWidth="1"/>
    <col min="7939" max="7939" width="26.28515625" style="41" customWidth="1"/>
    <col min="7940" max="7940" width="23.140625" style="41" customWidth="1"/>
    <col min="7941" max="7941" width="10.7109375" style="41" customWidth="1"/>
    <col min="7942" max="7942" width="14.7109375" style="41" customWidth="1"/>
    <col min="7943" max="7945" width="17.42578125" style="41" customWidth="1"/>
    <col min="7946" max="7946" width="19" style="41" customWidth="1"/>
    <col min="7947" max="8189" width="12.7109375" style="41"/>
    <col min="8190" max="8190" width="10.7109375" style="41" customWidth="1"/>
    <col min="8191" max="8191" width="17.42578125" style="41" customWidth="1"/>
    <col min="8192" max="8192" width="100" style="41" customWidth="1"/>
    <col min="8193" max="8193" width="29.42578125" style="41" customWidth="1"/>
    <col min="8194" max="8194" width="14.42578125" style="41" customWidth="1"/>
    <col min="8195" max="8195" width="26.28515625" style="41" customWidth="1"/>
    <col min="8196" max="8196" width="23.140625" style="41" customWidth="1"/>
    <col min="8197" max="8197" width="10.7109375" style="41" customWidth="1"/>
    <col min="8198" max="8198" width="14.7109375" style="41" customWidth="1"/>
    <col min="8199" max="8201" width="17.42578125" style="41" customWidth="1"/>
    <col min="8202" max="8202" width="19" style="41" customWidth="1"/>
    <col min="8203" max="8445" width="12.7109375" style="41"/>
    <col min="8446" max="8446" width="10.7109375" style="41" customWidth="1"/>
    <col min="8447" max="8447" width="17.42578125" style="41" customWidth="1"/>
    <col min="8448" max="8448" width="100" style="41" customWidth="1"/>
    <col min="8449" max="8449" width="29.42578125" style="41" customWidth="1"/>
    <col min="8450" max="8450" width="14.42578125" style="41" customWidth="1"/>
    <col min="8451" max="8451" width="26.28515625" style="41" customWidth="1"/>
    <col min="8452" max="8452" width="23.140625" style="41" customWidth="1"/>
    <col min="8453" max="8453" width="10.7109375" style="41" customWidth="1"/>
    <col min="8454" max="8454" width="14.7109375" style="41" customWidth="1"/>
    <col min="8455" max="8457" width="17.42578125" style="41" customWidth="1"/>
    <col min="8458" max="8458" width="19" style="41" customWidth="1"/>
    <col min="8459" max="8701" width="12.7109375" style="41"/>
    <col min="8702" max="8702" width="10.7109375" style="41" customWidth="1"/>
    <col min="8703" max="8703" width="17.42578125" style="41" customWidth="1"/>
    <col min="8704" max="8704" width="100" style="41" customWidth="1"/>
    <col min="8705" max="8705" width="29.42578125" style="41" customWidth="1"/>
    <col min="8706" max="8706" width="14.42578125" style="41" customWidth="1"/>
    <col min="8707" max="8707" width="26.28515625" style="41" customWidth="1"/>
    <col min="8708" max="8708" width="23.140625" style="41" customWidth="1"/>
    <col min="8709" max="8709" width="10.7109375" style="41" customWidth="1"/>
    <col min="8710" max="8710" width="14.7109375" style="41" customWidth="1"/>
    <col min="8711" max="8713" width="17.42578125" style="41" customWidth="1"/>
    <col min="8714" max="8714" width="19" style="41" customWidth="1"/>
    <col min="8715" max="8957" width="12.7109375" style="41"/>
    <col min="8958" max="8958" width="10.7109375" style="41" customWidth="1"/>
    <col min="8959" max="8959" width="17.42578125" style="41" customWidth="1"/>
    <col min="8960" max="8960" width="100" style="41" customWidth="1"/>
    <col min="8961" max="8961" width="29.42578125" style="41" customWidth="1"/>
    <col min="8962" max="8962" width="14.42578125" style="41" customWidth="1"/>
    <col min="8963" max="8963" width="26.28515625" style="41" customWidth="1"/>
    <col min="8964" max="8964" width="23.140625" style="41" customWidth="1"/>
    <col min="8965" max="8965" width="10.7109375" style="41" customWidth="1"/>
    <col min="8966" max="8966" width="14.7109375" style="41" customWidth="1"/>
    <col min="8967" max="8969" width="17.42578125" style="41" customWidth="1"/>
    <col min="8970" max="8970" width="19" style="41" customWidth="1"/>
    <col min="8971" max="9213" width="12.7109375" style="41"/>
    <col min="9214" max="9214" width="10.7109375" style="41" customWidth="1"/>
    <col min="9215" max="9215" width="17.42578125" style="41" customWidth="1"/>
    <col min="9216" max="9216" width="100" style="41" customWidth="1"/>
    <col min="9217" max="9217" width="29.42578125" style="41" customWidth="1"/>
    <col min="9218" max="9218" width="14.42578125" style="41" customWidth="1"/>
    <col min="9219" max="9219" width="26.28515625" style="41" customWidth="1"/>
    <col min="9220" max="9220" width="23.140625" style="41" customWidth="1"/>
    <col min="9221" max="9221" width="10.7109375" style="41" customWidth="1"/>
    <col min="9222" max="9222" width="14.7109375" style="41" customWidth="1"/>
    <col min="9223" max="9225" width="17.42578125" style="41" customWidth="1"/>
    <col min="9226" max="9226" width="19" style="41" customWidth="1"/>
    <col min="9227" max="9469" width="12.7109375" style="41"/>
    <col min="9470" max="9470" width="10.7109375" style="41" customWidth="1"/>
    <col min="9471" max="9471" width="17.42578125" style="41" customWidth="1"/>
    <col min="9472" max="9472" width="100" style="41" customWidth="1"/>
    <col min="9473" max="9473" width="29.42578125" style="41" customWidth="1"/>
    <col min="9474" max="9474" width="14.42578125" style="41" customWidth="1"/>
    <col min="9475" max="9475" width="26.28515625" style="41" customWidth="1"/>
    <col min="9476" max="9476" width="23.140625" style="41" customWidth="1"/>
    <col min="9477" max="9477" width="10.7109375" style="41" customWidth="1"/>
    <col min="9478" max="9478" width="14.7109375" style="41" customWidth="1"/>
    <col min="9479" max="9481" width="17.42578125" style="41" customWidth="1"/>
    <col min="9482" max="9482" width="19" style="41" customWidth="1"/>
    <col min="9483" max="9725" width="12.7109375" style="41"/>
    <col min="9726" max="9726" width="10.7109375" style="41" customWidth="1"/>
    <col min="9727" max="9727" width="17.42578125" style="41" customWidth="1"/>
    <col min="9728" max="9728" width="100" style="41" customWidth="1"/>
    <col min="9729" max="9729" width="29.42578125" style="41" customWidth="1"/>
    <col min="9730" max="9730" width="14.42578125" style="41" customWidth="1"/>
    <col min="9731" max="9731" width="26.28515625" style="41" customWidth="1"/>
    <col min="9732" max="9732" width="23.140625" style="41" customWidth="1"/>
    <col min="9733" max="9733" width="10.7109375" style="41" customWidth="1"/>
    <col min="9734" max="9734" width="14.7109375" style="41" customWidth="1"/>
    <col min="9735" max="9737" width="17.42578125" style="41" customWidth="1"/>
    <col min="9738" max="9738" width="19" style="41" customWidth="1"/>
    <col min="9739" max="9981" width="12.7109375" style="41"/>
    <col min="9982" max="9982" width="10.7109375" style="41" customWidth="1"/>
    <col min="9983" max="9983" width="17.42578125" style="41" customWidth="1"/>
    <col min="9984" max="9984" width="100" style="41" customWidth="1"/>
    <col min="9985" max="9985" width="29.42578125" style="41" customWidth="1"/>
    <col min="9986" max="9986" width="14.42578125" style="41" customWidth="1"/>
    <col min="9987" max="9987" width="26.28515625" style="41" customWidth="1"/>
    <col min="9988" max="9988" width="23.140625" style="41" customWidth="1"/>
    <col min="9989" max="9989" width="10.7109375" style="41" customWidth="1"/>
    <col min="9990" max="9990" width="14.7109375" style="41" customWidth="1"/>
    <col min="9991" max="9993" width="17.42578125" style="41" customWidth="1"/>
    <col min="9994" max="9994" width="19" style="41" customWidth="1"/>
    <col min="9995" max="10237" width="12.7109375" style="41"/>
    <col min="10238" max="10238" width="10.7109375" style="41" customWidth="1"/>
    <col min="10239" max="10239" width="17.42578125" style="41" customWidth="1"/>
    <col min="10240" max="10240" width="100" style="41" customWidth="1"/>
    <col min="10241" max="10241" width="29.42578125" style="41" customWidth="1"/>
    <col min="10242" max="10242" width="14.42578125" style="41" customWidth="1"/>
    <col min="10243" max="10243" width="26.28515625" style="41" customWidth="1"/>
    <col min="10244" max="10244" width="23.140625" style="41" customWidth="1"/>
    <col min="10245" max="10245" width="10.7109375" style="41" customWidth="1"/>
    <col min="10246" max="10246" width="14.7109375" style="41" customWidth="1"/>
    <col min="10247" max="10249" width="17.42578125" style="41" customWidth="1"/>
    <col min="10250" max="10250" width="19" style="41" customWidth="1"/>
    <col min="10251" max="10493" width="12.7109375" style="41"/>
    <col min="10494" max="10494" width="10.7109375" style="41" customWidth="1"/>
    <col min="10495" max="10495" width="17.42578125" style="41" customWidth="1"/>
    <col min="10496" max="10496" width="100" style="41" customWidth="1"/>
    <col min="10497" max="10497" width="29.42578125" style="41" customWidth="1"/>
    <col min="10498" max="10498" width="14.42578125" style="41" customWidth="1"/>
    <col min="10499" max="10499" width="26.28515625" style="41" customWidth="1"/>
    <col min="10500" max="10500" width="23.140625" style="41" customWidth="1"/>
    <col min="10501" max="10501" width="10.7109375" style="41" customWidth="1"/>
    <col min="10502" max="10502" width="14.7109375" style="41" customWidth="1"/>
    <col min="10503" max="10505" width="17.42578125" style="41" customWidth="1"/>
    <col min="10506" max="10506" width="19" style="41" customWidth="1"/>
    <col min="10507" max="10749" width="12.7109375" style="41"/>
    <col min="10750" max="10750" width="10.7109375" style="41" customWidth="1"/>
    <col min="10751" max="10751" width="17.42578125" style="41" customWidth="1"/>
    <col min="10752" max="10752" width="100" style="41" customWidth="1"/>
    <col min="10753" max="10753" width="29.42578125" style="41" customWidth="1"/>
    <col min="10754" max="10754" width="14.42578125" style="41" customWidth="1"/>
    <col min="10755" max="10755" width="26.28515625" style="41" customWidth="1"/>
    <col min="10756" max="10756" width="23.140625" style="41" customWidth="1"/>
    <col min="10757" max="10757" width="10.7109375" style="41" customWidth="1"/>
    <col min="10758" max="10758" width="14.7109375" style="41" customWidth="1"/>
    <col min="10759" max="10761" width="17.42578125" style="41" customWidth="1"/>
    <col min="10762" max="10762" width="19" style="41" customWidth="1"/>
    <col min="10763" max="11005" width="12.7109375" style="41"/>
    <col min="11006" max="11006" width="10.7109375" style="41" customWidth="1"/>
    <col min="11007" max="11007" width="17.42578125" style="41" customWidth="1"/>
    <col min="11008" max="11008" width="100" style="41" customWidth="1"/>
    <col min="11009" max="11009" width="29.42578125" style="41" customWidth="1"/>
    <col min="11010" max="11010" width="14.42578125" style="41" customWidth="1"/>
    <col min="11011" max="11011" width="26.28515625" style="41" customWidth="1"/>
    <col min="11012" max="11012" width="23.140625" style="41" customWidth="1"/>
    <col min="11013" max="11013" width="10.7109375" style="41" customWidth="1"/>
    <col min="11014" max="11014" width="14.7109375" style="41" customWidth="1"/>
    <col min="11015" max="11017" width="17.42578125" style="41" customWidth="1"/>
    <col min="11018" max="11018" width="19" style="41" customWidth="1"/>
    <col min="11019" max="11261" width="12.7109375" style="41"/>
    <col min="11262" max="11262" width="10.7109375" style="41" customWidth="1"/>
    <col min="11263" max="11263" width="17.42578125" style="41" customWidth="1"/>
    <col min="11264" max="11264" width="100" style="41" customWidth="1"/>
    <col min="11265" max="11265" width="29.42578125" style="41" customWidth="1"/>
    <col min="11266" max="11266" width="14.42578125" style="41" customWidth="1"/>
    <col min="11267" max="11267" width="26.28515625" style="41" customWidth="1"/>
    <col min="11268" max="11268" width="23.140625" style="41" customWidth="1"/>
    <col min="11269" max="11269" width="10.7109375" style="41" customWidth="1"/>
    <col min="11270" max="11270" width="14.7109375" style="41" customWidth="1"/>
    <col min="11271" max="11273" width="17.42578125" style="41" customWidth="1"/>
    <col min="11274" max="11274" width="19" style="41" customWidth="1"/>
    <col min="11275" max="11517" width="12.7109375" style="41"/>
    <col min="11518" max="11518" width="10.7109375" style="41" customWidth="1"/>
    <col min="11519" max="11519" width="17.42578125" style="41" customWidth="1"/>
    <col min="11520" max="11520" width="100" style="41" customWidth="1"/>
    <col min="11521" max="11521" width="29.42578125" style="41" customWidth="1"/>
    <col min="11522" max="11522" width="14.42578125" style="41" customWidth="1"/>
    <col min="11523" max="11523" width="26.28515625" style="41" customWidth="1"/>
    <col min="11524" max="11524" width="23.140625" style="41" customWidth="1"/>
    <col min="11525" max="11525" width="10.7109375" style="41" customWidth="1"/>
    <col min="11526" max="11526" width="14.7109375" style="41" customWidth="1"/>
    <col min="11527" max="11529" width="17.42578125" style="41" customWidth="1"/>
    <col min="11530" max="11530" width="19" style="41" customWidth="1"/>
    <col min="11531" max="11773" width="12.7109375" style="41"/>
    <col min="11774" max="11774" width="10.7109375" style="41" customWidth="1"/>
    <col min="11775" max="11775" width="17.42578125" style="41" customWidth="1"/>
    <col min="11776" max="11776" width="100" style="41" customWidth="1"/>
    <col min="11777" max="11777" width="29.42578125" style="41" customWidth="1"/>
    <col min="11778" max="11778" width="14.42578125" style="41" customWidth="1"/>
    <col min="11779" max="11779" width="26.28515625" style="41" customWidth="1"/>
    <col min="11780" max="11780" width="23.140625" style="41" customWidth="1"/>
    <col min="11781" max="11781" width="10.7109375" style="41" customWidth="1"/>
    <col min="11782" max="11782" width="14.7109375" style="41" customWidth="1"/>
    <col min="11783" max="11785" width="17.42578125" style="41" customWidth="1"/>
    <col min="11786" max="11786" width="19" style="41" customWidth="1"/>
    <col min="11787" max="12029" width="12.7109375" style="41"/>
    <col min="12030" max="12030" width="10.7109375" style="41" customWidth="1"/>
    <col min="12031" max="12031" width="17.42578125" style="41" customWidth="1"/>
    <col min="12032" max="12032" width="100" style="41" customWidth="1"/>
    <col min="12033" max="12033" width="29.42578125" style="41" customWidth="1"/>
    <col min="12034" max="12034" width="14.42578125" style="41" customWidth="1"/>
    <col min="12035" max="12035" width="26.28515625" style="41" customWidth="1"/>
    <col min="12036" max="12036" width="23.140625" style="41" customWidth="1"/>
    <col min="12037" max="12037" width="10.7109375" style="41" customWidth="1"/>
    <col min="12038" max="12038" width="14.7109375" style="41" customWidth="1"/>
    <col min="12039" max="12041" width="17.42578125" style="41" customWidth="1"/>
    <col min="12042" max="12042" width="19" style="41" customWidth="1"/>
    <col min="12043" max="12285" width="12.7109375" style="41"/>
    <col min="12286" max="12286" width="10.7109375" style="41" customWidth="1"/>
    <col min="12287" max="12287" width="17.42578125" style="41" customWidth="1"/>
    <col min="12288" max="12288" width="100" style="41" customWidth="1"/>
    <col min="12289" max="12289" width="29.42578125" style="41" customWidth="1"/>
    <col min="12290" max="12290" width="14.42578125" style="41" customWidth="1"/>
    <col min="12291" max="12291" width="26.28515625" style="41" customWidth="1"/>
    <col min="12292" max="12292" width="23.140625" style="41" customWidth="1"/>
    <col min="12293" max="12293" width="10.7109375" style="41" customWidth="1"/>
    <col min="12294" max="12294" width="14.7109375" style="41" customWidth="1"/>
    <col min="12295" max="12297" width="17.42578125" style="41" customWidth="1"/>
    <col min="12298" max="12298" width="19" style="41" customWidth="1"/>
    <col min="12299" max="12541" width="12.7109375" style="41"/>
    <col min="12542" max="12542" width="10.7109375" style="41" customWidth="1"/>
    <col min="12543" max="12543" width="17.42578125" style="41" customWidth="1"/>
    <col min="12544" max="12544" width="100" style="41" customWidth="1"/>
    <col min="12545" max="12545" width="29.42578125" style="41" customWidth="1"/>
    <col min="12546" max="12546" width="14.42578125" style="41" customWidth="1"/>
    <col min="12547" max="12547" width="26.28515625" style="41" customWidth="1"/>
    <col min="12548" max="12548" width="23.140625" style="41" customWidth="1"/>
    <col min="12549" max="12549" width="10.7109375" style="41" customWidth="1"/>
    <col min="12550" max="12550" width="14.7109375" style="41" customWidth="1"/>
    <col min="12551" max="12553" width="17.42578125" style="41" customWidth="1"/>
    <col min="12554" max="12554" width="19" style="41" customWidth="1"/>
    <col min="12555" max="12797" width="12.7109375" style="41"/>
    <col min="12798" max="12798" width="10.7109375" style="41" customWidth="1"/>
    <col min="12799" max="12799" width="17.42578125" style="41" customWidth="1"/>
    <col min="12800" max="12800" width="100" style="41" customWidth="1"/>
    <col min="12801" max="12801" width="29.42578125" style="41" customWidth="1"/>
    <col min="12802" max="12802" width="14.42578125" style="41" customWidth="1"/>
    <col min="12803" max="12803" width="26.28515625" style="41" customWidth="1"/>
    <col min="12804" max="12804" width="23.140625" style="41" customWidth="1"/>
    <col min="12805" max="12805" width="10.7109375" style="41" customWidth="1"/>
    <col min="12806" max="12806" width="14.7109375" style="41" customWidth="1"/>
    <col min="12807" max="12809" width="17.42578125" style="41" customWidth="1"/>
    <col min="12810" max="12810" width="19" style="41" customWidth="1"/>
    <col min="12811" max="13053" width="12.7109375" style="41"/>
    <col min="13054" max="13054" width="10.7109375" style="41" customWidth="1"/>
    <col min="13055" max="13055" width="17.42578125" style="41" customWidth="1"/>
    <col min="13056" max="13056" width="100" style="41" customWidth="1"/>
    <col min="13057" max="13057" width="29.42578125" style="41" customWidth="1"/>
    <col min="13058" max="13058" width="14.42578125" style="41" customWidth="1"/>
    <col min="13059" max="13059" width="26.28515625" style="41" customWidth="1"/>
    <col min="13060" max="13060" width="23.140625" style="41" customWidth="1"/>
    <col min="13061" max="13061" width="10.7109375" style="41" customWidth="1"/>
    <col min="13062" max="13062" width="14.7109375" style="41" customWidth="1"/>
    <col min="13063" max="13065" width="17.42578125" style="41" customWidth="1"/>
    <col min="13066" max="13066" width="19" style="41" customWidth="1"/>
    <col min="13067" max="13309" width="12.7109375" style="41"/>
    <col min="13310" max="13310" width="10.7109375" style="41" customWidth="1"/>
    <col min="13311" max="13311" width="17.42578125" style="41" customWidth="1"/>
    <col min="13312" max="13312" width="100" style="41" customWidth="1"/>
    <col min="13313" max="13313" width="29.42578125" style="41" customWidth="1"/>
    <col min="13314" max="13314" width="14.42578125" style="41" customWidth="1"/>
    <col min="13315" max="13315" width="26.28515625" style="41" customWidth="1"/>
    <col min="13316" max="13316" width="23.140625" style="41" customWidth="1"/>
    <col min="13317" max="13317" width="10.7109375" style="41" customWidth="1"/>
    <col min="13318" max="13318" width="14.7109375" style="41" customWidth="1"/>
    <col min="13319" max="13321" width="17.42578125" style="41" customWidth="1"/>
    <col min="13322" max="13322" width="19" style="41" customWidth="1"/>
    <col min="13323" max="13565" width="12.7109375" style="41"/>
    <col min="13566" max="13566" width="10.7109375" style="41" customWidth="1"/>
    <col min="13567" max="13567" width="17.42578125" style="41" customWidth="1"/>
    <col min="13568" max="13568" width="100" style="41" customWidth="1"/>
    <col min="13569" max="13569" width="29.42578125" style="41" customWidth="1"/>
    <col min="13570" max="13570" width="14.42578125" style="41" customWidth="1"/>
    <col min="13571" max="13571" width="26.28515625" style="41" customWidth="1"/>
    <col min="13572" max="13572" width="23.140625" style="41" customWidth="1"/>
    <col min="13573" max="13573" width="10.7109375" style="41" customWidth="1"/>
    <col min="13574" max="13574" width="14.7109375" style="41" customWidth="1"/>
    <col min="13575" max="13577" width="17.42578125" style="41" customWidth="1"/>
    <col min="13578" max="13578" width="19" style="41" customWidth="1"/>
    <col min="13579" max="13821" width="12.7109375" style="41"/>
    <col min="13822" max="13822" width="10.7109375" style="41" customWidth="1"/>
    <col min="13823" max="13823" width="17.42578125" style="41" customWidth="1"/>
    <col min="13824" max="13824" width="100" style="41" customWidth="1"/>
    <col min="13825" max="13825" width="29.42578125" style="41" customWidth="1"/>
    <col min="13826" max="13826" width="14.42578125" style="41" customWidth="1"/>
    <col min="13827" max="13827" width="26.28515625" style="41" customWidth="1"/>
    <col min="13828" max="13828" width="23.140625" style="41" customWidth="1"/>
    <col min="13829" max="13829" width="10.7109375" style="41" customWidth="1"/>
    <col min="13830" max="13830" width="14.7109375" style="41" customWidth="1"/>
    <col min="13831" max="13833" width="17.42578125" style="41" customWidth="1"/>
    <col min="13834" max="13834" width="19" style="41" customWidth="1"/>
    <col min="13835" max="14077" width="12.7109375" style="41"/>
    <col min="14078" max="14078" width="10.7109375" style="41" customWidth="1"/>
    <col min="14079" max="14079" width="17.42578125" style="41" customWidth="1"/>
    <col min="14080" max="14080" width="100" style="41" customWidth="1"/>
    <col min="14081" max="14081" width="29.42578125" style="41" customWidth="1"/>
    <col min="14082" max="14082" width="14.42578125" style="41" customWidth="1"/>
    <col min="14083" max="14083" width="26.28515625" style="41" customWidth="1"/>
    <col min="14084" max="14084" width="23.140625" style="41" customWidth="1"/>
    <col min="14085" max="14085" width="10.7109375" style="41" customWidth="1"/>
    <col min="14086" max="14086" width="14.7109375" style="41" customWidth="1"/>
    <col min="14087" max="14089" width="17.42578125" style="41" customWidth="1"/>
    <col min="14090" max="14090" width="19" style="41" customWidth="1"/>
    <col min="14091" max="14333" width="12.7109375" style="41"/>
    <col min="14334" max="14334" width="10.7109375" style="41" customWidth="1"/>
    <col min="14335" max="14335" width="17.42578125" style="41" customWidth="1"/>
    <col min="14336" max="14336" width="100" style="41" customWidth="1"/>
    <col min="14337" max="14337" width="29.42578125" style="41" customWidth="1"/>
    <col min="14338" max="14338" width="14.42578125" style="41" customWidth="1"/>
    <col min="14339" max="14339" width="26.28515625" style="41" customWidth="1"/>
    <col min="14340" max="14340" width="23.140625" style="41" customWidth="1"/>
    <col min="14341" max="14341" width="10.7109375" style="41" customWidth="1"/>
    <col min="14342" max="14342" width="14.7109375" style="41" customWidth="1"/>
    <col min="14343" max="14345" width="17.42578125" style="41" customWidth="1"/>
    <col min="14346" max="14346" width="19" style="41" customWidth="1"/>
    <col min="14347" max="14589" width="12.7109375" style="41"/>
    <col min="14590" max="14590" width="10.7109375" style="41" customWidth="1"/>
    <col min="14591" max="14591" width="17.42578125" style="41" customWidth="1"/>
    <col min="14592" max="14592" width="100" style="41" customWidth="1"/>
    <col min="14593" max="14593" width="29.42578125" style="41" customWidth="1"/>
    <col min="14594" max="14594" width="14.42578125" style="41" customWidth="1"/>
    <col min="14595" max="14595" width="26.28515625" style="41" customWidth="1"/>
    <col min="14596" max="14596" width="23.140625" style="41" customWidth="1"/>
    <col min="14597" max="14597" width="10.7109375" style="41" customWidth="1"/>
    <col min="14598" max="14598" width="14.7109375" style="41" customWidth="1"/>
    <col min="14599" max="14601" width="17.42578125" style="41" customWidth="1"/>
    <col min="14602" max="14602" width="19" style="41" customWidth="1"/>
    <col min="14603" max="14845" width="12.7109375" style="41"/>
    <col min="14846" max="14846" width="10.7109375" style="41" customWidth="1"/>
    <col min="14847" max="14847" width="17.42578125" style="41" customWidth="1"/>
    <col min="14848" max="14848" width="100" style="41" customWidth="1"/>
    <col min="14849" max="14849" width="29.42578125" style="41" customWidth="1"/>
    <col min="14850" max="14850" width="14.42578125" style="41" customWidth="1"/>
    <col min="14851" max="14851" width="26.28515625" style="41" customWidth="1"/>
    <col min="14852" max="14852" width="23.140625" style="41" customWidth="1"/>
    <col min="14853" max="14853" width="10.7109375" style="41" customWidth="1"/>
    <col min="14854" max="14854" width="14.7109375" style="41" customWidth="1"/>
    <col min="14855" max="14857" width="17.42578125" style="41" customWidth="1"/>
    <col min="14858" max="14858" width="19" style="41" customWidth="1"/>
    <col min="14859" max="15101" width="12.7109375" style="41"/>
    <col min="15102" max="15102" width="10.7109375" style="41" customWidth="1"/>
    <col min="15103" max="15103" width="17.42578125" style="41" customWidth="1"/>
    <col min="15104" max="15104" width="100" style="41" customWidth="1"/>
    <col min="15105" max="15105" width="29.42578125" style="41" customWidth="1"/>
    <col min="15106" max="15106" width="14.42578125" style="41" customWidth="1"/>
    <col min="15107" max="15107" width="26.28515625" style="41" customWidth="1"/>
    <col min="15108" max="15108" width="23.140625" style="41" customWidth="1"/>
    <col min="15109" max="15109" width="10.7109375" style="41" customWidth="1"/>
    <col min="15110" max="15110" width="14.7109375" style="41" customWidth="1"/>
    <col min="15111" max="15113" width="17.42578125" style="41" customWidth="1"/>
    <col min="15114" max="15114" width="19" style="41" customWidth="1"/>
    <col min="15115" max="15357" width="12.7109375" style="41"/>
    <col min="15358" max="15358" width="10.7109375" style="41" customWidth="1"/>
    <col min="15359" max="15359" width="17.42578125" style="41" customWidth="1"/>
    <col min="15360" max="15360" width="100" style="41" customWidth="1"/>
    <col min="15361" max="15361" width="29.42578125" style="41" customWidth="1"/>
    <col min="15362" max="15362" width="14.42578125" style="41" customWidth="1"/>
    <col min="15363" max="15363" width="26.28515625" style="41" customWidth="1"/>
    <col min="15364" max="15364" width="23.140625" style="41" customWidth="1"/>
    <col min="15365" max="15365" width="10.7109375" style="41" customWidth="1"/>
    <col min="15366" max="15366" width="14.7109375" style="41" customWidth="1"/>
    <col min="15367" max="15369" width="17.42578125" style="41" customWidth="1"/>
    <col min="15370" max="15370" width="19" style="41" customWidth="1"/>
    <col min="15371" max="15613" width="12.7109375" style="41"/>
    <col min="15614" max="15614" width="10.7109375" style="41" customWidth="1"/>
    <col min="15615" max="15615" width="17.42578125" style="41" customWidth="1"/>
    <col min="15616" max="15616" width="100" style="41" customWidth="1"/>
    <col min="15617" max="15617" width="29.42578125" style="41" customWidth="1"/>
    <col min="15618" max="15618" width="14.42578125" style="41" customWidth="1"/>
    <col min="15619" max="15619" width="26.28515625" style="41" customWidth="1"/>
    <col min="15620" max="15620" width="23.140625" style="41" customWidth="1"/>
    <col min="15621" max="15621" width="10.7109375" style="41" customWidth="1"/>
    <col min="15622" max="15622" width="14.7109375" style="41" customWidth="1"/>
    <col min="15623" max="15625" width="17.42578125" style="41" customWidth="1"/>
    <col min="15626" max="15626" width="19" style="41" customWidth="1"/>
    <col min="15627" max="15869" width="12.7109375" style="41"/>
    <col min="15870" max="15870" width="10.7109375" style="41" customWidth="1"/>
    <col min="15871" max="15871" width="17.42578125" style="41" customWidth="1"/>
    <col min="15872" max="15872" width="100" style="41" customWidth="1"/>
    <col min="15873" max="15873" width="29.42578125" style="41" customWidth="1"/>
    <col min="15874" max="15874" width="14.42578125" style="41" customWidth="1"/>
    <col min="15875" max="15875" width="26.28515625" style="41" customWidth="1"/>
    <col min="15876" max="15876" width="23.140625" style="41" customWidth="1"/>
    <col min="15877" max="15877" width="10.7109375" style="41" customWidth="1"/>
    <col min="15878" max="15878" width="14.7109375" style="41" customWidth="1"/>
    <col min="15879" max="15881" width="17.42578125" style="41" customWidth="1"/>
    <col min="15882" max="15882" width="19" style="41" customWidth="1"/>
    <col min="15883" max="16125" width="12.7109375" style="41"/>
    <col min="16126" max="16126" width="10.7109375" style="41" customWidth="1"/>
    <col min="16127" max="16127" width="17.42578125" style="41" customWidth="1"/>
    <col min="16128" max="16128" width="100" style="41" customWidth="1"/>
    <col min="16129" max="16129" width="29.42578125" style="41" customWidth="1"/>
    <col min="16130" max="16130" width="14.42578125" style="41" customWidth="1"/>
    <col min="16131" max="16131" width="26.28515625" style="41" customWidth="1"/>
    <col min="16132" max="16132" width="23.140625" style="41" customWidth="1"/>
    <col min="16133" max="16133" width="10.7109375" style="41" customWidth="1"/>
    <col min="16134" max="16134" width="14.7109375" style="41" customWidth="1"/>
    <col min="16135" max="16137" width="17.42578125" style="41" customWidth="1"/>
    <col min="16138" max="16138" width="19" style="41" customWidth="1"/>
    <col min="16139" max="16384" width="12.7109375" style="41"/>
  </cols>
  <sheetData>
    <row r="1" spans="1:13" s="1" customFormat="1" ht="21.9" customHeight="1" x14ac:dyDescent="0.3">
      <c r="A1" s="87" t="s">
        <v>9</v>
      </c>
      <c r="B1" s="83" t="s">
        <v>10</v>
      </c>
      <c r="C1" s="87" t="s">
        <v>11</v>
      </c>
      <c r="D1" s="87" t="s">
        <v>12</v>
      </c>
      <c r="E1" s="88" t="s">
        <v>13</v>
      </c>
      <c r="F1" s="88" t="s">
        <v>14</v>
      </c>
      <c r="G1" s="88" t="s">
        <v>15</v>
      </c>
      <c r="H1" s="87" t="s">
        <v>16</v>
      </c>
      <c r="I1" s="87" t="s">
        <v>17</v>
      </c>
      <c r="J1" s="85" t="s">
        <v>18</v>
      </c>
      <c r="K1" s="86" t="s">
        <v>19</v>
      </c>
      <c r="L1" s="86" t="s">
        <v>20</v>
      </c>
      <c r="M1" s="87" t="s">
        <v>21</v>
      </c>
    </row>
    <row r="2" spans="1:13" s="7" customFormat="1" ht="20.100000000000001" customHeight="1" x14ac:dyDescent="0.3">
      <c r="A2" s="44"/>
      <c r="B2" s="44"/>
      <c r="C2" s="45" t="s">
        <v>300</v>
      </c>
      <c r="D2" s="46"/>
      <c r="E2" s="47"/>
      <c r="F2" s="46"/>
      <c r="G2" s="47"/>
      <c r="H2" s="46"/>
      <c r="I2" s="46"/>
      <c r="J2" s="46"/>
      <c r="K2" s="46"/>
      <c r="L2" s="46"/>
      <c r="M2" s="46"/>
    </row>
    <row r="3" spans="1:13" s="13" customFormat="1" ht="20.100000000000001" customHeight="1" x14ac:dyDescent="0.25">
      <c r="A3" s="19">
        <v>1</v>
      </c>
      <c r="B3" s="19"/>
      <c r="C3" s="20" t="s">
        <v>23</v>
      </c>
      <c r="D3" s="17"/>
      <c r="E3" s="17"/>
      <c r="F3" s="47"/>
      <c r="G3" s="17"/>
      <c r="H3" s="17"/>
      <c r="I3" s="18"/>
      <c r="J3" s="17"/>
      <c r="K3" s="17"/>
      <c r="L3" s="17"/>
      <c r="M3" s="17"/>
    </row>
    <row r="4" spans="1:13" s="13" customFormat="1" ht="19.5" customHeight="1" x14ac:dyDescent="0.2">
      <c r="A4" s="34" t="s">
        <v>24</v>
      </c>
      <c r="B4" s="34" t="s">
        <v>301</v>
      </c>
      <c r="C4" s="48" t="s">
        <v>302</v>
      </c>
      <c r="D4" s="18" t="s">
        <v>303</v>
      </c>
      <c r="E4" s="18"/>
      <c r="F4" s="18" t="s">
        <v>304</v>
      </c>
      <c r="G4" s="18" t="s">
        <v>305</v>
      </c>
      <c r="H4" s="18" t="s">
        <v>28</v>
      </c>
      <c r="I4" s="18">
        <v>15</v>
      </c>
      <c r="J4" s="23"/>
      <c r="K4" s="23"/>
      <c r="L4" s="16"/>
      <c r="M4" s="12"/>
    </row>
    <row r="5" spans="1:13" s="13" customFormat="1" ht="19.5" customHeight="1" x14ac:dyDescent="0.2">
      <c r="A5" s="34" t="s">
        <v>29</v>
      </c>
      <c r="B5" s="34" t="s">
        <v>301</v>
      </c>
      <c r="C5" s="48" t="s">
        <v>306</v>
      </c>
      <c r="D5" s="18" t="s">
        <v>303</v>
      </c>
      <c r="E5" s="18"/>
      <c r="F5" s="18" t="s">
        <v>304</v>
      </c>
      <c r="G5" s="18" t="s">
        <v>305</v>
      </c>
      <c r="H5" s="18" t="s">
        <v>28</v>
      </c>
      <c r="I5" s="18">
        <v>3</v>
      </c>
      <c r="J5" s="23"/>
      <c r="K5" s="23"/>
      <c r="L5" s="16"/>
      <c r="M5" s="12"/>
    </row>
    <row r="6" spans="1:13" s="13" customFormat="1" ht="19.5" customHeight="1" x14ac:dyDescent="0.2">
      <c r="A6" s="34" t="s">
        <v>32</v>
      </c>
      <c r="B6" s="34" t="s">
        <v>301</v>
      </c>
      <c r="C6" s="48" t="s">
        <v>307</v>
      </c>
      <c r="D6" s="18" t="s">
        <v>303</v>
      </c>
      <c r="E6" s="18"/>
      <c r="F6" s="18" t="s">
        <v>304</v>
      </c>
      <c r="G6" s="18" t="s">
        <v>305</v>
      </c>
      <c r="H6" s="18" t="s">
        <v>28</v>
      </c>
      <c r="I6" s="18">
        <v>7</v>
      </c>
      <c r="J6" s="23"/>
      <c r="K6" s="23"/>
      <c r="L6" s="16"/>
      <c r="M6" s="12"/>
    </row>
    <row r="7" spans="1:13" s="13" customFormat="1" ht="19.5" customHeight="1" x14ac:dyDescent="0.2">
      <c r="A7" s="34" t="s">
        <v>308</v>
      </c>
      <c r="B7" s="34" t="s">
        <v>301</v>
      </c>
      <c r="C7" s="48" t="s">
        <v>309</v>
      </c>
      <c r="D7" s="18" t="s">
        <v>303</v>
      </c>
      <c r="E7" s="18"/>
      <c r="F7" s="18" t="s">
        <v>304</v>
      </c>
      <c r="G7" s="18" t="s">
        <v>305</v>
      </c>
      <c r="H7" s="18" t="s">
        <v>28</v>
      </c>
      <c r="I7" s="18">
        <v>2</v>
      </c>
      <c r="J7" s="23"/>
      <c r="K7" s="23"/>
      <c r="L7" s="16"/>
      <c r="M7" s="12"/>
    </row>
    <row r="8" spans="1:13" s="13" customFormat="1" ht="19.5" customHeight="1" x14ac:dyDescent="0.2">
      <c r="A8" s="34"/>
      <c r="B8" s="34"/>
      <c r="C8" s="17"/>
      <c r="D8" s="18"/>
      <c r="E8" s="18"/>
      <c r="F8" s="18"/>
      <c r="G8" s="18"/>
      <c r="H8" s="18"/>
      <c r="I8" s="18"/>
      <c r="J8" s="17"/>
      <c r="K8" s="17"/>
      <c r="L8" s="17"/>
      <c r="M8" s="17"/>
    </row>
    <row r="9" spans="1:13" s="13" customFormat="1" ht="20.100000000000001" customHeight="1" x14ac:dyDescent="0.25">
      <c r="A9" s="19">
        <v>2</v>
      </c>
      <c r="B9" s="19"/>
      <c r="C9" s="20" t="s">
        <v>310</v>
      </c>
      <c r="D9" s="17"/>
      <c r="E9" s="17"/>
      <c r="F9" s="17"/>
      <c r="G9" s="17"/>
      <c r="H9" s="17"/>
      <c r="I9" s="18"/>
      <c r="J9" s="17"/>
      <c r="K9" s="17"/>
      <c r="L9" s="17"/>
      <c r="M9" s="17"/>
    </row>
    <row r="10" spans="1:13" s="13" customFormat="1" ht="19.5" customHeight="1" x14ac:dyDescent="0.2">
      <c r="A10" s="34" t="s">
        <v>37</v>
      </c>
      <c r="B10" s="14" t="s">
        <v>38</v>
      </c>
      <c r="C10" s="49" t="s">
        <v>39</v>
      </c>
      <c r="D10" s="18" t="s">
        <v>40</v>
      </c>
      <c r="E10" s="18"/>
      <c r="F10" s="18"/>
      <c r="G10" s="18"/>
      <c r="H10" s="18" t="s">
        <v>7</v>
      </c>
      <c r="I10" s="18">
        <v>2400</v>
      </c>
      <c r="J10" s="23"/>
      <c r="K10" s="23"/>
      <c r="L10" s="16"/>
      <c r="M10" s="12"/>
    </row>
    <row r="11" spans="1:13" s="13" customFormat="1" ht="20.100000000000001" customHeight="1" x14ac:dyDescent="0.2">
      <c r="A11" s="34" t="s">
        <v>42</v>
      </c>
      <c r="B11" s="14" t="s">
        <v>43</v>
      </c>
      <c r="C11" s="17" t="s">
        <v>39</v>
      </c>
      <c r="D11" s="18" t="s">
        <v>45</v>
      </c>
      <c r="E11" s="18"/>
      <c r="F11" s="18"/>
      <c r="G11" s="18"/>
      <c r="H11" s="18" t="s">
        <v>7</v>
      </c>
      <c r="I11" s="18">
        <v>480</v>
      </c>
      <c r="J11" s="23"/>
      <c r="K11" s="23"/>
      <c r="L11" s="16"/>
      <c r="M11" s="12"/>
    </row>
    <row r="12" spans="1:13" s="13" customFormat="1" ht="20.100000000000001" customHeight="1" x14ac:dyDescent="0.2">
      <c r="A12" s="34" t="s">
        <v>46</v>
      </c>
      <c r="B12" s="14" t="s">
        <v>38</v>
      </c>
      <c r="C12" s="17" t="s">
        <v>39</v>
      </c>
      <c r="D12" s="18" t="s">
        <v>48</v>
      </c>
      <c r="E12" s="18"/>
      <c r="F12" s="18"/>
      <c r="G12" s="18"/>
      <c r="H12" s="18" t="s">
        <v>7</v>
      </c>
      <c r="I12" s="18">
        <v>1100</v>
      </c>
      <c r="J12" s="23"/>
      <c r="K12" s="23"/>
      <c r="L12" s="16"/>
      <c r="M12" s="12"/>
    </row>
    <row r="13" spans="1:13" s="13" customFormat="1" ht="20.100000000000001" customHeight="1" x14ac:dyDescent="0.2">
      <c r="A13" s="34" t="s">
        <v>49</v>
      </c>
      <c r="B13" s="14" t="s">
        <v>50</v>
      </c>
      <c r="C13" s="17" t="s">
        <v>39</v>
      </c>
      <c r="D13" s="18" t="s">
        <v>51</v>
      </c>
      <c r="E13" s="18"/>
      <c r="F13" s="18"/>
      <c r="G13" s="18"/>
      <c r="H13" s="18" t="s">
        <v>7</v>
      </c>
      <c r="I13" s="18">
        <v>320</v>
      </c>
      <c r="J13" s="23"/>
      <c r="K13" s="23"/>
      <c r="L13" s="16"/>
      <c r="M13" s="12"/>
    </row>
    <row r="14" spans="1:13" s="13" customFormat="1" ht="20.100000000000001" customHeight="1" x14ac:dyDescent="0.2">
      <c r="A14" s="34" t="s">
        <v>52</v>
      </c>
      <c r="B14" s="14" t="s">
        <v>311</v>
      </c>
      <c r="C14" s="49" t="s">
        <v>312</v>
      </c>
      <c r="D14" s="18"/>
      <c r="E14" s="18"/>
      <c r="F14" s="18"/>
      <c r="G14" s="32"/>
      <c r="H14" s="18" t="s">
        <v>28</v>
      </c>
      <c r="I14" s="18">
        <v>309</v>
      </c>
      <c r="J14" s="23"/>
      <c r="K14" s="23"/>
      <c r="L14" s="16"/>
      <c r="M14" s="12"/>
    </row>
    <row r="15" spans="1:13" s="13" customFormat="1" ht="20.100000000000001" customHeight="1" x14ac:dyDescent="0.2">
      <c r="A15" s="34" t="s">
        <v>58</v>
      </c>
      <c r="B15" s="14" t="s">
        <v>313</v>
      </c>
      <c r="C15" s="49" t="s">
        <v>314</v>
      </c>
      <c r="D15" s="18" t="s">
        <v>315</v>
      </c>
      <c r="E15" s="18"/>
      <c r="F15" s="18" t="s">
        <v>56</v>
      </c>
      <c r="G15" s="32" t="s">
        <v>316</v>
      </c>
      <c r="H15" s="18" t="s">
        <v>28</v>
      </c>
      <c r="I15" s="18">
        <v>35</v>
      </c>
      <c r="J15" s="23"/>
      <c r="K15" s="23"/>
      <c r="L15" s="16"/>
      <c r="M15" s="12"/>
    </row>
    <row r="16" spans="1:13" s="13" customFormat="1" ht="20.100000000000001" customHeight="1" x14ac:dyDescent="0.2">
      <c r="A16" s="34" t="s">
        <v>63</v>
      </c>
      <c r="B16" s="14" t="s">
        <v>317</v>
      </c>
      <c r="C16" s="49" t="s">
        <v>318</v>
      </c>
      <c r="D16" s="18" t="s">
        <v>315</v>
      </c>
      <c r="E16" s="18"/>
      <c r="F16" s="18" t="s">
        <v>56</v>
      </c>
      <c r="G16" s="32" t="s">
        <v>316</v>
      </c>
      <c r="H16" s="18" t="s">
        <v>28</v>
      </c>
      <c r="I16" s="18">
        <v>106</v>
      </c>
      <c r="J16" s="23"/>
      <c r="K16" s="23"/>
      <c r="L16" s="16"/>
      <c r="M16" s="12"/>
    </row>
    <row r="17" spans="1:13" s="13" customFormat="1" ht="20.100000000000001" customHeight="1" x14ac:dyDescent="0.2">
      <c r="A17" s="34" t="s">
        <v>69</v>
      </c>
      <c r="B17" s="14" t="s">
        <v>319</v>
      </c>
      <c r="C17" s="49" t="s">
        <v>320</v>
      </c>
      <c r="D17" s="18" t="s">
        <v>315</v>
      </c>
      <c r="E17" s="18"/>
      <c r="F17" s="18" t="s">
        <v>56</v>
      </c>
      <c r="G17" s="32" t="s">
        <v>316</v>
      </c>
      <c r="H17" s="18" t="s">
        <v>28</v>
      </c>
      <c r="I17" s="18">
        <v>139</v>
      </c>
      <c r="J17" s="23"/>
      <c r="K17" s="23"/>
      <c r="L17" s="16"/>
      <c r="M17" s="12"/>
    </row>
    <row r="18" spans="1:13" s="13" customFormat="1" ht="20.100000000000001" customHeight="1" x14ac:dyDescent="0.2">
      <c r="A18" s="34" t="s">
        <v>74</v>
      </c>
      <c r="B18" s="14" t="s">
        <v>321</v>
      </c>
      <c r="C18" s="49" t="s">
        <v>322</v>
      </c>
      <c r="D18" s="18" t="s">
        <v>315</v>
      </c>
      <c r="E18" s="18"/>
      <c r="F18" s="18" t="s">
        <v>56</v>
      </c>
      <c r="G18" s="32" t="s">
        <v>316</v>
      </c>
      <c r="H18" s="18" t="s">
        <v>28</v>
      </c>
      <c r="I18" s="18">
        <v>4</v>
      </c>
      <c r="J18" s="23"/>
      <c r="K18" s="23"/>
      <c r="L18" s="16"/>
      <c r="M18" s="12"/>
    </row>
    <row r="19" spans="1:13" s="13" customFormat="1" ht="20.100000000000001" customHeight="1" x14ac:dyDescent="0.2">
      <c r="A19" s="34" t="s">
        <v>76</v>
      </c>
      <c r="B19" s="14" t="s">
        <v>323</v>
      </c>
      <c r="C19" s="49" t="s">
        <v>324</v>
      </c>
      <c r="D19" s="18" t="s">
        <v>315</v>
      </c>
      <c r="E19" s="18"/>
      <c r="F19" s="18" t="s">
        <v>56</v>
      </c>
      <c r="G19" s="32" t="s">
        <v>316</v>
      </c>
      <c r="H19" s="18" t="s">
        <v>28</v>
      </c>
      <c r="I19" s="18">
        <v>13</v>
      </c>
      <c r="J19" s="23"/>
      <c r="K19" s="23"/>
      <c r="L19" s="16"/>
      <c r="M19" s="12"/>
    </row>
    <row r="20" spans="1:13" s="13" customFormat="1" ht="20.100000000000001" customHeight="1" x14ac:dyDescent="0.2">
      <c r="A20" s="34" t="s">
        <v>82</v>
      </c>
      <c r="B20" s="14" t="s">
        <v>325</v>
      </c>
      <c r="C20" s="49" t="s">
        <v>326</v>
      </c>
      <c r="D20" s="18" t="s">
        <v>315</v>
      </c>
      <c r="E20" s="18"/>
      <c r="F20" s="18" t="s">
        <v>56</v>
      </c>
      <c r="G20" s="32" t="s">
        <v>316</v>
      </c>
      <c r="H20" s="18" t="s">
        <v>28</v>
      </c>
      <c r="I20" s="18">
        <v>12</v>
      </c>
      <c r="J20" s="23"/>
      <c r="K20" s="23"/>
      <c r="L20" s="16"/>
      <c r="M20" s="12"/>
    </row>
    <row r="21" spans="1:13" s="13" customFormat="1" ht="20.100000000000001" customHeight="1" x14ac:dyDescent="0.2">
      <c r="A21" s="34" t="s">
        <v>85</v>
      </c>
      <c r="B21" s="34"/>
      <c r="C21" s="17" t="s">
        <v>327</v>
      </c>
      <c r="D21" s="18"/>
      <c r="E21" s="18"/>
      <c r="F21" s="18" t="s">
        <v>56</v>
      </c>
      <c r="G21" s="32" t="s">
        <v>316</v>
      </c>
      <c r="H21" s="18" t="s">
        <v>28</v>
      </c>
      <c r="I21" s="18">
        <v>314</v>
      </c>
      <c r="J21" s="23"/>
      <c r="K21" s="23"/>
      <c r="L21" s="16"/>
      <c r="M21" s="12"/>
    </row>
    <row r="22" spans="1:13" s="13" customFormat="1" ht="20.100000000000001" customHeight="1" x14ac:dyDescent="0.2">
      <c r="A22" s="34" t="s">
        <v>91</v>
      </c>
      <c r="B22" s="34"/>
      <c r="C22" s="17" t="s">
        <v>328</v>
      </c>
      <c r="D22" s="18"/>
      <c r="E22" s="18"/>
      <c r="F22" s="18" t="s">
        <v>56</v>
      </c>
      <c r="G22" s="32" t="s">
        <v>316</v>
      </c>
      <c r="H22" s="18" t="s">
        <v>28</v>
      </c>
      <c r="I22" s="18">
        <v>168</v>
      </c>
      <c r="J22" s="23"/>
      <c r="K22" s="23"/>
      <c r="L22" s="16"/>
      <c r="M22" s="12"/>
    </row>
    <row r="23" spans="1:13" s="13" customFormat="1" ht="20.100000000000001" customHeight="1" x14ac:dyDescent="0.2">
      <c r="A23" s="34" t="s">
        <v>96</v>
      </c>
      <c r="B23" s="34"/>
      <c r="C23" s="17" t="s">
        <v>329</v>
      </c>
      <c r="D23" s="18"/>
      <c r="E23" s="18"/>
      <c r="F23" s="18" t="s">
        <v>56</v>
      </c>
      <c r="G23" s="32" t="s">
        <v>316</v>
      </c>
      <c r="H23" s="18" t="s">
        <v>28</v>
      </c>
      <c r="I23" s="18">
        <v>4</v>
      </c>
      <c r="J23" s="23"/>
      <c r="K23" s="23"/>
      <c r="L23" s="16"/>
      <c r="M23" s="12"/>
    </row>
    <row r="24" spans="1:13" s="13" customFormat="1" ht="20.100000000000001" customHeight="1" x14ac:dyDescent="0.2">
      <c r="A24" s="34" t="s">
        <v>104</v>
      </c>
      <c r="B24" s="34"/>
      <c r="C24" s="17" t="s">
        <v>330</v>
      </c>
      <c r="D24" s="18"/>
      <c r="E24" s="18"/>
      <c r="F24" s="18" t="s">
        <v>56</v>
      </c>
      <c r="G24" s="32" t="s">
        <v>316</v>
      </c>
      <c r="H24" s="18" t="s">
        <v>28</v>
      </c>
      <c r="I24" s="18">
        <v>27</v>
      </c>
      <c r="J24" s="23"/>
      <c r="K24" s="36"/>
      <c r="L24" s="16"/>
      <c r="M24" s="12"/>
    </row>
    <row r="25" spans="1:13" s="13" customFormat="1" ht="20.100000000000001" customHeight="1" x14ac:dyDescent="0.2">
      <c r="A25" s="34" t="s">
        <v>108</v>
      </c>
      <c r="B25" s="34"/>
      <c r="C25" s="17" t="s">
        <v>331</v>
      </c>
      <c r="D25" s="18" t="s">
        <v>332</v>
      </c>
      <c r="E25" s="18"/>
      <c r="F25" s="18" t="s">
        <v>333</v>
      </c>
      <c r="G25" s="32">
        <v>1516</v>
      </c>
      <c r="H25" s="18" t="s">
        <v>7</v>
      </c>
      <c r="I25" s="18">
        <v>1350</v>
      </c>
      <c r="J25" s="23"/>
      <c r="K25" s="23"/>
      <c r="L25" s="16"/>
      <c r="M25" s="12"/>
    </row>
    <row r="26" spans="1:13" s="13" customFormat="1" ht="20.100000000000001" customHeight="1" x14ac:dyDescent="0.2">
      <c r="A26" s="34"/>
      <c r="B26" s="34"/>
      <c r="C26" s="17"/>
      <c r="D26" s="18"/>
      <c r="E26" s="18"/>
      <c r="F26" s="18"/>
      <c r="G26" s="32"/>
      <c r="H26" s="18"/>
      <c r="I26" s="18"/>
      <c r="J26" s="36"/>
      <c r="K26" s="36"/>
      <c r="L26" s="16"/>
      <c r="M26" s="12"/>
    </row>
    <row r="27" spans="1:13" s="13" customFormat="1" ht="20.100000000000001" customHeight="1" x14ac:dyDescent="0.25">
      <c r="A27" s="19">
        <v>3</v>
      </c>
      <c r="B27" s="19"/>
      <c r="C27" s="20" t="s">
        <v>334</v>
      </c>
      <c r="D27" s="18"/>
      <c r="E27" s="18"/>
      <c r="F27" s="18"/>
      <c r="G27" s="18"/>
      <c r="H27" s="18"/>
      <c r="I27" s="18"/>
      <c r="J27" s="36"/>
      <c r="K27" s="36"/>
      <c r="L27" s="16"/>
      <c r="M27" s="12"/>
    </row>
    <row r="28" spans="1:13" s="13" customFormat="1" ht="20.100000000000001" customHeight="1" x14ac:dyDescent="0.2">
      <c r="A28" s="34" t="s">
        <v>118</v>
      </c>
      <c r="B28" s="14" t="s">
        <v>161</v>
      </c>
      <c r="C28" s="49" t="s">
        <v>39</v>
      </c>
      <c r="D28" s="18" t="s">
        <v>162</v>
      </c>
      <c r="E28" s="18"/>
      <c r="F28" s="18" t="s">
        <v>41</v>
      </c>
      <c r="G28" s="18"/>
      <c r="H28" s="18" t="s">
        <v>7</v>
      </c>
      <c r="I28" s="18">
        <v>4150</v>
      </c>
      <c r="J28" s="23"/>
      <c r="K28" s="23"/>
      <c r="L28" s="16"/>
      <c r="M28" s="12"/>
    </row>
    <row r="29" spans="1:13" s="13" customFormat="1" ht="20.100000000000001" customHeight="1" x14ac:dyDescent="0.2">
      <c r="A29" s="34" t="s">
        <v>122</v>
      </c>
      <c r="B29" s="14" t="s">
        <v>50</v>
      </c>
      <c r="C29" s="49" t="s">
        <v>335</v>
      </c>
      <c r="D29" s="18" t="s">
        <v>211</v>
      </c>
      <c r="E29" s="18"/>
      <c r="F29" s="18" t="s">
        <v>41</v>
      </c>
      <c r="G29" s="18"/>
      <c r="H29" s="18" t="s">
        <v>7</v>
      </c>
      <c r="I29" s="18">
        <v>405</v>
      </c>
      <c r="J29" s="23"/>
      <c r="K29" s="23"/>
      <c r="L29" s="16"/>
      <c r="M29" s="12"/>
    </row>
    <row r="30" spans="1:13" s="13" customFormat="1" ht="20.100000000000001" customHeight="1" x14ac:dyDescent="0.2">
      <c r="A30" s="34" t="s">
        <v>128</v>
      </c>
      <c r="B30" s="14" t="s">
        <v>336</v>
      </c>
      <c r="C30" s="49" t="s">
        <v>337</v>
      </c>
      <c r="D30" s="18"/>
      <c r="E30" s="18"/>
      <c r="F30" s="18" t="s">
        <v>56</v>
      </c>
      <c r="G30" s="32"/>
      <c r="H30" s="18" t="s">
        <v>28</v>
      </c>
      <c r="I30" s="18">
        <v>487</v>
      </c>
      <c r="J30" s="23"/>
      <c r="K30" s="23"/>
      <c r="L30" s="16"/>
      <c r="M30" s="12"/>
    </row>
    <row r="31" spans="1:13" s="13" customFormat="1" ht="20.100000000000001" customHeight="1" x14ac:dyDescent="0.2">
      <c r="A31" s="34" t="s">
        <v>132</v>
      </c>
      <c r="B31" s="14" t="s">
        <v>338</v>
      </c>
      <c r="C31" s="17" t="s">
        <v>339</v>
      </c>
      <c r="D31" s="18" t="s">
        <v>166</v>
      </c>
      <c r="E31" s="18"/>
      <c r="F31" s="18" t="s">
        <v>56</v>
      </c>
      <c r="G31" s="32" t="s">
        <v>316</v>
      </c>
      <c r="H31" s="18" t="s">
        <v>28</v>
      </c>
      <c r="I31" s="18">
        <v>420</v>
      </c>
      <c r="J31" s="36"/>
      <c r="K31" s="16"/>
      <c r="L31" s="16"/>
      <c r="M31" s="12"/>
    </row>
    <row r="32" spans="1:13" s="13" customFormat="1" ht="20.100000000000001" customHeight="1" x14ac:dyDescent="0.2">
      <c r="A32" s="34" t="s">
        <v>137</v>
      </c>
      <c r="B32" s="14" t="s">
        <v>338</v>
      </c>
      <c r="C32" s="17" t="s">
        <v>340</v>
      </c>
      <c r="D32" s="18" t="s">
        <v>166</v>
      </c>
      <c r="E32" s="18"/>
      <c r="F32" s="18" t="s">
        <v>56</v>
      </c>
      <c r="G32" s="32" t="s">
        <v>316</v>
      </c>
      <c r="H32" s="18" t="s">
        <v>28</v>
      </c>
      <c r="I32" s="18">
        <v>27</v>
      </c>
      <c r="J32" s="36"/>
      <c r="K32" s="16"/>
      <c r="L32" s="16"/>
      <c r="M32" s="12"/>
    </row>
    <row r="33" spans="1:13" s="13" customFormat="1" ht="20.100000000000001" customHeight="1" x14ac:dyDescent="0.2">
      <c r="A33" s="34" t="s">
        <v>141</v>
      </c>
      <c r="B33" s="14" t="s">
        <v>341</v>
      </c>
      <c r="C33" s="17" t="s">
        <v>342</v>
      </c>
      <c r="D33" s="18" t="s">
        <v>343</v>
      </c>
      <c r="E33" s="18"/>
      <c r="F33" s="18" t="s">
        <v>56</v>
      </c>
      <c r="G33" s="32" t="s">
        <v>316</v>
      </c>
      <c r="H33" s="18" t="s">
        <v>28</v>
      </c>
      <c r="I33" s="18">
        <v>40</v>
      </c>
      <c r="J33" s="36"/>
      <c r="K33" s="16"/>
      <c r="L33" s="16"/>
      <c r="M33" s="12"/>
    </row>
    <row r="34" spans="1:13" s="13" customFormat="1" ht="20.100000000000001" customHeight="1" x14ac:dyDescent="0.2">
      <c r="A34" s="34" t="s">
        <v>144</v>
      </c>
      <c r="B34" s="14" t="s">
        <v>344</v>
      </c>
      <c r="C34" s="17" t="s">
        <v>345</v>
      </c>
      <c r="D34" s="18" t="s">
        <v>346</v>
      </c>
      <c r="E34" s="18"/>
      <c r="F34" s="18"/>
      <c r="G34" s="18"/>
      <c r="H34" s="18" t="s">
        <v>28</v>
      </c>
      <c r="I34" s="18">
        <v>105</v>
      </c>
      <c r="J34" s="36"/>
      <c r="K34" s="16"/>
      <c r="L34" s="16"/>
      <c r="M34" s="12"/>
    </row>
    <row r="35" spans="1:13" s="13" customFormat="1" ht="20.100000000000001" customHeight="1" x14ac:dyDescent="0.2">
      <c r="A35" s="34"/>
      <c r="B35" s="34"/>
      <c r="C35" s="17"/>
      <c r="D35" s="18"/>
      <c r="E35" s="18"/>
      <c r="F35" s="18"/>
      <c r="G35" s="18"/>
      <c r="H35" s="18"/>
      <c r="I35" s="18"/>
      <c r="J35" s="36"/>
      <c r="K35" s="36"/>
      <c r="L35" s="16"/>
      <c r="M35" s="12"/>
    </row>
    <row r="36" spans="1:13" s="13" customFormat="1" ht="20.100000000000001" customHeight="1" x14ac:dyDescent="0.25">
      <c r="A36" s="19">
        <v>4</v>
      </c>
      <c r="B36" s="19"/>
      <c r="C36" s="20" t="s">
        <v>208</v>
      </c>
      <c r="D36" s="18"/>
      <c r="E36" s="18"/>
      <c r="F36" s="18"/>
      <c r="G36" s="18"/>
      <c r="H36" s="18"/>
      <c r="I36" s="18"/>
      <c r="J36" s="36"/>
      <c r="K36" s="36"/>
      <c r="L36" s="16"/>
      <c r="M36" s="12"/>
    </row>
    <row r="37" spans="1:13" s="13" customFormat="1" ht="20.100000000000001" customHeight="1" x14ac:dyDescent="0.2">
      <c r="A37" s="34" t="s">
        <v>209</v>
      </c>
      <c r="B37" s="14" t="s">
        <v>161</v>
      </c>
      <c r="C37" s="17" t="s">
        <v>347</v>
      </c>
      <c r="D37" s="18" t="s">
        <v>162</v>
      </c>
      <c r="E37" s="18"/>
      <c r="F37" s="18" t="s">
        <v>41</v>
      </c>
      <c r="G37" s="32"/>
      <c r="H37" s="18" t="s">
        <v>7</v>
      </c>
      <c r="I37" s="18">
        <v>110</v>
      </c>
      <c r="J37" s="23"/>
      <c r="K37" s="23"/>
      <c r="L37" s="16"/>
      <c r="M37" s="12"/>
    </row>
    <row r="38" spans="1:13" s="13" customFormat="1" ht="20.100000000000001" customHeight="1" x14ac:dyDescent="0.2">
      <c r="A38" s="34" t="s">
        <v>212</v>
      </c>
      <c r="B38" s="14" t="s">
        <v>138</v>
      </c>
      <c r="C38" s="17" t="s">
        <v>348</v>
      </c>
      <c r="D38" s="18">
        <v>2.5</v>
      </c>
      <c r="E38" s="18"/>
      <c r="F38" s="18" t="s">
        <v>41</v>
      </c>
      <c r="G38" s="32"/>
      <c r="H38" s="18" t="s">
        <v>7</v>
      </c>
      <c r="I38" s="18">
        <v>220</v>
      </c>
      <c r="J38" s="23"/>
      <c r="K38" s="36"/>
      <c r="L38" s="16"/>
      <c r="M38" s="12"/>
    </row>
    <row r="39" spans="1:13" s="13" customFormat="1" ht="20.100000000000001" customHeight="1" x14ac:dyDescent="0.2">
      <c r="A39" s="34" t="s">
        <v>216</v>
      </c>
      <c r="B39" s="14" t="s">
        <v>138</v>
      </c>
      <c r="C39" s="17" t="s">
        <v>348</v>
      </c>
      <c r="D39" s="18">
        <v>6</v>
      </c>
      <c r="E39" s="18"/>
      <c r="F39" s="18" t="s">
        <v>41</v>
      </c>
      <c r="G39" s="32"/>
      <c r="H39" s="18" t="s">
        <v>7</v>
      </c>
      <c r="I39" s="18">
        <v>180</v>
      </c>
      <c r="J39" s="23"/>
      <c r="K39" s="36"/>
      <c r="L39" s="16"/>
      <c r="M39" s="12"/>
    </row>
    <row r="40" spans="1:13" s="13" customFormat="1" ht="20.100000000000001" customHeight="1" x14ac:dyDescent="0.2">
      <c r="A40" s="34" t="s">
        <v>220</v>
      </c>
      <c r="B40" s="14" t="s">
        <v>349</v>
      </c>
      <c r="C40" s="17" t="s">
        <v>350</v>
      </c>
      <c r="D40" s="18"/>
      <c r="E40" s="18"/>
      <c r="F40" s="18" t="s">
        <v>351</v>
      </c>
      <c r="G40" s="32"/>
      <c r="H40" s="18" t="s">
        <v>28</v>
      </c>
      <c r="I40" s="18">
        <v>54</v>
      </c>
      <c r="J40" s="23"/>
      <c r="K40" s="36"/>
      <c r="L40" s="16"/>
      <c r="M40" s="12"/>
    </row>
    <row r="41" spans="1:13" s="13" customFormat="1" ht="20.100000000000001" customHeight="1" x14ac:dyDescent="0.2">
      <c r="A41" s="34" t="s">
        <v>222</v>
      </c>
      <c r="B41" s="14" t="s">
        <v>190</v>
      </c>
      <c r="C41" s="17" t="s">
        <v>191</v>
      </c>
      <c r="D41" s="18" t="s">
        <v>192</v>
      </c>
      <c r="E41" s="18"/>
      <c r="F41" s="18" t="s">
        <v>67</v>
      </c>
      <c r="G41" s="32"/>
      <c r="H41" s="18" t="s">
        <v>28</v>
      </c>
      <c r="I41" s="18">
        <v>27</v>
      </c>
      <c r="J41" s="23"/>
      <c r="K41" s="23"/>
      <c r="L41" s="16"/>
      <c r="M41" s="12"/>
    </row>
    <row r="42" spans="1:13" s="13" customFormat="1" ht="20.100000000000001" customHeight="1" x14ac:dyDescent="0.2">
      <c r="A42" s="34" t="s">
        <v>224</v>
      </c>
      <c r="B42" s="34"/>
      <c r="C42" s="17" t="s">
        <v>352</v>
      </c>
      <c r="D42" s="18"/>
      <c r="E42" s="18"/>
      <c r="F42" s="18"/>
      <c r="G42" s="32"/>
      <c r="H42" s="18" t="s">
        <v>5</v>
      </c>
      <c r="I42" s="18">
        <v>27</v>
      </c>
      <c r="J42" s="36"/>
      <c r="K42" s="23"/>
      <c r="L42" s="16"/>
      <c r="M42" s="12"/>
    </row>
    <row r="43" spans="1:13" s="13" customFormat="1" ht="20.100000000000001" customHeight="1" x14ac:dyDescent="0.2">
      <c r="A43" s="34"/>
      <c r="B43" s="34"/>
      <c r="C43" s="17"/>
      <c r="D43" s="18"/>
      <c r="E43" s="18"/>
      <c r="F43" s="18"/>
      <c r="G43" s="32"/>
      <c r="H43" s="18"/>
      <c r="I43" s="18"/>
      <c r="J43" s="36"/>
      <c r="K43" s="36"/>
      <c r="L43" s="16"/>
      <c r="M43" s="12"/>
    </row>
    <row r="44" spans="1:13" s="13" customFormat="1" ht="20.100000000000001" customHeight="1" x14ac:dyDescent="0.25">
      <c r="A44" s="19">
        <v>5</v>
      </c>
      <c r="B44" s="19"/>
      <c r="C44" s="20" t="s">
        <v>353</v>
      </c>
      <c r="D44" s="18"/>
      <c r="E44" s="18"/>
      <c r="F44" s="18"/>
      <c r="G44" s="18"/>
      <c r="H44" s="18"/>
      <c r="I44" s="18"/>
      <c r="J44" s="36"/>
      <c r="K44" s="36"/>
      <c r="L44" s="16"/>
      <c r="M44" s="12"/>
    </row>
    <row r="45" spans="1:13" s="13" customFormat="1" ht="20.100000000000001" customHeight="1" x14ac:dyDescent="0.2">
      <c r="A45" s="34" t="s">
        <v>272</v>
      </c>
      <c r="B45" s="34" t="s">
        <v>354</v>
      </c>
      <c r="C45" s="17" t="s">
        <v>355</v>
      </c>
      <c r="D45" s="18"/>
      <c r="E45" s="18"/>
      <c r="F45" s="18"/>
      <c r="G45" s="32"/>
      <c r="H45" s="18" t="s">
        <v>28</v>
      </c>
      <c r="I45" s="18">
        <v>180</v>
      </c>
      <c r="J45" s="23"/>
      <c r="K45" s="23"/>
      <c r="L45" s="16"/>
      <c r="M45" s="12"/>
    </row>
    <row r="46" spans="1:13" s="13" customFormat="1" ht="20.100000000000001" customHeight="1" x14ac:dyDescent="0.2">
      <c r="A46" s="34" t="s">
        <v>276</v>
      </c>
      <c r="B46" s="34" t="s">
        <v>100</v>
      </c>
      <c r="C46" s="17" t="s">
        <v>356</v>
      </c>
      <c r="D46" s="18" t="s">
        <v>357</v>
      </c>
      <c r="E46" s="18"/>
      <c r="F46" s="18" t="s">
        <v>358</v>
      </c>
      <c r="G46" s="32" t="s">
        <v>359</v>
      </c>
      <c r="H46" s="18" t="s">
        <v>28</v>
      </c>
      <c r="I46" s="18">
        <v>43</v>
      </c>
      <c r="J46" s="23"/>
      <c r="K46" s="23"/>
      <c r="L46" s="16"/>
      <c r="M46" s="12"/>
    </row>
    <row r="47" spans="1:13" s="13" customFormat="1" ht="20.100000000000001" customHeight="1" x14ac:dyDescent="0.2">
      <c r="A47" s="34" t="s">
        <v>279</v>
      </c>
      <c r="B47" s="34" t="s">
        <v>360</v>
      </c>
      <c r="C47" s="17" t="s">
        <v>361</v>
      </c>
      <c r="D47" s="18" t="s">
        <v>362</v>
      </c>
      <c r="E47" s="18"/>
      <c r="F47" s="18" t="s">
        <v>358</v>
      </c>
      <c r="G47" s="32" t="s">
        <v>363</v>
      </c>
      <c r="H47" s="18" t="s">
        <v>28</v>
      </c>
      <c r="I47" s="18">
        <v>90</v>
      </c>
      <c r="J47" s="23"/>
      <c r="K47" s="23"/>
      <c r="L47" s="16"/>
      <c r="M47" s="12"/>
    </row>
    <row r="48" spans="1:13" s="13" customFormat="1" ht="20.100000000000001" customHeight="1" x14ac:dyDescent="0.25">
      <c r="A48" s="19"/>
      <c r="B48" s="19"/>
      <c r="C48" s="20"/>
      <c r="D48" s="18"/>
      <c r="E48" s="18"/>
      <c r="F48" s="18"/>
      <c r="G48" s="32"/>
      <c r="H48" s="18"/>
      <c r="I48" s="18"/>
      <c r="J48" s="36"/>
      <c r="K48" s="36"/>
      <c r="L48" s="16"/>
      <c r="M48" s="12"/>
    </row>
    <row r="49" spans="1:13" s="13" customFormat="1" ht="20.100000000000001" customHeight="1" x14ac:dyDescent="0.25">
      <c r="A49" s="19">
        <v>6</v>
      </c>
      <c r="B49" s="19"/>
      <c r="C49" s="20" t="s">
        <v>364</v>
      </c>
      <c r="D49" s="18"/>
      <c r="E49" s="18"/>
      <c r="F49" s="18"/>
      <c r="G49" s="32"/>
      <c r="H49" s="18"/>
      <c r="I49" s="18"/>
      <c r="J49" s="36"/>
      <c r="K49" s="36"/>
      <c r="L49" s="16"/>
      <c r="M49" s="12"/>
    </row>
    <row r="50" spans="1:13" s="13" customFormat="1" ht="20.100000000000001" customHeight="1" x14ac:dyDescent="0.2">
      <c r="A50" s="34" t="s">
        <v>365</v>
      </c>
      <c r="B50" s="34" t="s">
        <v>366</v>
      </c>
      <c r="C50" s="17" t="s">
        <v>367</v>
      </c>
      <c r="D50" s="18" t="s">
        <v>368</v>
      </c>
      <c r="E50" s="18"/>
      <c r="F50" s="18"/>
      <c r="G50" s="32"/>
      <c r="H50" s="18" t="s">
        <v>7</v>
      </c>
      <c r="I50" s="18">
        <v>700</v>
      </c>
      <c r="J50" s="23"/>
      <c r="K50" s="23"/>
      <c r="L50" s="16"/>
      <c r="M50" s="12"/>
    </row>
    <row r="51" spans="1:13" s="13" customFormat="1" ht="20.100000000000001" customHeight="1" x14ac:dyDescent="0.2">
      <c r="A51" s="34" t="s">
        <v>369</v>
      </c>
      <c r="B51" s="34" t="s">
        <v>370</v>
      </c>
      <c r="C51" s="17" t="s">
        <v>367</v>
      </c>
      <c r="D51" s="18" t="s">
        <v>371</v>
      </c>
      <c r="E51" s="18"/>
      <c r="F51" s="18"/>
      <c r="G51" s="32"/>
      <c r="H51" s="18" t="s">
        <v>7</v>
      </c>
      <c r="I51" s="18">
        <v>200</v>
      </c>
      <c r="J51" s="23"/>
      <c r="K51" s="23"/>
      <c r="L51" s="16"/>
      <c r="M51" s="12"/>
    </row>
    <row r="52" spans="1:13" s="13" customFormat="1" ht="20.100000000000001" customHeight="1" x14ac:dyDescent="0.2">
      <c r="A52" s="34" t="s">
        <v>372</v>
      </c>
      <c r="B52" s="34" t="s">
        <v>373</v>
      </c>
      <c r="C52" s="17" t="s">
        <v>367</v>
      </c>
      <c r="D52" s="18" t="s">
        <v>374</v>
      </c>
      <c r="E52" s="18"/>
      <c r="F52" s="18"/>
      <c r="G52" s="32"/>
      <c r="H52" s="18" t="s">
        <v>7</v>
      </c>
      <c r="I52" s="18">
        <v>90</v>
      </c>
      <c r="J52" s="23"/>
      <c r="K52" s="23"/>
      <c r="L52" s="16"/>
      <c r="M52" s="12"/>
    </row>
    <row r="53" spans="1:13" s="13" customFormat="1" ht="20.100000000000001" customHeight="1" x14ac:dyDescent="0.2">
      <c r="A53" s="34" t="s">
        <v>375</v>
      </c>
      <c r="B53" s="14" t="s">
        <v>200</v>
      </c>
      <c r="C53" s="17" t="s">
        <v>201</v>
      </c>
      <c r="D53" s="18" t="s">
        <v>202</v>
      </c>
      <c r="E53" s="18"/>
      <c r="F53" s="18"/>
      <c r="G53" s="32"/>
      <c r="H53" s="18" t="s">
        <v>28</v>
      </c>
      <c r="I53" s="18">
        <v>162</v>
      </c>
      <c r="J53" s="23"/>
      <c r="K53" s="23"/>
      <c r="L53" s="16"/>
      <c r="M53" s="12"/>
    </row>
    <row r="54" spans="1:13" s="13" customFormat="1" ht="20.100000000000001" customHeight="1" x14ac:dyDescent="0.2">
      <c r="A54" s="34" t="s">
        <v>376</v>
      </c>
      <c r="B54" s="14" t="s">
        <v>204</v>
      </c>
      <c r="C54" s="17" t="s">
        <v>201</v>
      </c>
      <c r="D54" s="18" t="s">
        <v>205</v>
      </c>
      <c r="E54" s="18"/>
      <c r="F54" s="18"/>
      <c r="G54" s="32"/>
      <c r="H54" s="18" t="s">
        <v>28</v>
      </c>
      <c r="I54" s="18">
        <v>54</v>
      </c>
      <c r="J54" s="23"/>
      <c r="K54" s="23"/>
      <c r="L54" s="16"/>
      <c r="M54" s="12"/>
    </row>
    <row r="55" spans="1:13" s="13" customFormat="1" ht="20.100000000000001" customHeight="1" x14ac:dyDescent="0.2">
      <c r="A55" s="34" t="s">
        <v>377</v>
      </c>
      <c r="B55" s="34" t="s">
        <v>194</v>
      </c>
      <c r="C55" s="17" t="s">
        <v>195</v>
      </c>
      <c r="D55" s="18"/>
      <c r="E55" s="18"/>
      <c r="F55" s="18"/>
      <c r="G55" s="32"/>
      <c r="H55" s="18" t="s">
        <v>28</v>
      </c>
      <c r="I55" s="18">
        <v>1</v>
      </c>
      <c r="J55" s="23"/>
      <c r="K55" s="23"/>
      <c r="L55" s="16"/>
      <c r="M55" s="12"/>
    </row>
    <row r="56" spans="1:13" s="13" customFormat="1" ht="20.100000000000001" customHeight="1" x14ac:dyDescent="0.2">
      <c r="A56" s="34"/>
      <c r="B56" s="34" t="s">
        <v>197</v>
      </c>
      <c r="C56" s="17" t="s">
        <v>198</v>
      </c>
      <c r="D56" s="18"/>
      <c r="E56" s="18"/>
      <c r="F56" s="18"/>
      <c r="G56" s="32"/>
      <c r="H56" s="18" t="s">
        <v>28</v>
      </c>
      <c r="I56" s="18">
        <v>2</v>
      </c>
      <c r="J56" s="23"/>
      <c r="K56" s="23"/>
      <c r="L56" s="16"/>
      <c r="M56" s="12"/>
    </row>
    <row r="57" spans="1:13" s="13" customFormat="1" ht="20.100000000000001" customHeight="1" x14ac:dyDescent="0.2">
      <c r="A57" s="34" t="s">
        <v>378</v>
      </c>
      <c r="B57" s="34"/>
      <c r="C57" s="17" t="s">
        <v>207</v>
      </c>
      <c r="D57" s="10"/>
      <c r="E57" s="18"/>
      <c r="F57" s="18"/>
      <c r="G57" s="32"/>
      <c r="H57" s="18" t="s">
        <v>5</v>
      </c>
      <c r="I57" s="18">
        <v>1</v>
      </c>
      <c r="J57" s="23"/>
      <c r="K57" s="23"/>
      <c r="L57" s="16"/>
      <c r="M57" s="12"/>
    </row>
    <row r="58" spans="1:13" s="13" customFormat="1" ht="20.100000000000001" customHeight="1" x14ac:dyDescent="0.25">
      <c r="A58" s="19"/>
      <c r="B58" s="19">
        <v>998741203</v>
      </c>
      <c r="C58" s="20" t="s">
        <v>296</v>
      </c>
      <c r="D58" s="10"/>
      <c r="E58" s="10"/>
      <c r="F58" s="10"/>
      <c r="G58" s="10"/>
      <c r="H58" s="10" t="s">
        <v>8</v>
      </c>
      <c r="I58" s="10">
        <v>0.77</v>
      </c>
      <c r="J58" s="36"/>
      <c r="K58" s="16"/>
      <c r="L58" s="16"/>
      <c r="M58" s="12"/>
    </row>
    <row r="59" spans="1:13" s="13" customFormat="1" ht="20.100000000000001" customHeight="1" x14ac:dyDescent="0.25">
      <c r="A59" s="19"/>
      <c r="B59" s="19"/>
      <c r="C59" s="37" t="s">
        <v>297</v>
      </c>
      <c r="D59" s="10"/>
      <c r="E59" s="10"/>
      <c r="F59" s="10"/>
      <c r="G59" s="10"/>
      <c r="H59" s="10" t="s">
        <v>5</v>
      </c>
      <c r="I59" s="10">
        <v>1</v>
      </c>
      <c r="J59" s="23"/>
      <c r="K59" s="23"/>
      <c r="L59" s="16"/>
      <c r="M59" s="12"/>
    </row>
    <row r="60" spans="1:13" s="13" customFormat="1" ht="20.100000000000001" customHeight="1" x14ac:dyDescent="0.25">
      <c r="A60" s="19"/>
      <c r="B60" s="19"/>
      <c r="C60" s="38" t="s">
        <v>298</v>
      </c>
      <c r="D60" s="18"/>
      <c r="E60" s="18"/>
      <c r="F60" s="10"/>
      <c r="G60" s="24"/>
      <c r="H60" s="10" t="s">
        <v>5</v>
      </c>
      <c r="I60" s="10">
        <v>1</v>
      </c>
      <c r="J60" s="23"/>
      <c r="K60" s="23"/>
      <c r="L60" s="23"/>
      <c r="M60" s="21"/>
    </row>
    <row r="61" spans="1:13" s="13" customFormat="1" ht="20.100000000000001" customHeight="1" x14ac:dyDescent="0.25">
      <c r="A61" s="19"/>
      <c r="B61" s="19"/>
      <c r="C61" s="20" t="s">
        <v>299</v>
      </c>
      <c r="D61" s="18"/>
      <c r="E61" s="18"/>
      <c r="F61" s="18"/>
      <c r="G61" s="32"/>
      <c r="H61" s="18"/>
      <c r="I61" s="18"/>
      <c r="J61" s="36"/>
      <c r="K61" s="36"/>
      <c r="L61" s="36"/>
      <c r="M61" s="40">
        <f>SUM(M4:M60)</f>
        <v>0</v>
      </c>
    </row>
    <row r="62" spans="1:13" s="13" customFormat="1" ht="20.100000000000001" customHeight="1" x14ac:dyDescent="0.25">
      <c r="A62" s="19"/>
      <c r="B62" s="19"/>
      <c r="C62" s="20"/>
      <c r="D62" s="18"/>
      <c r="E62" s="18"/>
      <c r="F62" s="18"/>
      <c r="G62" s="32"/>
      <c r="H62" s="18"/>
      <c r="I62" s="18"/>
      <c r="J62" s="36"/>
      <c r="K62" s="36"/>
      <c r="L62" s="36"/>
      <c r="M62" s="17"/>
    </row>
    <row r="63" spans="1:13" s="13" customFormat="1" ht="20.100000000000001" customHeight="1" x14ac:dyDescent="0.25">
      <c r="A63" s="19"/>
      <c r="B63" s="19"/>
      <c r="C63" s="20"/>
      <c r="D63" s="18"/>
      <c r="E63" s="18"/>
      <c r="F63" s="18"/>
      <c r="G63" s="32"/>
      <c r="H63" s="18"/>
      <c r="I63" s="18"/>
      <c r="J63" s="36"/>
      <c r="K63" s="36"/>
      <c r="L63" s="36"/>
      <c r="M63" s="17"/>
    </row>
    <row r="64" spans="1:13" s="13" customFormat="1" ht="20.100000000000001" customHeight="1" x14ac:dyDescent="0.25">
      <c r="A64" s="19"/>
      <c r="B64" s="19"/>
      <c r="C64" s="20"/>
      <c r="D64" s="18"/>
      <c r="E64" s="18"/>
      <c r="F64" s="18"/>
      <c r="G64" s="32"/>
      <c r="H64" s="18"/>
      <c r="I64" s="18"/>
      <c r="J64" s="36"/>
      <c r="K64" s="36"/>
      <c r="L64" s="36"/>
      <c r="M64" s="17"/>
    </row>
    <row r="65" spans="1:13" s="13" customFormat="1" ht="20.100000000000001" customHeight="1" x14ac:dyDescent="0.25">
      <c r="A65" s="19"/>
      <c r="B65" s="19"/>
      <c r="C65" s="20"/>
      <c r="D65" s="18"/>
      <c r="E65" s="18"/>
      <c r="F65" s="18"/>
      <c r="G65" s="32"/>
      <c r="H65" s="18"/>
      <c r="I65" s="18"/>
      <c r="J65" s="36"/>
      <c r="K65" s="36"/>
      <c r="L65" s="36"/>
      <c r="M65" s="17"/>
    </row>
    <row r="66" spans="1:13" s="13" customFormat="1" ht="20.100000000000001" customHeight="1" x14ac:dyDescent="0.2">
      <c r="A66" s="34"/>
      <c r="B66" s="34"/>
      <c r="C66" s="17"/>
      <c r="D66" s="18"/>
      <c r="E66" s="18"/>
      <c r="F66" s="18"/>
      <c r="G66" s="32"/>
      <c r="H66" s="18"/>
      <c r="I66" s="18"/>
      <c r="J66" s="36"/>
      <c r="K66" s="36"/>
      <c r="L66" s="36"/>
      <c r="M66" s="17"/>
    </row>
    <row r="67" spans="1:13" s="13" customFormat="1" ht="20.100000000000001" customHeight="1" x14ac:dyDescent="0.2">
      <c r="A67" s="34"/>
      <c r="B67" s="34"/>
      <c r="C67" s="17"/>
      <c r="D67" s="18"/>
      <c r="E67" s="18"/>
      <c r="F67" s="18"/>
      <c r="G67" s="32"/>
      <c r="H67" s="18"/>
      <c r="I67" s="18"/>
      <c r="J67" s="36"/>
      <c r="K67" s="36"/>
      <c r="L67" s="36"/>
      <c r="M67" s="17"/>
    </row>
    <row r="68" spans="1:13" s="13" customFormat="1" ht="20.100000000000001" customHeight="1" x14ac:dyDescent="0.2">
      <c r="A68" s="34"/>
      <c r="B68" s="34"/>
      <c r="C68" s="17"/>
      <c r="D68" s="18"/>
      <c r="E68" s="18"/>
      <c r="F68" s="18"/>
      <c r="G68" s="32"/>
      <c r="H68" s="18"/>
      <c r="I68" s="18"/>
      <c r="J68" s="36"/>
      <c r="K68" s="36"/>
      <c r="L68" s="36"/>
      <c r="M68" s="17"/>
    </row>
    <row r="69" spans="1:13" s="13" customFormat="1" ht="20.100000000000001" customHeight="1" x14ac:dyDescent="0.2">
      <c r="A69" s="34"/>
      <c r="B69" s="34"/>
      <c r="C69" s="17"/>
      <c r="D69" s="18"/>
      <c r="E69" s="18"/>
      <c r="F69" s="18"/>
      <c r="G69" s="32"/>
      <c r="H69" s="18"/>
      <c r="I69" s="18"/>
      <c r="J69" s="36"/>
      <c r="K69" s="36"/>
      <c r="L69" s="36"/>
      <c r="M69" s="17"/>
    </row>
    <row r="70" spans="1:13" s="13" customFormat="1" ht="20.100000000000001" customHeight="1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s="13" customFormat="1" ht="20.100000000000001" customHeight="1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s="13" customFormat="1" ht="20.100000000000001" customHeight="1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s="13" customFormat="1" ht="20.100000000000001" customHeight="1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</sheetData>
  <printOptions gridLines="1"/>
  <pageMargins left="0.39370078740157483" right="0.39370078740157483" top="1.1023622047244095" bottom="0.55000000000000004" header="0.78740157480314965" footer="0.19685039370078741"/>
  <pageSetup paperSize="9" scale="58" fitToHeight="100" orientation="landscape" r:id="rId1"/>
  <headerFooter alignWithMargins="0">
    <oddFooter>&amp;LBD Na Spojce -nebytové jednotky - DPS&amp;R&amp;F
11.2017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L90"/>
  <sheetViews>
    <sheetView tabSelected="1" view="pageBreakPreview" topLeftCell="A61" zoomScale="60" zoomScaleNormal="75" workbookViewId="0">
      <selection activeCell="J77" sqref="J77:L90"/>
    </sheetView>
  </sheetViews>
  <sheetFormatPr defaultColWidth="12.7109375" defaultRowHeight="13.2" x14ac:dyDescent="0.25"/>
  <cols>
    <col min="1" max="1" width="11.28515625" style="79" customWidth="1"/>
    <col min="2" max="2" width="19.85546875" style="79" customWidth="1"/>
    <col min="3" max="3" width="118.140625" style="79" customWidth="1"/>
    <col min="4" max="4" width="20.42578125" style="80" customWidth="1"/>
    <col min="5" max="5" width="12" style="79" hidden="1" customWidth="1"/>
    <col min="6" max="6" width="19.140625" style="80" customWidth="1"/>
    <col min="7" max="7" width="23.7109375" style="81" customWidth="1"/>
    <col min="8" max="8" width="6.140625" style="80" customWidth="1"/>
    <col min="9" max="9" width="13.42578125" style="80" customWidth="1"/>
    <col min="10" max="10" width="16" style="82" customWidth="1"/>
    <col min="11" max="11" width="25.140625" style="82" customWidth="1"/>
    <col min="12" max="12" width="22.7109375" style="82" customWidth="1"/>
    <col min="13" max="254" width="12.7109375" style="79"/>
    <col min="255" max="255" width="11.28515625" style="79" customWidth="1"/>
    <col min="256" max="256" width="19.85546875" style="79" customWidth="1"/>
    <col min="257" max="257" width="118.140625" style="79" customWidth="1"/>
    <col min="258" max="258" width="30.42578125" style="79" customWidth="1"/>
    <col min="259" max="259" width="12" style="79" customWidth="1"/>
    <col min="260" max="260" width="19.140625" style="79" customWidth="1"/>
    <col min="261" max="261" width="32.28515625" style="79" customWidth="1"/>
    <col min="262" max="262" width="6.140625" style="79" customWidth="1"/>
    <col min="263" max="263" width="14.42578125" style="79" customWidth="1"/>
    <col min="264" max="264" width="16.42578125" style="79" customWidth="1"/>
    <col min="265" max="265" width="25.140625" style="79" customWidth="1"/>
    <col min="266" max="266" width="22.7109375" style="79" customWidth="1"/>
    <col min="267" max="510" width="12.7109375" style="79"/>
    <col min="511" max="511" width="11.28515625" style="79" customWidth="1"/>
    <col min="512" max="512" width="19.85546875" style="79" customWidth="1"/>
    <col min="513" max="513" width="118.140625" style="79" customWidth="1"/>
    <col min="514" max="514" width="30.42578125" style="79" customWidth="1"/>
    <col min="515" max="515" width="12" style="79" customWidth="1"/>
    <col min="516" max="516" width="19.140625" style="79" customWidth="1"/>
    <col min="517" max="517" width="32.28515625" style="79" customWidth="1"/>
    <col min="518" max="518" width="6.140625" style="79" customWidth="1"/>
    <col min="519" max="519" width="14.42578125" style="79" customWidth="1"/>
    <col min="520" max="520" width="16.42578125" style="79" customWidth="1"/>
    <col min="521" max="521" width="25.140625" style="79" customWidth="1"/>
    <col min="522" max="522" width="22.7109375" style="79" customWidth="1"/>
    <col min="523" max="766" width="12.7109375" style="79"/>
    <col min="767" max="767" width="11.28515625" style="79" customWidth="1"/>
    <col min="768" max="768" width="19.85546875" style="79" customWidth="1"/>
    <col min="769" max="769" width="118.140625" style="79" customWidth="1"/>
    <col min="770" max="770" width="30.42578125" style="79" customWidth="1"/>
    <col min="771" max="771" width="12" style="79" customWidth="1"/>
    <col min="772" max="772" width="19.140625" style="79" customWidth="1"/>
    <col min="773" max="773" width="32.28515625" style="79" customWidth="1"/>
    <col min="774" max="774" width="6.140625" style="79" customWidth="1"/>
    <col min="775" max="775" width="14.42578125" style="79" customWidth="1"/>
    <col min="776" max="776" width="16.42578125" style="79" customWidth="1"/>
    <col min="777" max="777" width="25.140625" style="79" customWidth="1"/>
    <col min="778" max="778" width="22.7109375" style="79" customWidth="1"/>
    <col min="779" max="1022" width="12.7109375" style="79"/>
    <col min="1023" max="1023" width="11.28515625" style="79" customWidth="1"/>
    <col min="1024" max="1024" width="19.85546875" style="79" customWidth="1"/>
    <col min="1025" max="1025" width="118.140625" style="79" customWidth="1"/>
    <col min="1026" max="1026" width="30.42578125" style="79" customWidth="1"/>
    <col min="1027" max="1027" width="12" style="79" customWidth="1"/>
    <col min="1028" max="1028" width="19.140625" style="79" customWidth="1"/>
    <col min="1029" max="1029" width="32.28515625" style="79" customWidth="1"/>
    <col min="1030" max="1030" width="6.140625" style="79" customWidth="1"/>
    <col min="1031" max="1031" width="14.42578125" style="79" customWidth="1"/>
    <col min="1032" max="1032" width="16.42578125" style="79" customWidth="1"/>
    <col min="1033" max="1033" width="25.140625" style="79" customWidth="1"/>
    <col min="1034" max="1034" width="22.7109375" style="79" customWidth="1"/>
    <col min="1035" max="1278" width="12.7109375" style="79"/>
    <col min="1279" max="1279" width="11.28515625" style="79" customWidth="1"/>
    <col min="1280" max="1280" width="19.85546875" style="79" customWidth="1"/>
    <col min="1281" max="1281" width="118.140625" style="79" customWidth="1"/>
    <col min="1282" max="1282" width="30.42578125" style="79" customWidth="1"/>
    <col min="1283" max="1283" width="12" style="79" customWidth="1"/>
    <col min="1284" max="1284" width="19.140625" style="79" customWidth="1"/>
    <col min="1285" max="1285" width="32.28515625" style="79" customWidth="1"/>
    <col min="1286" max="1286" width="6.140625" style="79" customWidth="1"/>
    <col min="1287" max="1287" width="14.42578125" style="79" customWidth="1"/>
    <col min="1288" max="1288" width="16.42578125" style="79" customWidth="1"/>
    <col min="1289" max="1289" width="25.140625" style="79" customWidth="1"/>
    <col min="1290" max="1290" width="22.7109375" style="79" customWidth="1"/>
    <col min="1291" max="1534" width="12.7109375" style="79"/>
    <col min="1535" max="1535" width="11.28515625" style="79" customWidth="1"/>
    <col min="1536" max="1536" width="19.85546875" style="79" customWidth="1"/>
    <col min="1537" max="1537" width="118.140625" style="79" customWidth="1"/>
    <col min="1538" max="1538" width="30.42578125" style="79" customWidth="1"/>
    <col min="1539" max="1539" width="12" style="79" customWidth="1"/>
    <col min="1540" max="1540" width="19.140625" style="79" customWidth="1"/>
    <col min="1541" max="1541" width="32.28515625" style="79" customWidth="1"/>
    <col min="1542" max="1542" width="6.140625" style="79" customWidth="1"/>
    <col min="1543" max="1543" width="14.42578125" style="79" customWidth="1"/>
    <col min="1544" max="1544" width="16.42578125" style="79" customWidth="1"/>
    <col min="1545" max="1545" width="25.140625" style="79" customWidth="1"/>
    <col min="1546" max="1546" width="22.7109375" style="79" customWidth="1"/>
    <col min="1547" max="1790" width="12.7109375" style="79"/>
    <col min="1791" max="1791" width="11.28515625" style="79" customWidth="1"/>
    <col min="1792" max="1792" width="19.85546875" style="79" customWidth="1"/>
    <col min="1793" max="1793" width="118.140625" style="79" customWidth="1"/>
    <col min="1794" max="1794" width="30.42578125" style="79" customWidth="1"/>
    <col min="1795" max="1795" width="12" style="79" customWidth="1"/>
    <col min="1796" max="1796" width="19.140625" style="79" customWidth="1"/>
    <col min="1797" max="1797" width="32.28515625" style="79" customWidth="1"/>
    <col min="1798" max="1798" width="6.140625" style="79" customWidth="1"/>
    <col min="1799" max="1799" width="14.42578125" style="79" customWidth="1"/>
    <col min="1800" max="1800" width="16.42578125" style="79" customWidth="1"/>
    <col min="1801" max="1801" width="25.140625" style="79" customWidth="1"/>
    <col min="1802" max="1802" width="22.7109375" style="79" customWidth="1"/>
    <col min="1803" max="2046" width="12.7109375" style="79"/>
    <col min="2047" max="2047" width="11.28515625" style="79" customWidth="1"/>
    <col min="2048" max="2048" width="19.85546875" style="79" customWidth="1"/>
    <col min="2049" max="2049" width="118.140625" style="79" customWidth="1"/>
    <col min="2050" max="2050" width="30.42578125" style="79" customWidth="1"/>
    <col min="2051" max="2051" width="12" style="79" customWidth="1"/>
    <col min="2052" max="2052" width="19.140625" style="79" customWidth="1"/>
    <col min="2053" max="2053" width="32.28515625" style="79" customWidth="1"/>
    <col min="2054" max="2054" width="6.140625" style="79" customWidth="1"/>
    <col min="2055" max="2055" width="14.42578125" style="79" customWidth="1"/>
    <col min="2056" max="2056" width="16.42578125" style="79" customWidth="1"/>
    <col min="2057" max="2057" width="25.140625" style="79" customWidth="1"/>
    <col min="2058" max="2058" width="22.7109375" style="79" customWidth="1"/>
    <col min="2059" max="2302" width="12.7109375" style="79"/>
    <col min="2303" max="2303" width="11.28515625" style="79" customWidth="1"/>
    <col min="2304" max="2304" width="19.85546875" style="79" customWidth="1"/>
    <col min="2305" max="2305" width="118.140625" style="79" customWidth="1"/>
    <col min="2306" max="2306" width="30.42578125" style="79" customWidth="1"/>
    <col min="2307" max="2307" width="12" style="79" customWidth="1"/>
    <col min="2308" max="2308" width="19.140625" style="79" customWidth="1"/>
    <col min="2309" max="2309" width="32.28515625" style="79" customWidth="1"/>
    <col min="2310" max="2310" width="6.140625" style="79" customWidth="1"/>
    <col min="2311" max="2311" width="14.42578125" style="79" customWidth="1"/>
    <col min="2312" max="2312" width="16.42578125" style="79" customWidth="1"/>
    <col min="2313" max="2313" width="25.140625" style="79" customWidth="1"/>
    <col min="2314" max="2314" width="22.7109375" style="79" customWidth="1"/>
    <col min="2315" max="2558" width="12.7109375" style="79"/>
    <col min="2559" max="2559" width="11.28515625" style="79" customWidth="1"/>
    <col min="2560" max="2560" width="19.85546875" style="79" customWidth="1"/>
    <col min="2561" max="2561" width="118.140625" style="79" customWidth="1"/>
    <col min="2562" max="2562" width="30.42578125" style="79" customWidth="1"/>
    <col min="2563" max="2563" width="12" style="79" customWidth="1"/>
    <col min="2564" max="2564" width="19.140625" style="79" customWidth="1"/>
    <col min="2565" max="2565" width="32.28515625" style="79" customWidth="1"/>
    <col min="2566" max="2566" width="6.140625" style="79" customWidth="1"/>
    <col min="2567" max="2567" width="14.42578125" style="79" customWidth="1"/>
    <col min="2568" max="2568" width="16.42578125" style="79" customWidth="1"/>
    <col min="2569" max="2569" width="25.140625" style="79" customWidth="1"/>
    <col min="2570" max="2570" width="22.7109375" style="79" customWidth="1"/>
    <col min="2571" max="2814" width="12.7109375" style="79"/>
    <col min="2815" max="2815" width="11.28515625" style="79" customWidth="1"/>
    <col min="2816" max="2816" width="19.85546875" style="79" customWidth="1"/>
    <col min="2817" max="2817" width="118.140625" style="79" customWidth="1"/>
    <col min="2818" max="2818" width="30.42578125" style="79" customWidth="1"/>
    <col min="2819" max="2819" width="12" style="79" customWidth="1"/>
    <col min="2820" max="2820" width="19.140625" style="79" customWidth="1"/>
    <col min="2821" max="2821" width="32.28515625" style="79" customWidth="1"/>
    <col min="2822" max="2822" width="6.140625" style="79" customWidth="1"/>
    <col min="2823" max="2823" width="14.42578125" style="79" customWidth="1"/>
    <col min="2824" max="2824" width="16.42578125" style="79" customWidth="1"/>
    <col min="2825" max="2825" width="25.140625" style="79" customWidth="1"/>
    <col min="2826" max="2826" width="22.7109375" style="79" customWidth="1"/>
    <col min="2827" max="3070" width="12.7109375" style="79"/>
    <col min="3071" max="3071" width="11.28515625" style="79" customWidth="1"/>
    <col min="3072" max="3072" width="19.85546875" style="79" customWidth="1"/>
    <col min="3073" max="3073" width="118.140625" style="79" customWidth="1"/>
    <col min="3074" max="3074" width="30.42578125" style="79" customWidth="1"/>
    <col min="3075" max="3075" width="12" style="79" customWidth="1"/>
    <col min="3076" max="3076" width="19.140625" style="79" customWidth="1"/>
    <col min="3077" max="3077" width="32.28515625" style="79" customWidth="1"/>
    <col min="3078" max="3078" width="6.140625" style="79" customWidth="1"/>
    <col min="3079" max="3079" width="14.42578125" style="79" customWidth="1"/>
    <col min="3080" max="3080" width="16.42578125" style="79" customWidth="1"/>
    <col min="3081" max="3081" width="25.140625" style="79" customWidth="1"/>
    <col min="3082" max="3082" width="22.7109375" style="79" customWidth="1"/>
    <col min="3083" max="3326" width="12.7109375" style="79"/>
    <col min="3327" max="3327" width="11.28515625" style="79" customWidth="1"/>
    <col min="3328" max="3328" width="19.85546875" style="79" customWidth="1"/>
    <col min="3329" max="3329" width="118.140625" style="79" customWidth="1"/>
    <col min="3330" max="3330" width="30.42578125" style="79" customWidth="1"/>
    <col min="3331" max="3331" width="12" style="79" customWidth="1"/>
    <col min="3332" max="3332" width="19.140625" style="79" customWidth="1"/>
    <col min="3333" max="3333" width="32.28515625" style="79" customWidth="1"/>
    <col min="3334" max="3334" width="6.140625" style="79" customWidth="1"/>
    <col min="3335" max="3335" width="14.42578125" style="79" customWidth="1"/>
    <col min="3336" max="3336" width="16.42578125" style="79" customWidth="1"/>
    <col min="3337" max="3337" width="25.140625" style="79" customWidth="1"/>
    <col min="3338" max="3338" width="22.7109375" style="79" customWidth="1"/>
    <col min="3339" max="3582" width="12.7109375" style="79"/>
    <col min="3583" max="3583" width="11.28515625" style="79" customWidth="1"/>
    <col min="3584" max="3584" width="19.85546875" style="79" customWidth="1"/>
    <col min="3585" max="3585" width="118.140625" style="79" customWidth="1"/>
    <col min="3586" max="3586" width="30.42578125" style="79" customWidth="1"/>
    <col min="3587" max="3587" width="12" style="79" customWidth="1"/>
    <col min="3588" max="3588" width="19.140625" style="79" customWidth="1"/>
    <col min="3589" max="3589" width="32.28515625" style="79" customWidth="1"/>
    <col min="3590" max="3590" width="6.140625" style="79" customWidth="1"/>
    <col min="3591" max="3591" width="14.42578125" style="79" customWidth="1"/>
    <col min="3592" max="3592" width="16.42578125" style="79" customWidth="1"/>
    <col min="3593" max="3593" width="25.140625" style="79" customWidth="1"/>
    <col min="3594" max="3594" width="22.7109375" style="79" customWidth="1"/>
    <col min="3595" max="3838" width="12.7109375" style="79"/>
    <col min="3839" max="3839" width="11.28515625" style="79" customWidth="1"/>
    <col min="3840" max="3840" width="19.85546875" style="79" customWidth="1"/>
    <col min="3841" max="3841" width="118.140625" style="79" customWidth="1"/>
    <col min="3842" max="3842" width="30.42578125" style="79" customWidth="1"/>
    <col min="3843" max="3843" width="12" style="79" customWidth="1"/>
    <col min="3844" max="3844" width="19.140625" style="79" customWidth="1"/>
    <col min="3845" max="3845" width="32.28515625" style="79" customWidth="1"/>
    <col min="3846" max="3846" width="6.140625" style="79" customWidth="1"/>
    <col min="3847" max="3847" width="14.42578125" style="79" customWidth="1"/>
    <col min="3848" max="3848" width="16.42578125" style="79" customWidth="1"/>
    <col min="3849" max="3849" width="25.140625" style="79" customWidth="1"/>
    <col min="3850" max="3850" width="22.7109375" style="79" customWidth="1"/>
    <col min="3851" max="4094" width="12.7109375" style="79"/>
    <col min="4095" max="4095" width="11.28515625" style="79" customWidth="1"/>
    <col min="4096" max="4096" width="19.85546875" style="79" customWidth="1"/>
    <col min="4097" max="4097" width="118.140625" style="79" customWidth="1"/>
    <col min="4098" max="4098" width="30.42578125" style="79" customWidth="1"/>
    <col min="4099" max="4099" width="12" style="79" customWidth="1"/>
    <col min="4100" max="4100" width="19.140625" style="79" customWidth="1"/>
    <col min="4101" max="4101" width="32.28515625" style="79" customWidth="1"/>
    <col min="4102" max="4102" width="6.140625" style="79" customWidth="1"/>
    <col min="4103" max="4103" width="14.42578125" style="79" customWidth="1"/>
    <col min="4104" max="4104" width="16.42578125" style="79" customWidth="1"/>
    <col min="4105" max="4105" width="25.140625" style="79" customWidth="1"/>
    <col min="4106" max="4106" width="22.7109375" style="79" customWidth="1"/>
    <col min="4107" max="4350" width="12.7109375" style="79"/>
    <col min="4351" max="4351" width="11.28515625" style="79" customWidth="1"/>
    <col min="4352" max="4352" width="19.85546875" style="79" customWidth="1"/>
    <col min="4353" max="4353" width="118.140625" style="79" customWidth="1"/>
    <col min="4354" max="4354" width="30.42578125" style="79" customWidth="1"/>
    <col min="4355" max="4355" width="12" style="79" customWidth="1"/>
    <col min="4356" max="4356" width="19.140625" style="79" customWidth="1"/>
    <col min="4357" max="4357" width="32.28515625" style="79" customWidth="1"/>
    <col min="4358" max="4358" width="6.140625" style="79" customWidth="1"/>
    <col min="4359" max="4359" width="14.42578125" style="79" customWidth="1"/>
    <col min="4360" max="4360" width="16.42578125" style="79" customWidth="1"/>
    <col min="4361" max="4361" width="25.140625" style="79" customWidth="1"/>
    <col min="4362" max="4362" width="22.7109375" style="79" customWidth="1"/>
    <col min="4363" max="4606" width="12.7109375" style="79"/>
    <col min="4607" max="4607" width="11.28515625" style="79" customWidth="1"/>
    <col min="4608" max="4608" width="19.85546875" style="79" customWidth="1"/>
    <col min="4609" max="4609" width="118.140625" style="79" customWidth="1"/>
    <col min="4610" max="4610" width="30.42578125" style="79" customWidth="1"/>
    <col min="4611" max="4611" width="12" style="79" customWidth="1"/>
    <col min="4612" max="4612" width="19.140625" style="79" customWidth="1"/>
    <col min="4613" max="4613" width="32.28515625" style="79" customWidth="1"/>
    <col min="4614" max="4614" width="6.140625" style="79" customWidth="1"/>
    <col min="4615" max="4615" width="14.42578125" style="79" customWidth="1"/>
    <col min="4616" max="4616" width="16.42578125" style="79" customWidth="1"/>
    <col min="4617" max="4617" width="25.140625" style="79" customWidth="1"/>
    <col min="4618" max="4618" width="22.7109375" style="79" customWidth="1"/>
    <col min="4619" max="4862" width="12.7109375" style="79"/>
    <col min="4863" max="4863" width="11.28515625" style="79" customWidth="1"/>
    <col min="4864" max="4864" width="19.85546875" style="79" customWidth="1"/>
    <col min="4865" max="4865" width="118.140625" style="79" customWidth="1"/>
    <col min="4866" max="4866" width="30.42578125" style="79" customWidth="1"/>
    <col min="4867" max="4867" width="12" style="79" customWidth="1"/>
    <col min="4868" max="4868" width="19.140625" style="79" customWidth="1"/>
    <col min="4869" max="4869" width="32.28515625" style="79" customWidth="1"/>
    <col min="4870" max="4870" width="6.140625" style="79" customWidth="1"/>
    <col min="4871" max="4871" width="14.42578125" style="79" customWidth="1"/>
    <col min="4872" max="4872" width="16.42578125" style="79" customWidth="1"/>
    <col min="4873" max="4873" width="25.140625" style="79" customWidth="1"/>
    <col min="4874" max="4874" width="22.7109375" style="79" customWidth="1"/>
    <col min="4875" max="5118" width="12.7109375" style="79"/>
    <col min="5119" max="5119" width="11.28515625" style="79" customWidth="1"/>
    <col min="5120" max="5120" width="19.85546875" style="79" customWidth="1"/>
    <col min="5121" max="5121" width="118.140625" style="79" customWidth="1"/>
    <col min="5122" max="5122" width="30.42578125" style="79" customWidth="1"/>
    <col min="5123" max="5123" width="12" style="79" customWidth="1"/>
    <col min="5124" max="5124" width="19.140625" style="79" customWidth="1"/>
    <col min="5125" max="5125" width="32.28515625" style="79" customWidth="1"/>
    <col min="5126" max="5126" width="6.140625" style="79" customWidth="1"/>
    <col min="5127" max="5127" width="14.42578125" style="79" customWidth="1"/>
    <col min="5128" max="5128" width="16.42578125" style="79" customWidth="1"/>
    <col min="5129" max="5129" width="25.140625" style="79" customWidth="1"/>
    <col min="5130" max="5130" width="22.7109375" style="79" customWidth="1"/>
    <col min="5131" max="5374" width="12.7109375" style="79"/>
    <col min="5375" max="5375" width="11.28515625" style="79" customWidth="1"/>
    <col min="5376" max="5376" width="19.85546875" style="79" customWidth="1"/>
    <col min="5377" max="5377" width="118.140625" style="79" customWidth="1"/>
    <col min="5378" max="5378" width="30.42578125" style="79" customWidth="1"/>
    <col min="5379" max="5379" width="12" style="79" customWidth="1"/>
    <col min="5380" max="5380" width="19.140625" style="79" customWidth="1"/>
    <col min="5381" max="5381" width="32.28515625" style="79" customWidth="1"/>
    <col min="5382" max="5382" width="6.140625" style="79" customWidth="1"/>
    <col min="5383" max="5383" width="14.42578125" style="79" customWidth="1"/>
    <col min="5384" max="5384" width="16.42578125" style="79" customWidth="1"/>
    <col min="5385" max="5385" width="25.140625" style="79" customWidth="1"/>
    <col min="5386" max="5386" width="22.7109375" style="79" customWidth="1"/>
    <col min="5387" max="5630" width="12.7109375" style="79"/>
    <col min="5631" max="5631" width="11.28515625" style="79" customWidth="1"/>
    <col min="5632" max="5632" width="19.85546875" style="79" customWidth="1"/>
    <col min="5633" max="5633" width="118.140625" style="79" customWidth="1"/>
    <col min="5634" max="5634" width="30.42578125" style="79" customWidth="1"/>
    <col min="5635" max="5635" width="12" style="79" customWidth="1"/>
    <col min="5636" max="5636" width="19.140625" style="79" customWidth="1"/>
    <col min="5637" max="5637" width="32.28515625" style="79" customWidth="1"/>
    <col min="5638" max="5638" width="6.140625" style="79" customWidth="1"/>
    <col min="5639" max="5639" width="14.42578125" style="79" customWidth="1"/>
    <col min="5640" max="5640" width="16.42578125" style="79" customWidth="1"/>
    <col min="5641" max="5641" width="25.140625" style="79" customWidth="1"/>
    <col min="5642" max="5642" width="22.7109375" style="79" customWidth="1"/>
    <col min="5643" max="5886" width="12.7109375" style="79"/>
    <col min="5887" max="5887" width="11.28515625" style="79" customWidth="1"/>
    <col min="5888" max="5888" width="19.85546875" style="79" customWidth="1"/>
    <col min="5889" max="5889" width="118.140625" style="79" customWidth="1"/>
    <col min="5890" max="5890" width="30.42578125" style="79" customWidth="1"/>
    <col min="5891" max="5891" width="12" style="79" customWidth="1"/>
    <col min="5892" max="5892" width="19.140625" style="79" customWidth="1"/>
    <col min="5893" max="5893" width="32.28515625" style="79" customWidth="1"/>
    <col min="5894" max="5894" width="6.140625" style="79" customWidth="1"/>
    <col min="5895" max="5895" width="14.42578125" style="79" customWidth="1"/>
    <col min="5896" max="5896" width="16.42578125" style="79" customWidth="1"/>
    <col min="5897" max="5897" width="25.140625" style="79" customWidth="1"/>
    <col min="5898" max="5898" width="22.7109375" style="79" customWidth="1"/>
    <col min="5899" max="6142" width="12.7109375" style="79"/>
    <col min="6143" max="6143" width="11.28515625" style="79" customWidth="1"/>
    <col min="6144" max="6144" width="19.85546875" style="79" customWidth="1"/>
    <col min="6145" max="6145" width="118.140625" style="79" customWidth="1"/>
    <col min="6146" max="6146" width="30.42578125" style="79" customWidth="1"/>
    <col min="6147" max="6147" width="12" style="79" customWidth="1"/>
    <col min="6148" max="6148" width="19.140625" style="79" customWidth="1"/>
    <col min="6149" max="6149" width="32.28515625" style="79" customWidth="1"/>
    <col min="6150" max="6150" width="6.140625" style="79" customWidth="1"/>
    <col min="6151" max="6151" width="14.42578125" style="79" customWidth="1"/>
    <col min="6152" max="6152" width="16.42578125" style="79" customWidth="1"/>
    <col min="6153" max="6153" width="25.140625" style="79" customWidth="1"/>
    <col min="6154" max="6154" width="22.7109375" style="79" customWidth="1"/>
    <col min="6155" max="6398" width="12.7109375" style="79"/>
    <col min="6399" max="6399" width="11.28515625" style="79" customWidth="1"/>
    <col min="6400" max="6400" width="19.85546875" style="79" customWidth="1"/>
    <col min="6401" max="6401" width="118.140625" style="79" customWidth="1"/>
    <col min="6402" max="6402" width="30.42578125" style="79" customWidth="1"/>
    <col min="6403" max="6403" width="12" style="79" customWidth="1"/>
    <col min="6404" max="6404" width="19.140625" style="79" customWidth="1"/>
    <col min="6405" max="6405" width="32.28515625" style="79" customWidth="1"/>
    <col min="6406" max="6406" width="6.140625" style="79" customWidth="1"/>
    <col min="6407" max="6407" width="14.42578125" style="79" customWidth="1"/>
    <col min="6408" max="6408" width="16.42578125" style="79" customWidth="1"/>
    <col min="6409" max="6409" width="25.140625" style="79" customWidth="1"/>
    <col min="6410" max="6410" width="22.7109375" style="79" customWidth="1"/>
    <col min="6411" max="6654" width="12.7109375" style="79"/>
    <col min="6655" max="6655" width="11.28515625" style="79" customWidth="1"/>
    <col min="6656" max="6656" width="19.85546875" style="79" customWidth="1"/>
    <col min="6657" max="6657" width="118.140625" style="79" customWidth="1"/>
    <col min="6658" max="6658" width="30.42578125" style="79" customWidth="1"/>
    <col min="6659" max="6659" width="12" style="79" customWidth="1"/>
    <col min="6660" max="6660" width="19.140625" style="79" customWidth="1"/>
    <col min="6661" max="6661" width="32.28515625" style="79" customWidth="1"/>
    <col min="6662" max="6662" width="6.140625" style="79" customWidth="1"/>
    <col min="6663" max="6663" width="14.42578125" style="79" customWidth="1"/>
    <col min="6664" max="6664" width="16.42578125" style="79" customWidth="1"/>
    <col min="6665" max="6665" width="25.140625" style="79" customWidth="1"/>
    <col min="6666" max="6666" width="22.7109375" style="79" customWidth="1"/>
    <col min="6667" max="6910" width="12.7109375" style="79"/>
    <col min="6911" max="6911" width="11.28515625" style="79" customWidth="1"/>
    <col min="6912" max="6912" width="19.85546875" style="79" customWidth="1"/>
    <col min="6913" max="6913" width="118.140625" style="79" customWidth="1"/>
    <col min="6914" max="6914" width="30.42578125" style="79" customWidth="1"/>
    <col min="6915" max="6915" width="12" style="79" customWidth="1"/>
    <col min="6916" max="6916" width="19.140625" style="79" customWidth="1"/>
    <col min="6917" max="6917" width="32.28515625" style="79" customWidth="1"/>
    <col min="6918" max="6918" width="6.140625" style="79" customWidth="1"/>
    <col min="6919" max="6919" width="14.42578125" style="79" customWidth="1"/>
    <col min="6920" max="6920" width="16.42578125" style="79" customWidth="1"/>
    <col min="6921" max="6921" width="25.140625" style="79" customWidth="1"/>
    <col min="6922" max="6922" width="22.7109375" style="79" customWidth="1"/>
    <col min="6923" max="7166" width="12.7109375" style="79"/>
    <col min="7167" max="7167" width="11.28515625" style="79" customWidth="1"/>
    <col min="7168" max="7168" width="19.85546875" style="79" customWidth="1"/>
    <col min="7169" max="7169" width="118.140625" style="79" customWidth="1"/>
    <col min="7170" max="7170" width="30.42578125" style="79" customWidth="1"/>
    <col min="7171" max="7171" width="12" style="79" customWidth="1"/>
    <col min="7172" max="7172" width="19.140625" style="79" customWidth="1"/>
    <col min="7173" max="7173" width="32.28515625" style="79" customWidth="1"/>
    <col min="7174" max="7174" width="6.140625" style="79" customWidth="1"/>
    <col min="7175" max="7175" width="14.42578125" style="79" customWidth="1"/>
    <col min="7176" max="7176" width="16.42578125" style="79" customWidth="1"/>
    <col min="7177" max="7177" width="25.140625" style="79" customWidth="1"/>
    <col min="7178" max="7178" width="22.7109375" style="79" customWidth="1"/>
    <col min="7179" max="7422" width="12.7109375" style="79"/>
    <col min="7423" max="7423" width="11.28515625" style="79" customWidth="1"/>
    <col min="7424" max="7424" width="19.85546875" style="79" customWidth="1"/>
    <col min="7425" max="7425" width="118.140625" style="79" customWidth="1"/>
    <col min="7426" max="7426" width="30.42578125" style="79" customWidth="1"/>
    <col min="7427" max="7427" width="12" style="79" customWidth="1"/>
    <col min="7428" max="7428" width="19.140625" style="79" customWidth="1"/>
    <col min="7429" max="7429" width="32.28515625" style="79" customWidth="1"/>
    <col min="7430" max="7430" width="6.140625" style="79" customWidth="1"/>
    <col min="7431" max="7431" width="14.42578125" style="79" customWidth="1"/>
    <col min="7432" max="7432" width="16.42578125" style="79" customWidth="1"/>
    <col min="7433" max="7433" width="25.140625" style="79" customWidth="1"/>
    <col min="7434" max="7434" width="22.7109375" style="79" customWidth="1"/>
    <col min="7435" max="7678" width="12.7109375" style="79"/>
    <col min="7679" max="7679" width="11.28515625" style="79" customWidth="1"/>
    <col min="7680" max="7680" width="19.85546875" style="79" customWidth="1"/>
    <col min="7681" max="7681" width="118.140625" style="79" customWidth="1"/>
    <col min="7682" max="7682" width="30.42578125" style="79" customWidth="1"/>
    <col min="7683" max="7683" width="12" style="79" customWidth="1"/>
    <col min="7684" max="7684" width="19.140625" style="79" customWidth="1"/>
    <col min="7685" max="7685" width="32.28515625" style="79" customWidth="1"/>
    <col min="7686" max="7686" width="6.140625" style="79" customWidth="1"/>
    <col min="7687" max="7687" width="14.42578125" style="79" customWidth="1"/>
    <col min="7688" max="7688" width="16.42578125" style="79" customWidth="1"/>
    <col min="7689" max="7689" width="25.140625" style="79" customWidth="1"/>
    <col min="7690" max="7690" width="22.7109375" style="79" customWidth="1"/>
    <col min="7691" max="7934" width="12.7109375" style="79"/>
    <col min="7935" max="7935" width="11.28515625" style="79" customWidth="1"/>
    <col min="7936" max="7936" width="19.85546875" style="79" customWidth="1"/>
    <col min="7937" max="7937" width="118.140625" style="79" customWidth="1"/>
    <col min="7938" max="7938" width="30.42578125" style="79" customWidth="1"/>
    <col min="7939" max="7939" width="12" style="79" customWidth="1"/>
    <col min="7940" max="7940" width="19.140625" style="79" customWidth="1"/>
    <col min="7941" max="7941" width="32.28515625" style="79" customWidth="1"/>
    <col min="7942" max="7942" width="6.140625" style="79" customWidth="1"/>
    <col min="7943" max="7943" width="14.42578125" style="79" customWidth="1"/>
    <col min="7944" max="7944" width="16.42578125" style="79" customWidth="1"/>
    <col min="7945" max="7945" width="25.140625" style="79" customWidth="1"/>
    <col min="7946" max="7946" width="22.7109375" style="79" customWidth="1"/>
    <col min="7947" max="8190" width="12.7109375" style="79"/>
    <col min="8191" max="8191" width="11.28515625" style="79" customWidth="1"/>
    <col min="8192" max="8192" width="19.85546875" style="79" customWidth="1"/>
    <col min="8193" max="8193" width="118.140625" style="79" customWidth="1"/>
    <col min="8194" max="8194" width="30.42578125" style="79" customWidth="1"/>
    <col min="8195" max="8195" width="12" style="79" customWidth="1"/>
    <col min="8196" max="8196" width="19.140625" style="79" customWidth="1"/>
    <col min="8197" max="8197" width="32.28515625" style="79" customWidth="1"/>
    <col min="8198" max="8198" width="6.140625" style="79" customWidth="1"/>
    <col min="8199" max="8199" width="14.42578125" style="79" customWidth="1"/>
    <col min="8200" max="8200" width="16.42578125" style="79" customWidth="1"/>
    <col min="8201" max="8201" width="25.140625" style="79" customWidth="1"/>
    <col min="8202" max="8202" width="22.7109375" style="79" customWidth="1"/>
    <col min="8203" max="8446" width="12.7109375" style="79"/>
    <col min="8447" max="8447" width="11.28515625" style="79" customWidth="1"/>
    <col min="8448" max="8448" width="19.85546875" style="79" customWidth="1"/>
    <col min="8449" max="8449" width="118.140625" style="79" customWidth="1"/>
    <col min="8450" max="8450" width="30.42578125" style="79" customWidth="1"/>
    <col min="8451" max="8451" width="12" style="79" customWidth="1"/>
    <col min="8452" max="8452" width="19.140625" style="79" customWidth="1"/>
    <col min="8453" max="8453" width="32.28515625" style="79" customWidth="1"/>
    <col min="8454" max="8454" width="6.140625" style="79" customWidth="1"/>
    <col min="8455" max="8455" width="14.42578125" style="79" customWidth="1"/>
    <col min="8456" max="8456" width="16.42578125" style="79" customWidth="1"/>
    <col min="8457" max="8457" width="25.140625" style="79" customWidth="1"/>
    <col min="8458" max="8458" width="22.7109375" style="79" customWidth="1"/>
    <col min="8459" max="8702" width="12.7109375" style="79"/>
    <col min="8703" max="8703" width="11.28515625" style="79" customWidth="1"/>
    <col min="8704" max="8704" width="19.85546875" style="79" customWidth="1"/>
    <col min="8705" max="8705" width="118.140625" style="79" customWidth="1"/>
    <col min="8706" max="8706" width="30.42578125" style="79" customWidth="1"/>
    <col min="8707" max="8707" width="12" style="79" customWidth="1"/>
    <col min="8708" max="8708" width="19.140625" style="79" customWidth="1"/>
    <col min="8709" max="8709" width="32.28515625" style="79" customWidth="1"/>
    <col min="8710" max="8710" width="6.140625" style="79" customWidth="1"/>
    <col min="8711" max="8711" width="14.42578125" style="79" customWidth="1"/>
    <col min="8712" max="8712" width="16.42578125" style="79" customWidth="1"/>
    <col min="8713" max="8713" width="25.140625" style="79" customWidth="1"/>
    <col min="8714" max="8714" width="22.7109375" style="79" customWidth="1"/>
    <col min="8715" max="8958" width="12.7109375" style="79"/>
    <col min="8959" max="8959" width="11.28515625" style="79" customWidth="1"/>
    <col min="8960" max="8960" width="19.85546875" style="79" customWidth="1"/>
    <col min="8961" max="8961" width="118.140625" style="79" customWidth="1"/>
    <col min="8962" max="8962" width="30.42578125" style="79" customWidth="1"/>
    <col min="8963" max="8963" width="12" style="79" customWidth="1"/>
    <col min="8964" max="8964" width="19.140625" style="79" customWidth="1"/>
    <col min="8965" max="8965" width="32.28515625" style="79" customWidth="1"/>
    <col min="8966" max="8966" width="6.140625" style="79" customWidth="1"/>
    <col min="8967" max="8967" width="14.42578125" style="79" customWidth="1"/>
    <col min="8968" max="8968" width="16.42578125" style="79" customWidth="1"/>
    <col min="8969" max="8969" width="25.140625" style="79" customWidth="1"/>
    <col min="8970" max="8970" width="22.7109375" style="79" customWidth="1"/>
    <col min="8971" max="9214" width="12.7109375" style="79"/>
    <col min="9215" max="9215" width="11.28515625" style="79" customWidth="1"/>
    <col min="9216" max="9216" width="19.85546875" style="79" customWidth="1"/>
    <col min="9217" max="9217" width="118.140625" style="79" customWidth="1"/>
    <col min="9218" max="9218" width="30.42578125" style="79" customWidth="1"/>
    <col min="9219" max="9219" width="12" style="79" customWidth="1"/>
    <col min="9220" max="9220" width="19.140625" style="79" customWidth="1"/>
    <col min="9221" max="9221" width="32.28515625" style="79" customWidth="1"/>
    <col min="9222" max="9222" width="6.140625" style="79" customWidth="1"/>
    <col min="9223" max="9223" width="14.42578125" style="79" customWidth="1"/>
    <col min="9224" max="9224" width="16.42578125" style="79" customWidth="1"/>
    <col min="9225" max="9225" width="25.140625" style="79" customWidth="1"/>
    <col min="9226" max="9226" width="22.7109375" style="79" customWidth="1"/>
    <col min="9227" max="9470" width="12.7109375" style="79"/>
    <col min="9471" max="9471" width="11.28515625" style="79" customWidth="1"/>
    <col min="9472" max="9472" width="19.85546875" style="79" customWidth="1"/>
    <col min="9473" max="9473" width="118.140625" style="79" customWidth="1"/>
    <col min="9474" max="9474" width="30.42578125" style="79" customWidth="1"/>
    <col min="9475" max="9475" width="12" style="79" customWidth="1"/>
    <col min="9476" max="9476" width="19.140625" style="79" customWidth="1"/>
    <col min="9477" max="9477" width="32.28515625" style="79" customWidth="1"/>
    <col min="9478" max="9478" width="6.140625" style="79" customWidth="1"/>
    <col min="9479" max="9479" width="14.42578125" style="79" customWidth="1"/>
    <col min="9480" max="9480" width="16.42578125" style="79" customWidth="1"/>
    <col min="9481" max="9481" width="25.140625" style="79" customWidth="1"/>
    <col min="9482" max="9482" width="22.7109375" style="79" customWidth="1"/>
    <col min="9483" max="9726" width="12.7109375" style="79"/>
    <col min="9727" max="9727" width="11.28515625" style="79" customWidth="1"/>
    <col min="9728" max="9728" width="19.85546875" style="79" customWidth="1"/>
    <col min="9729" max="9729" width="118.140625" style="79" customWidth="1"/>
    <col min="9730" max="9730" width="30.42578125" style="79" customWidth="1"/>
    <col min="9731" max="9731" width="12" style="79" customWidth="1"/>
    <col min="9732" max="9732" width="19.140625" style="79" customWidth="1"/>
    <col min="9733" max="9733" width="32.28515625" style="79" customWidth="1"/>
    <col min="9734" max="9734" width="6.140625" style="79" customWidth="1"/>
    <col min="9735" max="9735" width="14.42578125" style="79" customWidth="1"/>
    <col min="9736" max="9736" width="16.42578125" style="79" customWidth="1"/>
    <col min="9737" max="9737" width="25.140625" style="79" customWidth="1"/>
    <col min="9738" max="9738" width="22.7109375" style="79" customWidth="1"/>
    <col min="9739" max="9982" width="12.7109375" style="79"/>
    <col min="9983" max="9983" width="11.28515625" style="79" customWidth="1"/>
    <col min="9984" max="9984" width="19.85546875" style="79" customWidth="1"/>
    <col min="9985" max="9985" width="118.140625" style="79" customWidth="1"/>
    <col min="9986" max="9986" width="30.42578125" style="79" customWidth="1"/>
    <col min="9987" max="9987" width="12" style="79" customWidth="1"/>
    <col min="9988" max="9988" width="19.140625" style="79" customWidth="1"/>
    <col min="9989" max="9989" width="32.28515625" style="79" customWidth="1"/>
    <col min="9990" max="9990" width="6.140625" style="79" customWidth="1"/>
    <col min="9991" max="9991" width="14.42578125" style="79" customWidth="1"/>
    <col min="9992" max="9992" width="16.42578125" style="79" customWidth="1"/>
    <col min="9993" max="9993" width="25.140625" style="79" customWidth="1"/>
    <col min="9994" max="9994" width="22.7109375" style="79" customWidth="1"/>
    <col min="9995" max="10238" width="12.7109375" style="79"/>
    <col min="10239" max="10239" width="11.28515625" style="79" customWidth="1"/>
    <col min="10240" max="10240" width="19.85546875" style="79" customWidth="1"/>
    <col min="10241" max="10241" width="118.140625" style="79" customWidth="1"/>
    <col min="10242" max="10242" width="30.42578125" style="79" customWidth="1"/>
    <col min="10243" max="10243" width="12" style="79" customWidth="1"/>
    <col min="10244" max="10244" width="19.140625" style="79" customWidth="1"/>
    <col min="10245" max="10245" width="32.28515625" style="79" customWidth="1"/>
    <col min="10246" max="10246" width="6.140625" style="79" customWidth="1"/>
    <col min="10247" max="10247" width="14.42578125" style="79" customWidth="1"/>
    <col min="10248" max="10248" width="16.42578125" style="79" customWidth="1"/>
    <col min="10249" max="10249" width="25.140625" style="79" customWidth="1"/>
    <col min="10250" max="10250" width="22.7109375" style="79" customWidth="1"/>
    <col min="10251" max="10494" width="12.7109375" style="79"/>
    <col min="10495" max="10495" width="11.28515625" style="79" customWidth="1"/>
    <col min="10496" max="10496" width="19.85546875" style="79" customWidth="1"/>
    <col min="10497" max="10497" width="118.140625" style="79" customWidth="1"/>
    <col min="10498" max="10498" width="30.42578125" style="79" customWidth="1"/>
    <col min="10499" max="10499" width="12" style="79" customWidth="1"/>
    <col min="10500" max="10500" width="19.140625" style="79" customWidth="1"/>
    <col min="10501" max="10501" width="32.28515625" style="79" customWidth="1"/>
    <col min="10502" max="10502" width="6.140625" style="79" customWidth="1"/>
    <col min="10503" max="10503" width="14.42578125" style="79" customWidth="1"/>
    <col min="10504" max="10504" width="16.42578125" style="79" customWidth="1"/>
    <col min="10505" max="10505" width="25.140625" style="79" customWidth="1"/>
    <col min="10506" max="10506" width="22.7109375" style="79" customWidth="1"/>
    <col min="10507" max="10750" width="12.7109375" style="79"/>
    <col min="10751" max="10751" width="11.28515625" style="79" customWidth="1"/>
    <col min="10752" max="10752" width="19.85546875" style="79" customWidth="1"/>
    <col min="10753" max="10753" width="118.140625" style="79" customWidth="1"/>
    <col min="10754" max="10754" width="30.42578125" style="79" customWidth="1"/>
    <col min="10755" max="10755" width="12" style="79" customWidth="1"/>
    <col min="10756" max="10756" width="19.140625" style="79" customWidth="1"/>
    <col min="10757" max="10757" width="32.28515625" style="79" customWidth="1"/>
    <col min="10758" max="10758" width="6.140625" style="79" customWidth="1"/>
    <col min="10759" max="10759" width="14.42578125" style="79" customWidth="1"/>
    <col min="10760" max="10760" width="16.42578125" style="79" customWidth="1"/>
    <col min="10761" max="10761" width="25.140625" style="79" customWidth="1"/>
    <col min="10762" max="10762" width="22.7109375" style="79" customWidth="1"/>
    <col min="10763" max="11006" width="12.7109375" style="79"/>
    <col min="11007" max="11007" width="11.28515625" style="79" customWidth="1"/>
    <col min="11008" max="11008" width="19.85546875" style="79" customWidth="1"/>
    <col min="11009" max="11009" width="118.140625" style="79" customWidth="1"/>
    <col min="11010" max="11010" width="30.42578125" style="79" customWidth="1"/>
    <col min="11011" max="11011" width="12" style="79" customWidth="1"/>
    <col min="11012" max="11012" width="19.140625" style="79" customWidth="1"/>
    <col min="11013" max="11013" width="32.28515625" style="79" customWidth="1"/>
    <col min="11014" max="11014" width="6.140625" style="79" customWidth="1"/>
    <col min="11015" max="11015" width="14.42578125" style="79" customWidth="1"/>
    <col min="11016" max="11016" width="16.42578125" style="79" customWidth="1"/>
    <col min="11017" max="11017" width="25.140625" style="79" customWidth="1"/>
    <col min="11018" max="11018" width="22.7109375" style="79" customWidth="1"/>
    <col min="11019" max="11262" width="12.7109375" style="79"/>
    <col min="11263" max="11263" width="11.28515625" style="79" customWidth="1"/>
    <col min="11264" max="11264" width="19.85546875" style="79" customWidth="1"/>
    <col min="11265" max="11265" width="118.140625" style="79" customWidth="1"/>
    <col min="11266" max="11266" width="30.42578125" style="79" customWidth="1"/>
    <col min="11267" max="11267" width="12" style="79" customWidth="1"/>
    <col min="11268" max="11268" width="19.140625" style="79" customWidth="1"/>
    <col min="11269" max="11269" width="32.28515625" style="79" customWidth="1"/>
    <col min="11270" max="11270" width="6.140625" style="79" customWidth="1"/>
    <col min="11271" max="11271" width="14.42578125" style="79" customWidth="1"/>
    <col min="11272" max="11272" width="16.42578125" style="79" customWidth="1"/>
    <col min="11273" max="11273" width="25.140625" style="79" customWidth="1"/>
    <col min="11274" max="11274" width="22.7109375" style="79" customWidth="1"/>
    <col min="11275" max="11518" width="12.7109375" style="79"/>
    <col min="11519" max="11519" width="11.28515625" style="79" customWidth="1"/>
    <col min="11520" max="11520" width="19.85546875" style="79" customWidth="1"/>
    <col min="11521" max="11521" width="118.140625" style="79" customWidth="1"/>
    <col min="11522" max="11522" width="30.42578125" style="79" customWidth="1"/>
    <col min="11523" max="11523" width="12" style="79" customWidth="1"/>
    <col min="11524" max="11524" width="19.140625" style="79" customWidth="1"/>
    <col min="11525" max="11525" width="32.28515625" style="79" customWidth="1"/>
    <col min="11526" max="11526" width="6.140625" style="79" customWidth="1"/>
    <col min="11527" max="11527" width="14.42578125" style="79" customWidth="1"/>
    <col min="11528" max="11528" width="16.42578125" style="79" customWidth="1"/>
    <col min="11529" max="11529" width="25.140625" style="79" customWidth="1"/>
    <col min="11530" max="11530" width="22.7109375" style="79" customWidth="1"/>
    <col min="11531" max="11774" width="12.7109375" style="79"/>
    <col min="11775" max="11775" width="11.28515625" style="79" customWidth="1"/>
    <col min="11776" max="11776" width="19.85546875" style="79" customWidth="1"/>
    <col min="11777" max="11777" width="118.140625" style="79" customWidth="1"/>
    <col min="11778" max="11778" width="30.42578125" style="79" customWidth="1"/>
    <col min="11779" max="11779" width="12" style="79" customWidth="1"/>
    <col min="11780" max="11780" width="19.140625" style="79" customWidth="1"/>
    <col min="11781" max="11781" width="32.28515625" style="79" customWidth="1"/>
    <col min="11782" max="11782" width="6.140625" style="79" customWidth="1"/>
    <col min="11783" max="11783" width="14.42578125" style="79" customWidth="1"/>
    <col min="11784" max="11784" width="16.42578125" style="79" customWidth="1"/>
    <col min="11785" max="11785" width="25.140625" style="79" customWidth="1"/>
    <col min="11786" max="11786" width="22.7109375" style="79" customWidth="1"/>
    <col min="11787" max="12030" width="12.7109375" style="79"/>
    <col min="12031" max="12031" width="11.28515625" style="79" customWidth="1"/>
    <col min="12032" max="12032" width="19.85546875" style="79" customWidth="1"/>
    <col min="12033" max="12033" width="118.140625" style="79" customWidth="1"/>
    <col min="12034" max="12034" width="30.42578125" style="79" customWidth="1"/>
    <col min="12035" max="12035" width="12" style="79" customWidth="1"/>
    <col min="12036" max="12036" width="19.140625" style="79" customWidth="1"/>
    <col min="12037" max="12037" width="32.28515625" style="79" customWidth="1"/>
    <col min="12038" max="12038" width="6.140625" style="79" customWidth="1"/>
    <col min="12039" max="12039" width="14.42578125" style="79" customWidth="1"/>
    <col min="12040" max="12040" width="16.42578125" style="79" customWidth="1"/>
    <col min="12041" max="12041" width="25.140625" style="79" customWidth="1"/>
    <col min="12042" max="12042" width="22.7109375" style="79" customWidth="1"/>
    <col min="12043" max="12286" width="12.7109375" style="79"/>
    <col min="12287" max="12287" width="11.28515625" style="79" customWidth="1"/>
    <col min="12288" max="12288" width="19.85546875" style="79" customWidth="1"/>
    <col min="12289" max="12289" width="118.140625" style="79" customWidth="1"/>
    <col min="12290" max="12290" width="30.42578125" style="79" customWidth="1"/>
    <col min="12291" max="12291" width="12" style="79" customWidth="1"/>
    <col min="12292" max="12292" width="19.140625" style="79" customWidth="1"/>
    <col min="12293" max="12293" width="32.28515625" style="79" customWidth="1"/>
    <col min="12294" max="12294" width="6.140625" style="79" customWidth="1"/>
    <col min="12295" max="12295" width="14.42578125" style="79" customWidth="1"/>
    <col min="12296" max="12296" width="16.42578125" style="79" customWidth="1"/>
    <col min="12297" max="12297" width="25.140625" style="79" customWidth="1"/>
    <col min="12298" max="12298" width="22.7109375" style="79" customWidth="1"/>
    <col min="12299" max="12542" width="12.7109375" style="79"/>
    <col min="12543" max="12543" width="11.28515625" style="79" customWidth="1"/>
    <col min="12544" max="12544" width="19.85546875" style="79" customWidth="1"/>
    <col min="12545" max="12545" width="118.140625" style="79" customWidth="1"/>
    <col min="12546" max="12546" width="30.42578125" style="79" customWidth="1"/>
    <col min="12547" max="12547" width="12" style="79" customWidth="1"/>
    <col min="12548" max="12548" width="19.140625" style="79" customWidth="1"/>
    <col min="12549" max="12549" width="32.28515625" style="79" customWidth="1"/>
    <col min="12550" max="12550" width="6.140625" style="79" customWidth="1"/>
    <col min="12551" max="12551" width="14.42578125" style="79" customWidth="1"/>
    <col min="12552" max="12552" width="16.42578125" style="79" customWidth="1"/>
    <col min="12553" max="12553" width="25.140625" style="79" customWidth="1"/>
    <col min="12554" max="12554" width="22.7109375" style="79" customWidth="1"/>
    <col min="12555" max="12798" width="12.7109375" style="79"/>
    <col min="12799" max="12799" width="11.28515625" style="79" customWidth="1"/>
    <col min="12800" max="12800" width="19.85546875" style="79" customWidth="1"/>
    <col min="12801" max="12801" width="118.140625" style="79" customWidth="1"/>
    <col min="12802" max="12802" width="30.42578125" style="79" customWidth="1"/>
    <col min="12803" max="12803" width="12" style="79" customWidth="1"/>
    <col min="12804" max="12804" width="19.140625" style="79" customWidth="1"/>
    <col min="12805" max="12805" width="32.28515625" style="79" customWidth="1"/>
    <col min="12806" max="12806" width="6.140625" style="79" customWidth="1"/>
    <col min="12807" max="12807" width="14.42578125" style="79" customWidth="1"/>
    <col min="12808" max="12808" width="16.42578125" style="79" customWidth="1"/>
    <col min="12809" max="12809" width="25.140625" style="79" customWidth="1"/>
    <col min="12810" max="12810" width="22.7109375" style="79" customWidth="1"/>
    <col min="12811" max="13054" width="12.7109375" style="79"/>
    <col min="13055" max="13055" width="11.28515625" style="79" customWidth="1"/>
    <col min="13056" max="13056" width="19.85546875" style="79" customWidth="1"/>
    <col min="13057" max="13057" width="118.140625" style="79" customWidth="1"/>
    <col min="13058" max="13058" width="30.42578125" style="79" customWidth="1"/>
    <col min="13059" max="13059" width="12" style="79" customWidth="1"/>
    <col min="13060" max="13060" width="19.140625" style="79" customWidth="1"/>
    <col min="13061" max="13061" width="32.28515625" style="79" customWidth="1"/>
    <col min="13062" max="13062" width="6.140625" style="79" customWidth="1"/>
    <col min="13063" max="13063" width="14.42578125" style="79" customWidth="1"/>
    <col min="13064" max="13064" width="16.42578125" style="79" customWidth="1"/>
    <col min="13065" max="13065" width="25.140625" style="79" customWidth="1"/>
    <col min="13066" max="13066" width="22.7109375" style="79" customWidth="1"/>
    <col min="13067" max="13310" width="12.7109375" style="79"/>
    <col min="13311" max="13311" width="11.28515625" style="79" customWidth="1"/>
    <col min="13312" max="13312" width="19.85546875" style="79" customWidth="1"/>
    <col min="13313" max="13313" width="118.140625" style="79" customWidth="1"/>
    <col min="13314" max="13314" width="30.42578125" style="79" customWidth="1"/>
    <col min="13315" max="13315" width="12" style="79" customWidth="1"/>
    <col min="13316" max="13316" width="19.140625" style="79" customWidth="1"/>
    <col min="13317" max="13317" width="32.28515625" style="79" customWidth="1"/>
    <col min="13318" max="13318" width="6.140625" style="79" customWidth="1"/>
    <col min="13319" max="13319" width="14.42578125" style="79" customWidth="1"/>
    <col min="13320" max="13320" width="16.42578125" style="79" customWidth="1"/>
    <col min="13321" max="13321" width="25.140625" style="79" customWidth="1"/>
    <col min="13322" max="13322" width="22.7109375" style="79" customWidth="1"/>
    <col min="13323" max="13566" width="12.7109375" style="79"/>
    <col min="13567" max="13567" width="11.28515625" style="79" customWidth="1"/>
    <col min="13568" max="13568" width="19.85546875" style="79" customWidth="1"/>
    <col min="13569" max="13569" width="118.140625" style="79" customWidth="1"/>
    <col min="13570" max="13570" width="30.42578125" style="79" customWidth="1"/>
    <col min="13571" max="13571" width="12" style="79" customWidth="1"/>
    <col min="13572" max="13572" width="19.140625" style="79" customWidth="1"/>
    <col min="13573" max="13573" width="32.28515625" style="79" customWidth="1"/>
    <col min="13574" max="13574" width="6.140625" style="79" customWidth="1"/>
    <col min="13575" max="13575" width="14.42578125" style="79" customWidth="1"/>
    <col min="13576" max="13576" width="16.42578125" style="79" customWidth="1"/>
    <col min="13577" max="13577" width="25.140625" style="79" customWidth="1"/>
    <col min="13578" max="13578" width="22.7109375" style="79" customWidth="1"/>
    <col min="13579" max="13822" width="12.7109375" style="79"/>
    <col min="13823" max="13823" width="11.28515625" style="79" customWidth="1"/>
    <col min="13824" max="13824" width="19.85546875" style="79" customWidth="1"/>
    <col min="13825" max="13825" width="118.140625" style="79" customWidth="1"/>
    <col min="13826" max="13826" width="30.42578125" style="79" customWidth="1"/>
    <col min="13827" max="13827" width="12" style="79" customWidth="1"/>
    <col min="13828" max="13828" width="19.140625" style="79" customWidth="1"/>
    <col min="13829" max="13829" width="32.28515625" style="79" customWidth="1"/>
    <col min="13830" max="13830" width="6.140625" style="79" customWidth="1"/>
    <col min="13831" max="13831" width="14.42578125" style="79" customWidth="1"/>
    <col min="13832" max="13832" width="16.42578125" style="79" customWidth="1"/>
    <col min="13833" max="13833" width="25.140625" style="79" customWidth="1"/>
    <col min="13834" max="13834" width="22.7109375" style="79" customWidth="1"/>
    <col min="13835" max="14078" width="12.7109375" style="79"/>
    <col min="14079" max="14079" width="11.28515625" style="79" customWidth="1"/>
    <col min="14080" max="14080" width="19.85546875" style="79" customWidth="1"/>
    <col min="14081" max="14081" width="118.140625" style="79" customWidth="1"/>
    <col min="14082" max="14082" width="30.42578125" style="79" customWidth="1"/>
    <col min="14083" max="14083" width="12" style="79" customWidth="1"/>
    <col min="14084" max="14084" width="19.140625" style="79" customWidth="1"/>
    <col min="14085" max="14085" width="32.28515625" style="79" customWidth="1"/>
    <col min="14086" max="14086" width="6.140625" style="79" customWidth="1"/>
    <col min="14087" max="14087" width="14.42578125" style="79" customWidth="1"/>
    <col min="14088" max="14088" width="16.42578125" style="79" customWidth="1"/>
    <col min="14089" max="14089" width="25.140625" style="79" customWidth="1"/>
    <col min="14090" max="14090" width="22.7109375" style="79" customWidth="1"/>
    <col min="14091" max="14334" width="12.7109375" style="79"/>
    <col min="14335" max="14335" width="11.28515625" style="79" customWidth="1"/>
    <col min="14336" max="14336" width="19.85546875" style="79" customWidth="1"/>
    <col min="14337" max="14337" width="118.140625" style="79" customWidth="1"/>
    <col min="14338" max="14338" width="30.42578125" style="79" customWidth="1"/>
    <col min="14339" max="14339" width="12" style="79" customWidth="1"/>
    <col min="14340" max="14340" width="19.140625" style="79" customWidth="1"/>
    <col min="14341" max="14341" width="32.28515625" style="79" customWidth="1"/>
    <col min="14342" max="14342" width="6.140625" style="79" customWidth="1"/>
    <col min="14343" max="14343" width="14.42578125" style="79" customWidth="1"/>
    <col min="14344" max="14344" width="16.42578125" style="79" customWidth="1"/>
    <col min="14345" max="14345" width="25.140625" style="79" customWidth="1"/>
    <col min="14346" max="14346" width="22.7109375" style="79" customWidth="1"/>
    <col min="14347" max="14590" width="12.7109375" style="79"/>
    <col min="14591" max="14591" width="11.28515625" style="79" customWidth="1"/>
    <col min="14592" max="14592" width="19.85546875" style="79" customWidth="1"/>
    <col min="14593" max="14593" width="118.140625" style="79" customWidth="1"/>
    <col min="14594" max="14594" width="30.42578125" style="79" customWidth="1"/>
    <col min="14595" max="14595" width="12" style="79" customWidth="1"/>
    <col min="14596" max="14596" width="19.140625" style="79" customWidth="1"/>
    <col min="14597" max="14597" width="32.28515625" style="79" customWidth="1"/>
    <col min="14598" max="14598" width="6.140625" style="79" customWidth="1"/>
    <col min="14599" max="14599" width="14.42578125" style="79" customWidth="1"/>
    <col min="14600" max="14600" width="16.42578125" style="79" customWidth="1"/>
    <col min="14601" max="14601" width="25.140625" style="79" customWidth="1"/>
    <col min="14602" max="14602" width="22.7109375" style="79" customWidth="1"/>
    <col min="14603" max="14846" width="12.7109375" style="79"/>
    <col min="14847" max="14847" width="11.28515625" style="79" customWidth="1"/>
    <col min="14848" max="14848" width="19.85546875" style="79" customWidth="1"/>
    <col min="14849" max="14849" width="118.140625" style="79" customWidth="1"/>
    <col min="14850" max="14850" width="30.42578125" style="79" customWidth="1"/>
    <col min="14851" max="14851" width="12" style="79" customWidth="1"/>
    <col min="14852" max="14852" width="19.140625" style="79" customWidth="1"/>
    <col min="14853" max="14853" width="32.28515625" style="79" customWidth="1"/>
    <col min="14854" max="14854" width="6.140625" style="79" customWidth="1"/>
    <col min="14855" max="14855" width="14.42578125" style="79" customWidth="1"/>
    <col min="14856" max="14856" width="16.42578125" style="79" customWidth="1"/>
    <col min="14857" max="14857" width="25.140625" style="79" customWidth="1"/>
    <col min="14858" max="14858" width="22.7109375" style="79" customWidth="1"/>
    <col min="14859" max="15102" width="12.7109375" style="79"/>
    <col min="15103" max="15103" width="11.28515625" style="79" customWidth="1"/>
    <col min="15104" max="15104" width="19.85546875" style="79" customWidth="1"/>
    <col min="15105" max="15105" width="118.140625" style="79" customWidth="1"/>
    <col min="15106" max="15106" width="30.42578125" style="79" customWidth="1"/>
    <col min="15107" max="15107" width="12" style="79" customWidth="1"/>
    <col min="15108" max="15108" width="19.140625" style="79" customWidth="1"/>
    <col min="15109" max="15109" width="32.28515625" style="79" customWidth="1"/>
    <col min="15110" max="15110" width="6.140625" style="79" customWidth="1"/>
    <col min="15111" max="15111" width="14.42578125" style="79" customWidth="1"/>
    <col min="15112" max="15112" width="16.42578125" style="79" customWidth="1"/>
    <col min="15113" max="15113" width="25.140625" style="79" customWidth="1"/>
    <col min="15114" max="15114" width="22.7109375" style="79" customWidth="1"/>
    <col min="15115" max="15358" width="12.7109375" style="79"/>
    <col min="15359" max="15359" width="11.28515625" style="79" customWidth="1"/>
    <col min="15360" max="15360" width="19.85546875" style="79" customWidth="1"/>
    <col min="15361" max="15361" width="118.140625" style="79" customWidth="1"/>
    <col min="15362" max="15362" width="30.42578125" style="79" customWidth="1"/>
    <col min="15363" max="15363" width="12" style="79" customWidth="1"/>
    <col min="15364" max="15364" width="19.140625" style="79" customWidth="1"/>
    <col min="15365" max="15365" width="32.28515625" style="79" customWidth="1"/>
    <col min="15366" max="15366" width="6.140625" style="79" customWidth="1"/>
    <col min="15367" max="15367" width="14.42578125" style="79" customWidth="1"/>
    <col min="15368" max="15368" width="16.42578125" style="79" customWidth="1"/>
    <col min="15369" max="15369" width="25.140625" style="79" customWidth="1"/>
    <col min="15370" max="15370" width="22.7109375" style="79" customWidth="1"/>
    <col min="15371" max="15614" width="12.7109375" style="79"/>
    <col min="15615" max="15615" width="11.28515625" style="79" customWidth="1"/>
    <col min="15616" max="15616" width="19.85546875" style="79" customWidth="1"/>
    <col min="15617" max="15617" width="118.140625" style="79" customWidth="1"/>
    <col min="15618" max="15618" width="30.42578125" style="79" customWidth="1"/>
    <col min="15619" max="15619" width="12" style="79" customWidth="1"/>
    <col min="15620" max="15620" width="19.140625" style="79" customWidth="1"/>
    <col min="15621" max="15621" width="32.28515625" style="79" customWidth="1"/>
    <col min="15622" max="15622" width="6.140625" style="79" customWidth="1"/>
    <col min="15623" max="15623" width="14.42578125" style="79" customWidth="1"/>
    <col min="15624" max="15624" width="16.42578125" style="79" customWidth="1"/>
    <col min="15625" max="15625" width="25.140625" style="79" customWidth="1"/>
    <col min="15626" max="15626" width="22.7109375" style="79" customWidth="1"/>
    <col min="15627" max="15870" width="12.7109375" style="79"/>
    <col min="15871" max="15871" width="11.28515625" style="79" customWidth="1"/>
    <col min="15872" max="15872" width="19.85546875" style="79" customWidth="1"/>
    <col min="15873" max="15873" width="118.140625" style="79" customWidth="1"/>
    <col min="15874" max="15874" width="30.42578125" style="79" customWidth="1"/>
    <col min="15875" max="15875" width="12" style="79" customWidth="1"/>
    <col min="15876" max="15876" width="19.140625" style="79" customWidth="1"/>
    <col min="15877" max="15877" width="32.28515625" style="79" customWidth="1"/>
    <col min="15878" max="15878" width="6.140625" style="79" customWidth="1"/>
    <col min="15879" max="15879" width="14.42578125" style="79" customWidth="1"/>
    <col min="15880" max="15880" width="16.42578125" style="79" customWidth="1"/>
    <col min="15881" max="15881" width="25.140625" style="79" customWidth="1"/>
    <col min="15882" max="15882" width="22.7109375" style="79" customWidth="1"/>
    <col min="15883" max="16126" width="12.7109375" style="79"/>
    <col min="16127" max="16127" width="11.28515625" style="79" customWidth="1"/>
    <col min="16128" max="16128" width="19.85546875" style="79" customWidth="1"/>
    <col min="16129" max="16129" width="118.140625" style="79" customWidth="1"/>
    <col min="16130" max="16130" width="30.42578125" style="79" customWidth="1"/>
    <col min="16131" max="16131" width="12" style="79" customWidth="1"/>
    <col min="16132" max="16132" width="19.140625" style="79" customWidth="1"/>
    <col min="16133" max="16133" width="32.28515625" style="79" customWidth="1"/>
    <col min="16134" max="16134" width="6.140625" style="79" customWidth="1"/>
    <col min="16135" max="16135" width="14.42578125" style="79" customWidth="1"/>
    <col min="16136" max="16136" width="16.42578125" style="79" customWidth="1"/>
    <col min="16137" max="16137" width="25.140625" style="79" customWidth="1"/>
    <col min="16138" max="16138" width="22.7109375" style="79" customWidth="1"/>
    <col min="16139" max="16384" width="12.7109375" style="79"/>
  </cols>
  <sheetData>
    <row r="1" spans="1:12" s="51" customFormat="1" ht="24" x14ac:dyDescent="0.3">
      <c r="A1" s="50" t="s">
        <v>9</v>
      </c>
      <c r="B1" s="89" t="s">
        <v>10</v>
      </c>
      <c r="C1" s="89" t="s">
        <v>11</v>
      </c>
      <c r="D1" s="89" t="s">
        <v>12</v>
      </c>
      <c r="E1" s="60" t="s">
        <v>13</v>
      </c>
      <c r="F1" s="60" t="s">
        <v>14</v>
      </c>
      <c r="G1" s="60" t="s">
        <v>15</v>
      </c>
      <c r="H1" s="89" t="s">
        <v>16</v>
      </c>
      <c r="I1" s="89" t="s">
        <v>17</v>
      </c>
      <c r="J1" s="90" t="s">
        <v>379</v>
      </c>
      <c r="K1" s="90" t="s">
        <v>380</v>
      </c>
      <c r="L1" s="90" t="s">
        <v>21</v>
      </c>
    </row>
    <row r="2" spans="1:12" s="57" customFormat="1" ht="20.100000000000001" customHeight="1" x14ac:dyDescent="0.25">
      <c r="A2" s="52"/>
      <c r="B2" s="52"/>
      <c r="C2" s="53" t="s">
        <v>381</v>
      </c>
      <c r="D2" s="52"/>
      <c r="E2" s="54"/>
      <c r="F2" s="52"/>
      <c r="G2" s="55"/>
      <c r="H2" s="52"/>
      <c r="I2" s="52"/>
      <c r="J2" s="56"/>
      <c r="K2" s="56" t="s">
        <v>382</v>
      </c>
      <c r="L2" s="56">
        <f>L3+L34+L63+L76+L79</f>
        <v>0</v>
      </c>
    </row>
    <row r="3" spans="1:12" s="62" customFormat="1" ht="20.100000000000001" customHeight="1" x14ac:dyDescent="0.25">
      <c r="A3" s="58">
        <v>1</v>
      </c>
      <c r="B3" s="58"/>
      <c r="C3" s="59" t="s">
        <v>383</v>
      </c>
      <c r="D3" s="58"/>
      <c r="E3" s="59"/>
      <c r="F3" s="60"/>
      <c r="G3" s="58"/>
      <c r="H3" s="58"/>
      <c r="I3" s="58"/>
      <c r="J3" s="61"/>
      <c r="K3" s="61" t="s">
        <v>384</v>
      </c>
      <c r="L3" s="61">
        <f>SUM(L4:L32)</f>
        <v>0</v>
      </c>
    </row>
    <row r="4" spans="1:12" s="69" customFormat="1" ht="20.100000000000001" customHeight="1" x14ac:dyDescent="0.2">
      <c r="A4" s="63" t="s">
        <v>24</v>
      </c>
      <c r="B4" s="63" t="s">
        <v>301</v>
      </c>
      <c r="C4" s="64" t="s">
        <v>385</v>
      </c>
      <c r="D4" s="65" t="s">
        <v>386</v>
      </c>
      <c r="E4" s="65"/>
      <c r="F4" s="66" t="s">
        <v>387</v>
      </c>
      <c r="G4" s="65" t="s">
        <v>388</v>
      </c>
      <c r="H4" s="67" t="s">
        <v>28</v>
      </c>
      <c r="I4" s="65">
        <v>1</v>
      </c>
      <c r="J4" s="68"/>
      <c r="K4" s="68"/>
      <c r="L4" s="68"/>
    </row>
    <row r="5" spans="1:12" s="69" customFormat="1" ht="20.100000000000001" customHeight="1" x14ac:dyDescent="0.2">
      <c r="A5" s="63" t="s">
        <v>29</v>
      </c>
      <c r="B5" s="63"/>
      <c r="C5" s="64" t="s">
        <v>389</v>
      </c>
      <c r="D5" s="65"/>
      <c r="E5" s="65"/>
      <c r="F5" s="66" t="s">
        <v>390</v>
      </c>
      <c r="G5" s="65" t="s">
        <v>391</v>
      </c>
      <c r="H5" s="67" t="s">
        <v>28</v>
      </c>
      <c r="I5" s="65">
        <v>1</v>
      </c>
      <c r="J5" s="68"/>
      <c r="K5" s="68"/>
      <c r="L5" s="68"/>
    </row>
    <row r="6" spans="1:12" s="69" customFormat="1" ht="20.100000000000001" customHeight="1" x14ac:dyDescent="0.2">
      <c r="A6" s="63" t="s">
        <v>32</v>
      </c>
      <c r="B6" s="63"/>
      <c r="C6" s="64" t="s">
        <v>392</v>
      </c>
      <c r="D6" s="65"/>
      <c r="E6" s="65"/>
      <c r="F6" s="66" t="s">
        <v>390</v>
      </c>
      <c r="G6" s="65" t="s">
        <v>393</v>
      </c>
      <c r="H6" s="67" t="s">
        <v>28</v>
      </c>
      <c r="I6" s="65">
        <v>2</v>
      </c>
      <c r="J6" s="68"/>
      <c r="K6" s="68"/>
      <c r="L6" s="68"/>
    </row>
    <row r="7" spans="1:12" s="69" customFormat="1" ht="20.100000000000001" customHeight="1" x14ac:dyDescent="0.2">
      <c r="A7" s="63" t="s">
        <v>308</v>
      </c>
      <c r="B7" s="63"/>
      <c r="C7" s="64" t="s">
        <v>394</v>
      </c>
      <c r="D7" s="65"/>
      <c r="E7" s="65"/>
      <c r="F7" s="66" t="s">
        <v>390</v>
      </c>
      <c r="G7" s="65" t="s">
        <v>395</v>
      </c>
      <c r="H7" s="67" t="s">
        <v>28</v>
      </c>
      <c r="I7" s="65">
        <v>1</v>
      </c>
      <c r="J7" s="68"/>
      <c r="K7" s="68"/>
      <c r="L7" s="68"/>
    </row>
    <row r="8" spans="1:12" s="69" customFormat="1" ht="20.100000000000001" customHeight="1" x14ac:dyDescent="0.2">
      <c r="A8" s="63" t="s">
        <v>396</v>
      </c>
      <c r="B8" s="63" t="s">
        <v>397</v>
      </c>
      <c r="C8" s="70" t="s">
        <v>398</v>
      </c>
      <c r="D8" s="65"/>
      <c r="E8" s="65"/>
      <c r="F8" s="66" t="s">
        <v>390</v>
      </c>
      <c r="G8" s="65" t="s">
        <v>399</v>
      </c>
      <c r="H8" s="67" t="s">
        <v>28</v>
      </c>
      <c r="I8" s="65">
        <v>1</v>
      </c>
      <c r="J8" s="68"/>
      <c r="K8" s="68"/>
      <c r="L8" s="68"/>
    </row>
    <row r="9" spans="1:12" s="69" customFormat="1" ht="20.100000000000001" customHeight="1" x14ac:dyDescent="0.2">
      <c r="A9" s="63" t="s">
        <v>400</v>
      </c>
      <c r="B9" s="63" t="s">
        <v>401</v>
      </c>
      <c r="C9" s="64" t="s">
        <v>402</v>
      </c>
      <c r="D9" s="65"/>
      <c r="E9" s="65"/>
      <c r="F9" s="66" t="s">
        <v>390</v>
      </c>
      <c r="G9" s="65" t="s">
        <v>403</v>
      </c>
      <c r="H9" s="67" t="s">
        <v>28</v>
      </c>
      <c r="I9" s="65">
        <v>1</v>
      </c>
      <c r="J9" s="68"/>
      <c r="K9" s="68"/>
      <c r="L9" s="68"/>
    </row>
    <row r="10" spans="1:12" s="69" customFormat="1" ht="20.100000000000001" customHeight="1" x14ac:dyDescent="0.2">
      <c r="A10" s="63" t="s">
        <v>404</v>
      </c>
      <c r="B10" s="63"/>
      <c r="C10" s="64" t="s">
        <v>405</v>
      </c>
      <c r="D10" s="65"/>
      <c r="E10" s="65"/>
      <c r="F10" s="66" t="s">
        <v>390</v>
      </c>
      <c r="G10" s="65" t="s">
        <v>406</v>
      </c>
      <c r="H10" s="67" t="s">
        <v>28</v>
      </c>
      <c r="I10" s="65">
        <v>1</v>
      </c>
      <c r="J10" s="68"/>
      <c r="K10" s="68"/>
      <c r="L10" s="68"/>
    </row>
    <row r="11" spans="1:12" s="69" customFormat="1" ht="20.100000000000001" customHeight="1" x14ac:dyDescent="0.2">
      <c r="A11" s="63" t="s">
        <v>407</v>
      </c>
      <c r="B11" s="63"/>
      <c r="C11" s="64" t="s">
        <v>408</v>
      </c>
      <c r="D11" s="65"/>
      <c r="E11" s="65"/>
      <c r="F11" s="66" t="s">
        <v>390</v>
      </c>
      <c r="G11" s="65" t="s">
        <v>409</v>
      </c>
      <c r="H11" s="67" t="s">
        <v>28</v>
      </c>
      <c r="I11" s="65">
        <v>1</v>
      </c>
      <c r="J11" s="68"/>
      <c r="K11" s="68"/>
      <c r="L11" s="68"/>
    </row>
    <row r="12" spans="1:12" s="69" customFormat="1" ht="20.100000000000001" customHeight="1" x14ac:dyDescent="0.2">
      <c r="A12" s="63" t="s">
        <v>410</v>
      </c>
      <c r="B12" s="63"/>
      <c r="C12" s="64" t="s">
        <v>411</v>
      </c>
      <c r="D12" s="65"/>
      <c r="E12" s="65"/>
      <c r="F12" s="66" t="s">
        <v>390</v>
      </c>
      <c r="G12" s="65" t="s">
        <v>412</v>
      </c>
      <c r="H12" s="67" t="s">
        <v>28</v>
      </c>
      <c r="I12" s="65">
        <v>2</v>
      </c>
      <c r="J12" s="68"/>
      <c r="K12" s="68"/>
      <c r="L12" s="68"/>
    </row>
    <row r="13" spans="1:12" s="69" customFormat="1" ht="20.100000000000001" customHeight="1" x14ac:dyDescent="0.2">
      <c r="A13" s="63" t="s">
        <v>413</v>
      </c>
      <c r="B13" s="63" t="s">
        <v>414</v>
      </c>
      <c r="C13" s="64" t="s">
        <v>415</v>
      </c>
      <c r="D13" s="65"/>
      <c r="E13" s="65"/>
      <c r="F13" s="66" t="s">
        <v>390</v>
      </c>
      <c r="G13" s="65" t="s">
        <v>416</v>
      </c>
      <c r="H13" s="67" t="s">
        <v>28</v>
      </c>
      <c r="I13" s="65">
        <v>27</v>
      </c>
      <c r="J13" s="68"/>
      <c r="K13" s="68"/>
      <c r="L13" s="68"/>
    </row>
    <row r="14" spans="1:12" s="69" customFormat="1" ht="22.8" x14ac:dyDescent="0.2">
      <c r="A14" s="63" t="s">
        <v>417</v>
      </c>
      <c r="B14" s="71" t="s">
        <v>418</v>
      </c>
      <c r="C14" s="64" t="s">
        <v>337</v>
      </c>
      <c r="D14" s="65"/>
      <c r="E14" s="65"/>
      <c r="F14" s="72" t="s">
        <v>419</v>
      </c>
      <c r="G14" s="65" t="s">
        <v>420</v>
      </c>
      <c r="H14" s="67" t="s">
        <v>28</v>
      </c>
      <c r="I14" s="65">
        <f>I13</f>
        <v>27</v>
      </c>
      <c r="J14" s="68"/>
      <c r="K14" s="68"/>
      <c r="L14" s="68"/>
    </row>
    <row r="15" spans="1:12" s="69" customFormat="1" ht="20.100000000000001" customHeight="1" x14ac:dyDescent="0.2">
      <c r="A15" s="63" t="s">
        <v>421</v>
      </c>
      <c r="B15" s="63"/>
      <c r="C15" s="73" t="s">
        <v>422</v>
      </c>
      <c r="D15" s="65"/>
      <c r="E15" s="73"/>
      <c r="F15" s="65" t="s">
        <v>56</v>
      </c>
      <c r="G15" s="65" t="s">
        <v>423</v>
      </c>
      <c r="H15" s="65" t="s">
        <v>28</v>
      </c>
      <c r="I15" s="65">
        <v>27</v>
      </c>
      <c r="J15" s="68"/>
      <c r="K15" s="68"/>
      <c r="L15" s="68"/>
    </row>
    <row r="16" spans="1:12" s="69" customFormat="1" ht="20.100000000000001" customHeight="1" x14ac:dyDescent="0.2">
      <c r="A16" s="63" t="s">
        <v>424</v>
      </c>
      <c r="B16" s="71" t="s">
        <v>425</v>
      </c>
      <c r="C16" s="64" t="s">
        <v>426</v>
      </c>
      <c r="D16" s="65"/>
      <c r="E16" s="65"/>
      <c r="F16" s="65" t="s">
        <v>333</v>
      </c>
      <c r="G16" s="65" t="s">
        <v>427</v>
      </c>
      <c r="H16" s="65" t="s">
        <v>28</v>
      </c>
      <c r="I16" s="65">
        <f>I15</f>
        <v>27</v>
      </c>
      <c r="J16" s="68"/>
      <c r="K16" s="68"/>
      <c r="L16" s="68"/>
    </row>
    <row r="17" spans="1:12" s="69" customFormat="1" ht="20.100000000000001" customHeight="1" x14ac:dyDescent="0.2">
      <c r="A17" s="63" t="s">
        <v>428</v>
      </c>
      <c r="B17" s="71" t="s">
        <v>429</v>
      </c>
      <c r="C17" s="73" t="s">
        <v>430</v>
      </c>
      <c r="D17" s="65"/>
      <c r="E17" s="73"/>
      <c r="F17" s="65" t="s">
        <v>431</v>
      </c>
      <c r="G17" s="65" t="s">
        <v>432</v>
      </c>
      <c r="H17" s="65" t="s">
        <v>28</v>
      </c>
      <c r="I17" s="65">
        <v>1</v>
      </c>
      <c r="J17" s="68"/>
      <c r="K17" s="68"/>
      <c r="L17" s="68"/>
    </row>
    <row r="18" spans="1:12" s="69" customFormat="1" ht="20.100000000000001" customHeight="1" x14ac:dyDescent="0.2">
      <c r="A18" s="63" t="s">
        <v>433</v>
      </c>
      <c r="B18" s="71" t="s">
        <v>434</v>
      </c>
      <c r="C18" s="73" t="s">
        <v>435</v>
      </c>
      <c r="D18" s="65"/>
      <c r="E18" s="73"/>
      <c r="F18" s="65" t="s">
        <v>431</v>
      </c>
      <c r="G18" s="65" t="s">
        <v>436</v>
      </c>
      <c r="H18" s="65" t="s">
        <v>28</v>
      </c>
      <c r="I18" s="65">
        <v>1</v>
      </c>
      <c r="J18" s="68"/>
      <c r="K18" s="68"/>
      <c r="L18" s="68"/>
    </row>
    <row r="19" spans="1:12" s="69" customFormat="1" ht="20.100000000000001" customHeight="1" x14ac:dyDescent="0.2">
      <c r="A19" s="63" t="s">
        <v>437</v>
      </c>
      <c r="B19" s="71" t="s">
        <v>438</v>
      </c>
      <c r="C19" s="73" t="s">
        <v>439</v>
      </c>
      <c r="D19" s="65"/>
      <c r="E19" s="73"/>
      <c r="F19" s="65" t="s">
        <v>431</v>
      </c>
      <c r="G19" s="65" t="s">
        <v>440</v>
      </c>
      <c r="H19" s="65" t="s">
        <v>28</v>
      </c>
      <c r="I19" s="65">
        <v>1</v>
      </c>
      <c r="J19" s="68"/>
      <c r="K19" s="68"/>
      <c r="L19" s="68"/>
    </row>
    <row r="20" spans="1:12" s="69" customFormat="1" ht="20.100000000000001" customHeight="1" x14ac:dyDescent="0.2">
      <c r="A20" s="63" t="s">
        <v>441</v>
      </c>
      <c r="B20" s="63"/>
      <c r="C20" s="73" t="s">
        <v>442</v>
      </c>
      <c r="D20" s="65"/>
      <c r="E20" s="73"/>
      <c r="F20" s="65" t="s">
        <v>431</v>
      </c>
      <c r="G20" s="65" t="s">
        <v>443</v>
      </c>
      <c r="H20" s="65" t="s">
        <v>28</v>
      </c>
      <c r="I20" s="65">
        <v>1</v>
      </c>
      <c r="J20" s="68"/>
      <c r="K20" s="68"/>
      <c r="L20" s="68"/>
    </row>
    <row r="21" spans="1:12" s="69" customFormat="1" ht="20.100000000000001" customHeight="1" x14ac:dyDescent="0.2">
      <c r="A21" s="63" t="s">
        <v>444</v>
      </c>
      <c r="B21" s="63"/>
      <c r="C21" s="73" t="s">
        <v>445</v>
      </c>
      <c r="D21" s="65"/>
      <c r="E21" s="73"/>
      <c r="F21" s="65" t="s">
        <v>431</v>
      </c>
      <c r="G21" s="65" t="s">
        <v>446</v>
      </c>
      <c r="H21" s="65" t="s">
        <v>28</v>
      </c>
      <c r="I21" s="65">
        <v>1</v>
      </c>
      <c r="J21" s="68"/>
      <c r="K21" s="68"/>
      <c r="L21" s="68"/>
    </row>
    <row r="22" spans="1:12" s="69" customFormat="1" ht="20.100000000000001" customHeight="1" x14ac:dyDescent="0.2">
      <c r="A22" s="63" t="s">
        <v>447</v>
      </c>
      <c r="B22" s="71" t="s">
        <v>448</v>
      </c>
      <c r="C22" s="73" t="s">
        <v>449</v>
      </c>
      <c r="D22" s="65"/>
      <c r="E22" s="73"/>
      <c r="F22" s="65" t="s">
        <v>333</v>
      </c>
      <c r="G22" s="65" t="s">
        <v>450</v>
      </c>
      <c r="H22" s="65" t="s">
        <v>28</v>
      </c>
      <c r="I22" s="65">
        <v>1</v>
      </c>
      <c r="J22" s="68"/>
      <c r="K22" s="68"/>
      <c r="L22" s="68"/>
    </row>
    <row r="23" spans="1:12" s="69" customFormat="1" ht="20.100000000000001" customHeight="1" x14ac:dyDescent="0.2">
      <c r="A23" s="63" t="s">
        <v>451</v>
      </c>
      <c r="B23" s="71" t="s">
        <v>452</v>
      </c>
      <c r="C23" s="73" t="s">
        <v>453</v>
      </c>
      <c r="D23" s="65"/>
      <c r="E23" s="65"/>
      <c r="F23" s="65" t="s">
        <v>454</v>
      </c>
      <c r="G23" s="65" t="s">
        <v>455</v>
      </c>
      <c r="H23" s="65" t="s">
        <v>28</v>
      </c>
      <c r="I23" s="65">
        <v>1</v>
      </c>
      <c r="J23" s="68"/>
      <c r="K23" s="68"/>
      <c r="L23" s="68"/>
    </row>
    <row r="24" spans="1:12" s="69" customFormat="1" ht="20.100000000000001" customHeight="1" x14ac:dyDescent="0.2">
      <c r="A24" s="63" t="s">
        <v>456</v>
      </c>
      <c r="B24" s="71" t="s">
        <v>425</v>
      </c>
      <c r="C24" s="73" t="s">
        <v>457</v>
      </c>
      <c r="D24" s="65"/>
      <c r="E24" s="65"/>
      <c r="F24" s="65"/>
      <c r="G24" s="65"/>
      <c r="H24" s="65" t="s">
        <v>28</v>
      </c>
      <c r="I24" s="65">
        <v>4</v>
      </c>
      <c r="J24" s="68"/>
      <c r="K24" s="68"/>
      <c r="L24" s="68"/>
    </row>
    <row r="25" spans="1:12" s="69" customFormat="1" ht="20.100000000000001" customHeight="1" x14ac:dyDescent="0.2">
      <c r="A25" s="63" t="s">
        <v>458</v>
      </c>
      <c r="B25" s="71" t="s">
        <v>213</v>
      </c>
      <c r="C25" s="64" t="s">
        <v>459</v>
      </c>
      <c r="D25" s="65"/>
      <c r="E25" s="65"/>
      <c r="F25" s="65" t="s">
        <v>460</v>
      </c>
      <c r="G25" s="65" t="s">
        <v>461</v>
      </c>
      <c r="H25" s="65" t="s">
        <v>7</v>
      </c>
      <c r="I25" s="65">
        <v>610</v>
      </c>
      <c r="J25" s="68"/>
      <c r="K25" s="68"/>
      <c r="L25" s="68"/>
    </row>
    <row r="26" spans="1:12" s="69" customFormat="1" ht="20.100000000000001" customHeight="1" x14ac:dyDescent="0.2">
      <c r="A26" s="63" t="s">
        <v>462</v>
      </c>
      <c r="B26" s="71" t="s">
        <v>213</v>
      </c>
      <c r="C26" s="64" t="s">
        <v>463</v>
      </c>
      <c r="D26" s="65"/>
      <c r="E26" s="65"/>
      <c r="F26" s="65" t="s">
        <v>464</v>
      </c>
      <c r="G26" s="65"/>
      <c r="H26" s="65" t="s">
        <v>7</v>
      </c>
      <c r="I26" s="65">
        <f>5*I13</f>
        <v>135</v>
      </c>
      <c r="J26" s="68"/>
      <c r="K26" s="68"/>
      <c r="L26" s="68"/>
    </row>
    <row r="27" spans="1:12" s="69" customFormat="1" ht="20.100000000000001" customHeight="1" x14ac:dyDescent="0.2">
      <c r="A27" s="63" t="s">
        <v>465</v>
      </c>
      <c r="B27" s="71" t="s">
        <v>43</v>
      </c>
      <c r="C27" s="64" t="s">
        <v>466</v>
      </c>
      <c r="D27" s="65"/>
      <c r="E27" s="65"/>
      <c r="F27" s="65" t="s">
        <v>464</v>
      </c>
      <c r="G27" s="65"/>
      <c r="H27" s="65" t="s">
        <v>7</v>
      </c>
      <c r="I27" s="65">
        <v>40</v>
      </c>
      <c r="J27" s="68"/>
      <c r="K27" s="68"/>
      <c r="L27" s="68"/>
    </row>
    <row r="28" spans="1:12" s="69" customFormat="1" ht="20.100000000000001" customHeight="1" x14ac:dyDescent="0.2">
      <c r="A28" s="63" t="s">
        <v>467</v>
      </c>
      <c r="B28" s="71" t="s">
        <v>468</v>
      </c>
      <c r="C28" s="64" t="s">
        <v>469</v>
      </c>
      <c r="D28" s="65" t="s">
        <v>470</v>
      </c>
      <c r="E28" s="65"/>
      <c r="F28" s="65" t="s">
        <v>471</v>
      </c>
      <c r="G28" s="65" t="s">
        <v>472</v>
      </c>
      <c r="H28" s="65" t="s">
        <v>7</v>
      </c>
      <c r="I28" s="65">
        <v>15</v>
      </c>
      <c r="J28" s="68"/>
      <c r="K28" s="68"/>
      <c r="L28" s="68"/>
    </row>
    <row r="29" spans="1:12" s="69" customFormat="1" ht="20.100000000000001" customHeight="1" x14ac:dyDescent="0.2">
      <c r="A29" s="63" t="s">
        <v>473</v>
      </c>
      <c r="B29" s="71" t="s">
        <v>468</v>
      </c>
      <c r="C29" s="64" t="s">
        <v>474</v>
      </c>
      <c r="D29" s="65" t="s">
        <v>475</v>
      </c>
      <c r="E29" s="65"/>
      <c r="F29" s="65" t="s">
        <v>471</v>
      </c>
      <c r="G29" s="65" t="s">
        <v>472</v>
      </c>
      <c r="H29" s="65" t="s">
        <v>7</v>
      </c>
      <c r="I29" s="65">
        <v>450</v>
      </c>
      <c r="J29" s="68"/>
      <c r="K29" s="68"/>
      <c r="L29" s="68"/>
    </row>
    <row r="30" spans="1:12" s="69" customFormat="1" ht="20.100000000000001" customHeight="1" x14ac:dyDescent="0.2">
      <c r="A30" s="63" t="s">
        <v>476</v>
      </c>
      <c r="B30" s="71" t="s">
        <v>468</v>
      </c>
      <c r="C30" s="73" t="s">
        <v>477</v>
      </c>
      <c r="D30" s="65" t="s">
        <v>332</v>
      </c>
      <c r="E30" s="65"/>
      <c r="F30" s="65" t="s">
        <v>471</v>
      </c>
      <c r="G30" s="65" t="s">
        <v>472</v>
      </c>
      <c r="H30" s="65" t="s">
        <v>7</v>
      </c>
      <c r="I30" s="65">
        <f>I26</f>
        <v>135</v>
      </c>
      <c r="J30" s="68"/>
      <c r="K30" s="68"/>
      <c r="L30" s="68"/>
    </row>
    <row r="31" spans="1:12" s="69" customFormat="1" ht="20.100000000000001" customHeight="1" x14ac:dyDescent="0.2">
      <c r="A31" s="63" t="s">
        <v>478</v>
      </c>
      <c r="B31" s="63"/>
      <c r="C31" s="73" t="s">
        <v>479</v>
      </c>
      <c r="D31" s="65"/>
      <c r="E31" s="65"/>
      <c r="F31" s="65"/>
      <c r="G31" s="65" t="s">
        <v>480</v>
      </c>
      <c r="H31" s="65" t="s">
        <v>7</v>
      </c>
      <c r="I31" s="65">
        <f>I28+I29+I30</f>
        <v>600</v>
      </c>
      <c r="J31" s="68"/>
      <c r="K31" s="68"/>
      <c r="L31" s="68"/>
    </row>
    <row r="32" spans="1:12" s="69" customFormat="1" ht="20.100000000000001" customHeight="1" x14ac:dyDescent="0.2">
      <c r="A32" s="63" t="s">
        <v>481</v>
      </c>
      <c r="B32" s="63"/>
      <c r="C32" s="64" t="s">
        <v>482</v>
      </c>
      <c r="D32" s="65"/>
      <c r="E32" s="65"/>
      <c r="F32" s="65"/>
      <c r="G32" s="65"/>
      <c r="H32" s="65" t="s">
        <v>28</v>
      </c>
      <c r="I32" s="65">
        <v>1</v>
      </c>
      <c r="J32" s="68"/>
      <c r="K32" s="68"/>
      <c r="L32" s="68"/>
    </row>
    <row r="33" spans="1:12" s="69" customFormat="1" ht="20.100000000000001" customHeight="1" x14ac:dyDescent="0.2">
      <c r="A33" s="63"/>
      <c r="B33" s="63"/>
      <c r="C33" s="73"/>
      <c r="D33" s="65"/>
      <c r="E33" s="65"/>
      <c r="F33" s="65"/>
      <c r="G33" s="65"/>
      <c r="H33" s="65"/>
      <c r="I33" s="65"/>
      <c r="J33" s="68"/>
      <c r="K33" s="68"/>
      <c r="L33" s="68"/>
    </row>
    <row r="34" spans="1:12" s="62" customFormat="1" ht="20.100000000000001" customHeight="1" x14ac:dyDescent="0.25">
      <c r="A34" s="58">
        <v>2</v>
      </c>
      <c r="B34" s="58"/>
      <c r="C34" s="59" t="s">
        <v>483</v>
      </c>
      <c r="D34" s="58"/>
      <c r="E34" s="59"/>
      <c r="F34" s="60"/>
      <c r="G34" s="58"/>
      <c r="H34" s="58"/>
      <c r="I34" s="58"/>
      <c r="J34" s="61"/>
      <c r="K34" s="61"/>
      <c r="L34" s="61">
        <f>SUM(L35:L61)</f>
        <v>0</v>
      </c>
    </row>
    <row r="35" spans="1:12" s="69" customFormat="1" ht="20.100000000000001" customHeight="1" x14ac:dyDescent="0.2">
      <c r="A35" s="63" t="s">
        <v>37</v>
      </c>
      <c r="B35" s="63" t="s">
        <v>484</v>
      </c>
      <c r="C35" s="64" t="s">
        <v>485</v>
      </c>
      <c r="D35" s="65"/>
      <c r="E35" s="65"/>
      <c r="F35" s="65" t="s">
        <v>486</v>
      </c>
      <c r="G35" s="65" t="s">
        <v>487</v>
      </c>
      <c r="H35" s="65" t="s">
        <v>28</v>
      </c>
      <c r="I35" s="65">
        <v>1</v>
      </c>
      <c r="J35" s="68"/>
      <c r="K35" s="68"/>
      <c r="L35" s="68"/>
    </row>
    <row r="36" spans="1:12" s="69" customFormat="1" ht="20.100000000000001" customHeight="1" x14ac:dyDescent="0.2">
      <c r="A36" s="63" t="s">
        <v>42</v>
      </c>
      <c r="B36" s="63"/>
      <c r="C36" s="64" t="s">
        <v>488</v>
      </c>
      <c r="D36" s="65"/>
      <c r="E36" s="65"/>
      <c r="F36" s="65"/>
      <c r="G36" s="65"/>
      <c r="H36" s="65" t="s">
        <v>28</v>
      </c>
      <c r="I36" s="65">
        <v>2</v>
      </c>
      <c r="J36" s="68"/>
      <c r="K36" s="68"/>
      <c r="L36" s="68"/>
    </row>
    <row r="37" spans="1:12" s="69" customFormat="1" ht="20.100000000000001" customHeight="1" x14ac:dyDescent="0.2">
      <c r="A37" s="63" t="s">
        <v>46</v>
      </c>
      <c r="B37" s="63"/>
      <c r="C37" s="70" t="s">
        <v>489</v>
      </c>
      <c r="D37" s="65" t="s">
        <v>490</v>
      </c>
      <c r="E37" s="65"/>
      <c r="F37" s="65" t="s">
        <v>491</v>
      </c>
      <c r="G37" s="65" t="s">
        <v>492</v>
      </c>
      <c r="H37" s="65" t="s">
        <v>28</v>
      </c>
      <c r="I37" s="65">
        <v>1</v>
      </c>
      <c r="J37" s="68"/>
      <c r="K37" s="68"/>
      <c r="L37" s="68"/>
    </row>
    <row r="38" spans="1:12" s="69" customFormat="1" ht="20.100000000000001" customHeight="1" x14ac:dyDescent="0.2">
      <c r="A38" s="63" t="s">
        <v>49</v>
      </c>
      <c r="B38" s="63"/>
      <c r="C38" s="70" t="s">
        <v>493</v>
      </c>
      <c r="D38" s="65"/>
      <c r="E38" s="65"/>
      <c r="F38" s="65" t="s">
        <v>491</v>
      </c>
      <c r="G38" s="65" t="s">
        <v>494</v>
      </c>
      <c r="H38" s="65" t="s">
        <v>28</v>
      </c>
      <c r="I38" s="65">
        <v>1</v>
      </c>
      <c r="J38" s="68"/>
      <c r="K38" s="68"/>
      <c r="L38" s="68"/>
    </row>
    <row r="39" spans="1:12" s="69" customFormat="1" ht="20.100000000000001" customHeight="1" x14ac:dyDescent="0.2">
      <c r="A39" s="63" t="s">
        <v>52</v>
      </c>
      <c r="B39" s="63"/>
      <c r="C39" s="70" t="s">
        <v>495</v>
      </c>
      <c r="D39" s="65"/>
      <c r="E39" s="65"/>
      <c r="F39" s="65" t="s">
        <v>491</v>
      </c>
      <c r="G39" s="65" t="s">
        <v>496</v>
      </c>
      <c r="H39" s="65" t="s">
        <v>28</v>
      </c>
      <c r="I39" s="65">
        <v>6</v>
      </c>
      <c r="J39" s="68"/>
      <c r="K39" s="68"/>
      <c r="L39" s="68"/>
    </row>
    <row r="40" spans="1:12" s="69" customFormat="1" ht="20.100000000000001" customHeight="1" x14ac:dyDescent="0.2">
      <c r="A40" s="63" t="s">
        <v>58</v>
      </c>
      <c r="B40" s="63"/>
      <c r="C40" s="70" t="s">
        <v>497</v>
      </c>
      <c r="D40" s="65"/>
      <c r="E40" s="65"/>
      <c r="F40" s="65" t="s">
        <v>491</v>
      </c>
      <c r="G40" s="65" t="s">
        <v>498</v>
      </c>
      <c r="H40" s="65" t="s">
        <v>28</v>
      </c>
      <c r="I40" s="65">
        <v>1</v>
      </c>
      <c r="J40" s="68"/>
      <c r="K40" s="68"/>
      <c r="L40" s="68"/>
    </row>
    <row r="41" spans="1:12" s="69" customFormat="1" ht="20.100000000000001" customHeight="1" x14ac:dyDescent="0.2">
      <c r="A41" s="63" t="s">
        <v>63</v>
      </c>
      <c r="B41" s="63"/>
      <c r="C41" s="70" t="s">
        <v>499</v>
      </c>
      <c r="D41" s="65"/>
      <c r="E41" s="65"/>
      <c r="F41" s="65" t="s">
        <v>491</v>
      </c>
      <c r="G41" s="65" t="s">
        <v>500</v>
      </c>
      <c r="H41" s="65" t="s">
        <v>28</v>
      </c>
      <c r="I41" s="65">
        <v>1</v>
      </c>
      <c r="J41" s="68"/>
      <c r="K41" s="68"/>
      <c r="L41" s="68"/>
    </row>
    <row r="42" spans="1:12" s="69" customFormat="1" ht="20.100000000000001" customHeight="1" x14ac:dyDescent="0.2">
      <c r="A42" s="63" t="s">
        <v>69</v>
      </c>
      <c r="B42" s="63" t="s">
        <v>501</v>
      </c>
      <c r="C42" s="64" t="s">
        <v>502</v>
      </c>
      <c r="D42" s="65"/>
      <c r="E42" s="65"/>
      <c r="F42" s="65"/>
      <c r="G42" s="65"/>
      <c r="H42" s="65" t="s">
        <v>28</v>
      </c>
      <c r="I42" s="65">
        <v>1</v>
      </c>
      <c r="J42" s="68"/>
      <c r="K42" s="68"/>
      <c r="L42" s="68"/>
    </row>
    <row r="43" spans="1:12" s="69" customFormat="1" ht="20.100000000000001" customHeight="1" x14ac:dyDescent="0.2">
      <c r="A43" s="63" t="s">
        <v>74</v>
      </c>
      <c r="B43" s="63"/>
      <c r="C43" s="64" t="s">
        <v>503</v>
      </c>
      <c r="D43" s="65"/>
      <c r="E43" s="65"/>
      <c r="F43" s="65"/>
      <c r="G43" s="65"/>
      <c r="H43" s="65" t="s">
        <v>28</v>
      </c>
      <c r="I43" s="65">
        <v>1</v>
      </c>
      <c r="J43" s="68"/>
      <c r="K43" s="68"/>
      <c r="L43" s="68"/>
    </row>
    <row r="44" spans="1:12" s="69" customFormat="1" ht="20.100000000000001" customHeight="1" x14ac:dyDescent="0.2">
      <c r="A44" s="63" t="s">
        <v>76</v>
      </c>
      <c r="B44" s="63"/>
      <c r="C44" s="73" t="s">
        <v>504</v>
      </c>
      <c r="D44" s="65"/>
      <c r="E44" s="65"/>
      <c r="F44" s="65" t="s">
        <v>491</v>
      </c>
      <c r="G44" s="65" t="s">
        <v>505</v>
      </c>
      <c r="H44" s="65" t="s">
        <v>28</v>
      </c>
      <c r="I44" s="65">
        <v>2</v>
      </c>
      <c r="J44" s="68"/>
      <c r="K44" s="68"/>
      <c r="L44" s="68"/>
    </row>
    <row r="45" spans="1:12" s="69" customFormat="1" ht="20.100000000000001" customHeight="1" x14ac:dyDescent="0.2">
      <c r="A45" s="63" t="s">
        <v>82</v>
      </c>
      <c r="B45" s="63"/>
      <c r="C45" s="73" t="s">
        <v>506</v>
      </c>
      <c r="D45" s="65"/>
      <c r="E45" s="65"/>
      <c r="F45" s="65" t="s">
        <v>491</v>
      </c>
      <c r="G45" s="65" t="s">
        <v>507</v>
      </c>
      <c r="H45" s="65" t="s">
        <v>28</v>
      </c>
      <c r="I45" s="65">
        <v>1</v>
      </c>
      <c r="J45" s="68"/>
      <c r="K45" s="68"/>
      <c r="L45" s="68"/>
    </row>
    <row r="46" spans="1:12" s="69" customFormat="1" ht="20.100000000000001" customHeight="1" x14ac:dyDescent="0.2">
      <c r="A46" s="63" t="s">
        <v>96</v>
      </c>
      <c r="B46" s="63"/>
      <c r="C46" s="73" t="s">
        <v>508</v>
      </c>
      <c r="D46" s="65"/>
      <c r="E46" s="65"/>
      <c r="F46" s="65" t="s">
        <v>491</v>
      </c>
      <c r="G46" s="65" t="s">
        <v>509</v>
      </c>
      <c r="H46" s="65" t="s">
        <v>28</v>
      </c>
      <c r="I46" s="65">
        <v>3</v>
      </c>
      <c r="J46" s="68"/>
      <c r="K46" s="68"/>
      <c r="L46" s="68"/>
    </row>
    <row r="47" spans="1:12" s="69" customFormat="1" ht="22.8" x14ac:dyDescent="0.2">
      <c r="A47" s="63" t="s">
        <v>99</v>
      </c>
      <c r="B47" s="63"/>
      <c r="C47" s="74" t="s">
        <v>510</v>
      </c>
      <c r="D47" s="65"/>
      <c r="E47" s="65"/>
      <c r="F47" s="65" t="s">
        <v>511</v>
      </c>
      <c r="G47" s="65">
        <v>4947</v>
      </c>
      <c r="H47" s="65" t="s">
        <v>28</v>
      </c>
      <c r="I47" s="65">
        <v>3</v>
      </c>
      <c r="J47" s="68"/>
      <c r="K47" s="68"/>
      <c r="L47" s="68"/>
    </row>
    <row r="48" spans="1:12" s="69" customFormat="1" ht="20.100000000000001" customHeight="1" x14ac:dyDescent="0.2">
      <c r="A48" s="63" t="s">
        <v>113</v>
      </c>
      <c r="B48" s="63" t="s">
        <v>512</v>
      </c>
      <c r="C48" s="73" t="s">
        <v>513</v>
      </c>
      <c r="D48" s="65"/>
      <c r="E48" s="65"/>
      <c r="F48" s="65" t="s">
        <v>514</v>
      </c>
      <c r="G48" s="65" t="s">
        <v>515</v>
      </c>
      <c r="H48" s="65" t="s">
        <v>28</v>
      </c>
      <c r="I48" s="65">
        <v>4</v>
      </c>
      <c r="J48" s="68"/>
      <c r="K48" s="68"/>
      <c r="L48" s="68"/>
    </row>
    <row r="49" spans="1:12" s="69" customFormat="1" ht="20.100000000000001" customHeight="1" x14ac:dyDescent="0.2">
      <c r="A49" s="63" t="s">
        <v>516</v>
      </c>
      <c r="B49" s="63" t="s">
        <v>512</v>
      </c>
      <c r="C49" s="73" t="s">
        <v>517</v>
      </c>
      <c r="D49" s="65"/>
      <c r="E49" s="65"/>
      <c r="F49" s="65" t="s">
        <v>514</v>
      </c>
      <c r="G49" s="65" t="s">
        <v>518</v>
      </c>
      <c r="H49" s="65" t="s">
        <v>28</v>
      </c>
      <c r="I49" s="65">
        <v>1</v>
      </c>
      <c r="J49" s="68"/>
      <c r="K49" s="68"/>
      <c r="L49" s="68"/>
    </row>
    <row r="50" spans="1:12" s="69" customFormat="1" ht="20.100000000000001" customHeight="1" x14ac:dyDescent="0.2">
      <c r="A50" s="63" t="s">
        <v>519</v>
      </c>
      <c r="B50" s="63" t="s">
        <v>520</v>
      </c>
      <c r="C50" s="73" t="s">
        <v>521</v>
      </c>
      <c r="D50" s="65"/>
      <c r="E50" s="65"/>
      <c r="F50" s="65"/>
      <c r="G50" s="65"/>
      <c r="H50" s="65" t="s">
        <v>28</v>
      </c>
      <c r="I50" s="65">
        <v>80</v>
      </c>
      <c r="J50" s="68"/>
      <c r="K50" s="68"/>
      <c r="L50" s="68"/>
    </row>
    <row r="51" spans="1:12" s="69" customFormat="1" ht="20.100000000000001" customHeight="1" x14ac:dyDescent="0.2">
      <c r="A51" s="63" t="s">
        <v>522</v>
      </c>
      <c r="B51" s="63"/>
      <c r="C51" s="73" t="s">
        <v>523</v>
      </c>
      <c r="D51" s="65"/>
      <c r="E51" s="65"/>
      <c r="F51" s="65"/>
      <c r="G51" s="65" t="s">
        <v>524</v>
      </c>
      <c r="H51" s="65" t="s">
        <v>28</v>
      </c>
      <c r="I51" s="65">
        <v>5</v>
      </c>
      <c r="J51" s="68"/>
      <c r="K51" s="68"/>
      <c r="L51" s="68"/>
    </row>
    <row r="52" spans="1:12" s="69" customFormat="1" ht="20.100000000000001" customHeight="1" x14ac:dyDescent="0.2">
      <c r="A52" s="63" t="s">
        <v>525</v>
      </c>
      <c r="B52" s="63" t="s">
        <v>501</v>
      </c>
      <c r="C52" s="73" t="s">
        <v>526</v>
      </c>
      <c r="D52" s="65"/>
      <c r="E52" s="65"/>
      <c r="F52" s="65" t="s">
        <v>56</v>
      </c>
      <c r="G52" s="65" t="s">
        <v>423</v>
      </c>
      <c r="H52" s="65" t="s">
        <v>28</v>
      </c>
      <c r="I52" s="65">
        <v>27</v>
      </c>
      <c r="J52" s="68"/>
      <c r="K52" s="68"/>
      <c r="L52" s="68"/>
    </row>
    <row r="53" spans="1:12" s="69" customFormat="1" ht="20.100000000000001" customHeight="1" x14ac:dyDescent="0.2">
      <c r="A53" s="63" t="s">
        <v>527</v>
      </c>
      <c r="B53" s="71" t="s">
        <v>425</v>
      </c>
      <c r="C53" s="64" t="s">
        <v>426</v>
      </c>
      <c r="D53" s="65"/>
      <c r="E53" s="65"/>
      <c r="F53" s="65" t="s">
        <v>333</v>
      </c>
      <c r="G53" s="65" t="s">
        <v>427</v>
      </c>
      <c r="H53" s="65" t="s">
        <v>28</v>
      </c>
      <c r="I53" s="65">
        <f>I52</f>
        <v>27</v>
      </c>
      <c r="J53" s="68"/>
      <c r="K53" s="68"/>
      <c r="L53" s="68"/>
    </row>
    <row r="54" spans="1:12" s="69" customFormat="1" ht="20.100000000000001" customHeight="1" x14ac:dyDescent="0.2">
      <c r="A54" s="63" t="s">
        <v>528</v>
      </c>
      <c r="B54" s="71" t="s">
        <v>213</v>
      </c>
      <c r="C54" s="64" t="s">
        <v>529</v>
      </c>
      <c r="D54" s="65"/>
      <c r="E54" s="65"/>
      <c r="F54" s="65"/>
      <c r="G54" s="65" t="s">
        <v>530</v>
      </c>
      <c r="H54" s="65" t="s">
        <v>7</v>
      </c>
      <c r="I54" s="65">
        <v>120</v>
      </c>
      <c r="J54" s="68"/>
      <c r="K54" s="68"/>
      <c r="L54" s="68"/>
    </row>
    <row r="55" spans="1:12" s="69" customFormat="1" ht="20.100000000000001" customHeight="1" x14ac:dyDescent="0.2">
      <c r="A55" s="63" t="s">
        <v>531</v>
      </c>
      <c r="B55" s="71" t="s">
        <v>213</v>
      </c>
      <c r="C55" s="73" t="s">
        <v>532</v>
      </c>
      <c r="D55" s="65"/>
      <c r="E55" s="65"/>
      <c r="F55" s="65"/>
      <c r="G55" s="65" t="s">
        <v>533</v>
      </c>
      <c r="H55" s="65" t="s">
        <v>7</v>
      </c>
      <c r="I55" s="65">
        <v>1350</v>
      </c>
      <c r="J55" s="68"/>
      <c r="K55" s="68"/>
      <c r="L55" s="68"/>
    </row>
    <row r="56" spans="1:12" s="69" customFormat="1" ht="20.100000000000001" customHeight="1" x14ac:dyDescent="0.2">
      <c r="A56" s="63" t="s">
        <v>534</v>
      </c>
      <c r="B56" s="71" t="s">
        <v>468</v>
      </c>
      <c r="C56" s="73" t="s">
        <v>331</v>
      </c>
      <c r="D56" s="65" t="s">
        <v>535</v>
      </c>
      <c r="E56" s="65"/>
      <c r="F56" s="65" t="s">
        <v>471</v>
      </c>
      <c r="G56" s="65" t="s">
        <v>472</v>
      </c>
      <c r="H56" s="65" t="s">
        <v>7</v>
      </c>
      <c r="I56" s="65">
        <v>675</v>
      </c>
      <c r="J56" s="68"/>
      <c r="K56" s="68"/>
      <c r="L56" s="68"/>
    </row>
    <row r="57" spans="1:12" s="69" customFormat="1" ht="20.100000000000001" customHeight="1" x14ac:dyDescent="0.2">
      <c r="A57" s="63" t="s">
        <v>536</v>
      </c>
      <c r="B57" s="63"/>
      <c r="C57" s="73" t="s">
        <v>479</v>
      </c>
      <c r="D57" s="65"/>
      <c r="E57" s="65"/>
      <c r="F57" s="65"/>
      <c r="G57" s="65" t="s">
        <v>480</v>
      </c>
      <c r="H57" s="65" t="s">
        <v>7</v>
      </c>
      <c r="I57" s="65">
        <f>I56</f>
        <v>675</v>
      </c>
      <c r="J57" s="68"/>
      <c r="K57" s="68"/>
      <c r="L57" s="68"/>
    </row>
    <row r="58" spans="1:12" s="69" customFormat="1" ht="20.100000000000001" customHeight="1" x14ac:dyDescent="0.2">
      <c r="A58" s="63" t="s">
        <v>537</v>
      </c>
      <c r="B58" s="63"/>
      <c r="C58" s="73" t="s">
        <v>538</v>
      </c>
      <c r="D58" s="65"/>
      <c r="E58" s="65"/>
      <c r="F58" s="65"/>
      <c r="G58" s="65"/>
      <c r="H58" s="65" t="s">
        <v>5</v>
      </c>
      <c r="I58" s="65">
        <v>1</v>
      </c>
      <c r="J58" s="68"/>
      <c r="K58" s="68"/>
      <c r="L58" s="68"/>
    </row>
    <row r="59" spans="1:12" s="69" customFormat="1" ht="20.100000000000001" customHeight="1" x14ac:dyDescent="0.2">
      <c r="A59" s="63" t="s">
        <v>539</v>
      </c>
      <c r="B59" s="63"/>
      <c r="C59" s="73" t="s">
        <v>540</v>
      </c>
      <c r="D59" s="65"/>
      <c r="E59" s="65"/>
      <c r="F59" s="65"/>
      <c r="G59" s="65"/>
      <c r="H59" s="65" t="s">
        <v>5</v>
      </c>
      <c r="I59" s="65">
        <v>1</v>
      </c>
      <c r="J59" s="68"/>
      <c r="K59" s="68"/>
      <c r="L59" s="68"/>
    </row>
    <row r="60" spans="1:12" s="69" customFormat="1" ht="20.100000000000001" customHeight="1" x14ac:dyDescent="0.2">
      <c r="A60" s="63" t="s">
        <v>541</v>
      </c>
      <c r="B60" s="63" t="s">
        <v>542</v>
      </c>
      <c r="C60" s="73" t="s">
        <v>543</v>
      </c>
      <c r="D60" s="65"/>
      <c r="E60" s="65"/>
      <c r="F60" s="65" t="s">
        <v>333</v>
      </c>
      <c r="G60" s="65" t="s">
        <v>544</v>
      </c>
      <c r="H60" s="65" t="s">
        <v>7</v>
      </c>
      <c r="I60" s="65">
        <v>40</v>
      </c>
      <c r="J60" s="68"/>
      <c r="K60" s="68"/>
      <c r="L60" s="68"/>
    </row>
    <row r="61" spans="1:12" s="69" customFormat="1" ht="20.100000000000001" customHeight="1" x14ac:dyDescent="0.2">
      <c r="A61" s="63" t="s">
        <v>545</v>
      </c>
      <c r="B61" s="63"/>
      <c r="C61" s="73" t="s">
        <v>546</v>
      </c>
      <c r="D61" s="65"/>
      <c r="E61" s="65"/>
      <c r="F61" s="65"/>
      <c r="G61" s="65"/>
      <c r="H61" s="65" t="s">
        <v>5</v>
      </c>
      <c r="I61" s="65">
        <v>1</v>
      </c>
      <c r="J61" s="68"/>
      <c r="K61" s="68"/>
      <c r="L61" s="68"/>
    </row>
    <row r="62" spans="1:12" s="69" customFormat="1" ht="20.100000000000001" customHeight="1" x14ac:dyDescent="0.2">
      <c r="A62" s="63"/>
      <c r="B62" s="63"/>
      <c r="C62" s="73"/>
      <c r="D62" s="65"/>
      <c r="E62" s="65"/>
      <c r="F62" s="65"/>
      <c r="G62" s="65"/>
      <c r="H62" s="65"/>
      <c r="I62" s="65"/>
      <c r="J62" s="68"/>
      <c r="K62" s="68"/>
      <c r="L62" s="68"/>
    </row>
    <row r="63" spans="1:12" s="62" customFormat="1" ht="20.100000000000001" customHeight="1" x14ac:dyDescent="0.25">
      <c r="A63" s="75" t="s">
        <v>0</v>
      </c>
      <c r="B63" s="75"/>
      <c r="C63" s="59" t="s">
        <v>547</v>
      </c>
      <c r="D63" s="58"/>
      <c r="E63" s="58"/>
      <c r="F63" s="58"/>
      <c r="G63" s="58"/>
      <c r="H63" s="58"/>
      <c r="I63" s="58"/>
      <c r="J63" s="61"/>
      <c r="K63" s="61"/>
      <c r="L63" s="61">
        <f>SUM(L64:L74)</f>
        <v>0</v>
      </c>
    </row>
    <row r="64" spans="1:12" s="69" customFormat="1" ht="20.100000000000001" customHeight="1" x14ac:dyDescent="0.2">
      <c r="A64" s="63" t="s">
        <v>118</v>
      </c>
      <c r="B64" s="63" t="s">
        <v>548</v>
      </c>
      <c r="C64" s="64" t="s">
        <v>549</v>
      </c>
      <c r="D64" s="65"/>
      <c r="E64" s="65"/>
      <c r="F64" s="65" t="s">
        <v>550</v>
      </c>
      <c r="G64" s="65" t="s">
        <v>551</v>
      </c>
      <c r="H64" s="65" t="s">
        <v>28</v>
      </c>
      <c r="I64" s="65">
        <v>3</v>
      </c>
      <c r="J64" s="68"/>
      <c r="K64" s="68"/>
      <c r="L64" s="68"/>
    </row>
    <row r="65" spans="1:12" s="69" customFormat="1" ht="20.100000000000001" customHeight="1" x14ac:dyDescent="0.2">
      <c r="A65" s="63" t="s">
        <v>122</v>
      </c>
      <c r="B65" s="63"/>
      <c r="C65" s="64" t="s">
        <v>552</v>
      </c>
      <c r="D65" s="65"/>
      <c r="E65" s="65"/>
      <c r="F65" s="65"/>
      <c r="G65" s="65" t="s">
        <v>553</v>
      </c>
      <c r="H65" s="65" t="s">
        <v>28</v>
      </c>
      <c r="I65" s="65">
        <v>3</v>
      </c>
      <c r="J65" s="68"/>
      <c r="K65" s="68"/>
      <c r="L65" s="68"/>
    </row>
    <row r="66" spans="1:12" s="69" customFormat="1" ht="20.100000000000001" customHeight="1" x14ac:dyDescent="0.2">
      <c r="A66" s="63" t="s">
        <v>124</v>
      </c>
      <c r="B66" s="63"/>
      <c r="C66" s="64" t="s">
        <v>554</v>
      </c>
      <c r="D66" s="65"/>
      <c r="E66" s="65"/>
      <c r="F66" s="65"/>
      <c r="G66" s="65"/>
      <c r="H66" s="65" t="s">
        <v>28</v>
      </c>
      <c r="I66" s="65">
        <v>27</v>
      </c>
      <c r="J66" s="68"/>
      <c r="K66" s="68"/>
      <c r="L66" s="68"/>
    </row>
    <row r="67" spans="1:12" s="69" customFormat="1" ht="20.100000000000001" customHeight="1" x14ac:dyDescent="0.2">
      <c r="A67" s="63" t="s">
        <v>128</v>
      </c>
      <c r="B67" s="63"/>
      <c r="C67" s="64" t="s">
        <v>555</v>
      </c>
      <c r="D67" s="65"/>
      <c r="E67" s="65"/>
      <c r="F67" s="65" t="s">
        <v>556</v>
      </c>
      <c r="G67" s="65"/>
      <c r="H67" s="65" t="s">
        <v>28</v>
      </c>
      <c r="I67" s="65">
        <v>4</v>
      </c>
      <c r="J67" s="68"/>
      <c r="K67" s="68"/>
      <c r="L67" s="68"/>
    </row>
    <row r="68" spans="1:12" s="69" customFormat="1" ht="20.100000000000001" customHeight="1" x14ac:dyDescent="0.2">
      <c r="A68" s="63" t="s">
        <v>132</v>
      </c>
      <c r="B68" s="63"/>
      <c r="C68" s="64" t="s">
        <v>557</v>
      </c>
      <c r="D68" s="65"/>
      <c r="E68" s="65"/>
      <c r="F68" s="65" t="s">
        <v>556</v>
      </c>
      <c r="G68" s="65"/>
      <c r="H68" s="65" t="s">
        <v>7</v>
      </c>
      <c r="I68" s="65">
        <v>96</v>
      </c>
      <c r="J68" s="68"/>
      <c r="K68" s="68"/>
      <c r="L68" s="68"/>
    </row>
    <row r="69" spans="1:12" s="69" customFormat="1" ht="20.100000000000001" customHeight="1" x14ac:dyDescent="0.2">
      <c r="A69" s="63" t="s">
        <v>137</v>
      </c>
      <c r="B69" s="63"/>
      <c r="C69" s="64" t="s">
        <v>558</v>
      </c>
      <c r="D69" s="65"/>
      <c r="E69" s="65"/>
      <c r="F69" s="65" t="s">
        <v>556</v>
      </c>
      <c r="G69" s="65"/>
      <c r="H69" s="65" t="s">
        <v>7</v>
      </c>
      <c r="I69" s="65">
        <v>594</v>
      </c>
      <c r="J69" s="68"/>
      <c r="K69" s="68"/>
      <c r="L69" s="68"/>
    </row>
    <row r="70" spans="1:12" s="69" customFormat="1" ht="20.100000000000001" customHeight="1" x14ac:dyDescent="0.2">
      <c r="A70" s="63" t="s">
        <v>141</v>
      </c>
      <c r="B70" s="63"/>
      <c r="C70" s="64" t="s">
        <v>559</v>
      </c>
      <c r="D70" s="65"/>
      <c r="E70" s="65"/>
      <c r="F70" s="65"/>
      <c r="G70" s="65"/>
      <c r="H70" s="65" t="s">
        <v>28</v>
      </c>
      <c r="I70" s="65">
        <v>4</v>
      </c>
      <c r="J70" s="68"/>
      <c r="K70" s="68"/>
      <c r="L70" s="68"/>
    </row>
    <row r="71" spans="1:12" s="69" customFormat="1" ht="20.100000000000001" customHeight="1" x14ac:dyDescent="0.2">
      <c r="A71" s="63" t="s">
        <v>144</v>
      </c>
      <c r="B71" s="63"/>
      <c r="C71" s="64" t="s">
        <v>560</v>
      </c>
      <c r="D71" s="65"/>
      <c r="E71" s="65"/>
      <c r="F71" s="65"/>
      <c r="G71" s="65"/>
      <c r="H71" s="65" t="s">
        <v>28</v>
      </c>
      <c r="I71" s="65">
        <v>54</v>
      </c>
      <c r="J71" s="68"/>
      <c r="K71" s="68"/>
      <c r="L71" s="68"/>
    </row>
    <row r="72" spans="1:12" s="69" customFormat="1" ht="20.100000000000001" customHeight="1" x14ac:dyDescent="0.2">
      <c r="A72" s="63" t="s">
        <v>147</v>
      </c>
      <c r="B72" s="63"/>
      <c r="C72" s="64" t="s">
        <v>561</v>
      </c>
      <c r="D72" s="65"/>
      <c r="E72" s="65"/>
      <c r="F72" s="65" t="s">
        <v>562</v>
      </c>
      <c r="G72" s="65"/>
      <c r="H72" s="65" t="s">
        <v>28</v>
      </c>
      <c r="I72" s="65">
        <v>27</v>
      </c>
      <c r="J72" s="68"/>
      <c r="K72" s="68"/>
      <c r="L72" s="68"/>
    </row>
    <row r="73" spans="1:12" s="69" customFormat="1" ht="20.100000000000001" customHeight="1" x14ac:dyDescent="0.2">
      <c r="A73" s="63" t="s">
        <v>150</v>
      </c>
      <c r="B73" s="63"/>
      <c r="C73" s="64" t="s">
        <v>563</v>
      </c>
      <c r="D73" s="65"/>
      <c r="E73" s="65"/>
      <c r="F73" s="65" t="s">
        <v>564</v>
      </c>
      <c r="G73" s="65"/>
      <c r="H73" s="65" t="s">
        <v>28</v>
      </c>
      <c r="I73" s="65">
        <v>27</v>
      </c>
      <c r="J73" s="68"/>
      <c r="K73" s="68"/>
      <c r="L73" s="68"/>
    </row>
    <row r="74" spans="1:12" s="69" customFormat="1" ht="20.85" customHeight="1" x14ac:dyDescent="0.2">
      <c r="A74" s="63" t="s">
        <v>154</v>
      </c>
      <c r="B74" s="63" t="s">
        <v>565</v>
      </c>
      <c r="C74" s="70" t="s">
        <v>566</v>
      </c>
      <c r="D74" s="65"/>
      <c r="E74" s="65"/>
      <c r="F74" s="65"/>
      <c r="G74" s="65"/>
      <c r="H74" s="65" t="s">
        <v>28</v>
      </c>
      <c r="I74" s="65">
        <v>27</v>
      </c>
      <c r="J74" s="68"/>
      <c r="K74" s="68"/>
      <c r="L74" s="68"/>
    </row>
    <row r="75" spans="1:12" s="69" customFormat="1" ht="20.100000000000001" customHeight="1" x14ac:dyDescent="0.2">
      <c r="A75" s="63"/>
      <c r="B75" s="63"/>
      <c r="C75" s="73"/>
      <c r="D75" s="65"/>
      <c r="E75" s="65"/>
      <c r="F75" s="65"/>
      <c r="G75" s="65"/>
      <c r="H75" s="65"/>
      <c r="I75" s="65"/>
      <c r="J75" s="68"/>
      <c r="K75" s="68"/>
      <c r="L75" s="68"/>
    </row>
    <row r="76" spans="1:12" s="62" customFormat="1" ht="20.100000000000001" customHeight="1" x14ac:dyDescent="0.25">
      <c r="A76" s="58">
        <v>4</v>
      </c>
      <c r="B76" s="58"/>
      <c r="C76" s="59" t="s">
        <v>567</v>
      </c>
      <c r="D76" s="58"/>
      <c r="E76" s="59"/>
      <c r="F76" s="60"/>
      <c r="G76" s="58"/>
      <c r="H76" s="58"/>
      <c r="I76" s="58"/>
      <c r="J76" s="61"/>
      <c r="K76" s="61"/>
      <c r="L76" s="61">
        <f>SUM(L77:L77)</f>
        <v>0</v>
      </c>
    </row>
    <row r="77" spans="1:12" s="69" customFormat="1" ht="20.100000000000001" customHeight="1" x14ac:dyDescent="0.2">
      <c r="A77" s="63" t="s">
        <v>209</v>
      </c>
      <c r="B77" s="63"/>
      <c r="C77" s="73" t="s">
        <v>568</v>
      </c>
      <c r="D77" s="65"/>
      <c r="E77" s="65"/>
      <c r="F77" s="65" t="s">
        <v>569</v>
      </c>
      <c r="G77" s="65" t="s">
        <v>570</v>
      </c>
      <c r="H77" s="65" t="s">
        <v>28</v>
      </c>
      <c r="I77" s="65">
        <v>27</v>
      </c>
      <c r="J77" s="68"/>
      <c r="K77" s="68"/>
      <c r="L77" s="68"/>
    </row>
    <row r="78" spans="1:12" s="69" customFormat="1" ht="20.100000000000001" customHeight="1" x14ac:dyDescent="0.2">
      <c r="A78" s="63"/>
      <c r="B78" s="63"/>
      <c r="C78" s="73"/>
      <c r="D78" s="65"/>
      <c r="E78" s="65"/>
      <c r="F78" s="65"/>
      <c r="G78" s="65"/>
      <c r="H78" s="65"/>
      <c r="I78" s="65"/>
      <c r="J78" s="68"/>
      <c r="K78" s="68"/>
      <c r="L78" s="68"/>
    </row>
    <row r="79" spans="1:12" s="62" customFormat="1" ht="20.100000000000001" customHeight="1" x14ac:dyDescent="0.25">
      <c r="A79" s="58">
        <v>5</v>
      </c>
      <c r="B79" s="58"/>
      <c r="C79" s="59" t="s">
        <v>571</v>
      </c>
      <c r="D79" s="58"/>
      <c r="E79" s="59"/>
      <c r="F79" s="60"/>
      <c r="G79" s="58"/>
      <c r="H79" s="58"/>
      <c r="I79" s="58"/>
      <c r="J79" s="61"/>
      <c r="K79" s="61"/>
      <c r="L79" s="61"/>
    </row>
    <row r="80" spans="1:12" s="69" customFormat="1" ht="20.100000000000001" customHeight="1" x14ac:dyDescent="0.2">
      <c r="A80" s="63" t="s">
        <v>272</v>
      </c>
      <c r="B80" s="63" t="s">
        <v>572</v>
      </c>
      <c r="C80" s="73" t="s">
        <v>573</v>
      </c>
      <c r="D80" s="65"/>
      <c r="E80" s="65"/>
      <c r="F80" s="65"/>
      <c r="G80" s="65"/>
      <c r="H80" s="65" t="s">
        <v>7</v>
      </c>
      <c r="I80" s="65">
        <v>16</v>
      </c>
      <c r="J80" s="68"/>
      <c r="K80" s="68"/>
      <c r="L80" s="68"/>
    </row>
    <row r="81" spans="1:12" s="69" customFormat="1" ht="20.100000000000001" customHeight="1" x14ac:dyDescent="0.2">
      <c r="A81" s="63" t="s">
        <v>276</v>
      </c>
      <c r="B81" s="63" t="s">
        <v>173</v>
      </c>
      <c r="C81" s="76" t="s">
        <v>574</v>
      </c>
      <c r="D81" s="77" t="s">
        <v>575</v>
      </c>
      <c r="E81" s="77"/>
      <c r="F81" s="77" t="s">
        <v>333</v>
      </c>
      <c r="G81" s="78"/>
      <c r="H81" s="77" t="s">
        <v>7</v>
      </c>
      <c r="I81" s="65">
        <v>15</v>
      </c>
      <c r="J81" s="68"/>
      <c r="K81" s="68"/>
      <c r="L81" s="68"/>
    </row>
    <row r="82" spans="1:12" s="69" customFormat="1" ht="20.100000000000001" customHeight="1" x14ac:dyDescent="0.2">
      <c r="A82" s="63" t="s">
        <v>279</v>
      </c>
      <c r="B82" s="63" t="s">
        <v>576</v>
      </c>
      <c r="C82" s="73" t="s">
        <v>577</v>
      </c>
      <c r="D82" s="65"/>
      <c r="E82" s="65"/>
      <c r="F82" s="65" t="s">
        <v>157</v>
      </c>
      <c r="G82" s="65"/>
      <c r="H82" s="65" t="s">
        <v>28</v>
      </c>
      <c r="I82" s="65">
        <v>3</v>
      </c>
      <c r="J82" s="68"/>
      <c r="K82" s="68"/>
      <c r="L82" s="68"/>
    </row>
    <row r="83" spans="1:12" s="69" customFormat="1" ht="20.100000000000001" customHeight="1" x14ac:dyDescent="0.2">
      <c r="A83" s="63" t="s">
        <v>283</v>
      </c>
      <c r="B83" s="63"/>
      <c r="C83" s="73" t="s">
        <v>578</v>
      </c>
      <c r="D83" s="65"/>
      <c r="E83" s="65"/>
      <c r="F83" s="65"/>
      <c r="G83" s="65"/>
      <c r="H83" s="65" t="s">
        <v>5</v>
      </c>
      <c r="I83" s="65">
        <v>1</v>
      </c>
      <c r="J83" s="68"/>
      <c r="K83" s="68"/>
      <c r="L83" s="68"/>
    </row>
    <row r="84" spans="1:12" s="69" customFormat="1" ht="20.100000000000001" customHeight="1" x14ac:dyDescent="0.2">
      <c r="A84" s="63" t="s">
        <v>286</v>
      </c>
      <c r="B84" s="63"/>
      <c r="C84" s="70" t="s">
        <v>579</v>
      </c>
      <c r="D84" s="65"/>
      <c r="E84" s="65"/>
      <c r="F84" s="65"/>
      <c r="G84" s="65"/>
      <c r="H84" s="65" t="s">
        <v>7</v>
      </c>
      <c r="I84" s="65">
        <v>20</v>
      </c>
      <c r="J84" s="68"/>
      <c r="K84" s="68"/>
      <c r="L84" s="68"/>
    </row>
    <row r="85" spans="1:12" s="69" customFormat="1" ht="20.100000000000001" customHeight="1" x14ac:dyDescent="0.2">
      <c r="A85" s="63" t="s">
        <v>289</v>
      </c>
      <c r="B85" s="63" t="s">
        <v>580</v>
      </c>
      <c r="C85" s="70" t="s">
        <v>581</v>
      </c>
      <c r="D85" s="65"/>
      <c r="E85" s="65"/>
      <c r="F85" s="65"/>
      <c r="G85" s="65"/>
      <c r="H85" s="65" t="s">
        <v>28</v>
      </c>
      <c r="I85" s="65">
        <v>1</v>
      </c>
      <c r="J85" s="68"/>
      <c r="K85" s="68"/>
      <c r="L85" s="68"/>
    </row>
    <row r="86" spans="1:12" s="69" customFormat="1" ht="20.100000000000001" customHeight="1" x14ac:dyDescent="0.2">
      <c r="A86" s="63" t="s">
        <v>292</v>
      </c>
      <c r="B86" s="63"/>
      <c r="C86" s="70" t="s">
        <v>298</v>
      </c>
      <c r="D86" s="65"/>
      <c r="E86" s="65"/>
      <c r="F86" s="65"/>
      <c r="G86" s="65"/>
      <c r="H86" s="65" t="s">
        <v>5</v>
      </c>
      <c r="I86" s="65">
        <v>1</v>
      </c>
      <c r="J86" s="68"/>
      <c r="K86" s="68"/>
      <c r="L86" s="68"/>
    </row>
    <row r="87" spans="1:12" s="69" customFormat="1" ht="20.100000000000001" customHeight="1" x14ac:dyDescent="0.2">
      <c r="A87" s="63" t="s">
        <v>582</v>
      </c>
      <c r="B87" s="63"/>
      <c r="C87" s="73" t="s">
        <v>583</v>
      </c>
      <c r="D87" s="65"/>
      <c r="E87" s="65"/>
      <c r="F87" s="65"/>
      <c r="G87" s="65"/>
      <c r="H87" s="65" t="s">
        <v>5</v>
      </c>
      <c r="I87" s="65">
        <v>1</v>
      </c>
      <c r="J87" s="68"/>
      <c r="K87" s="68"/>
      <c r="L87" s="68"/>
    </row>
    <row r="88" spans="1:12" s="69" customFormat="1" ht="20.100000000000001" customHeight="1" x14ac:dyDescent="0.2">
      <c r="A88" s="63" t="s">
        <v>584</v>
      </c>
      <c r="B88" s="63"/>
      <c r="C88" s="73" t="s">
        <v>585</v>
      </c>
      <c r="D88" s="65"/>
      <c r="E88" s="65"/>
      <c r="F88" s="65"/>
      <c r="G88" s="65"/>
      <c r="H88" s="65" t="s">
        <v>5</v>
      </c>
      <c r="I88" s="65">
        <v>1</v>
      </c>
      <c r="J88" s="68"/>
      <c r="K88" s="68"/>
      <c r="L88" s="68"/>
    </row>
    <row r="89" spans="1:12" s="69" customFormat="1" ht="20.100000000000001" customHeight="1" x14ac:dyDescent="0.2">
      <c r="A89" s="63" t="s">
        <v>586</v>
      </c>
      <c r="B89" s="63"/>
      <c r="C89" s="73" t="s">
        <v>587</v>
      </c>
      <c r="D89" s="65"/>
      <c r="E89" s="65"/>
      <c r="F89" s="65"/>
      <c r="G89" s="65"/>
      <c r="H89" s="65" t="s">
        <v>5</v>
      </c>
      <c r="I89" s="65">
        <v>1</v>
      </c>
      <c r="J89" s="68"/>
      <c r="K89" s="68"/>
      <c r="L89" s="68"/>
    </row>
    <row r="90" spans="1:12" s="69" customFormat="1" ht="20.100000000000001" customHeight="1" x14ac:dyDescent="0.2">
      <c r="A90" s="63" t="s">
        <v>588</v>
      </c>
      <c r="B90" s="63"/>
      <c r="C90" s="73" t="s">
        <v>297</v>
      </c>
      <c r="D90" s="65"/>
      <c r="E90" s="65"/>
      <c r="F90" s="65"/>
      <c r="G90" s="65"/>
      <c r="H90" s="65" t="s">
        <v>28</v>
      </c>
      <c r="I90" s="65">
        <v>600</v>
      </c>
      <c r="J90" s="68"/>
      <c r="K90" s="68"/>
      <c r="L90" s="68"/>
    </row>
  </sheetData>
  <sheetProtection selectLockedCells="1" selectUnlockedCells="1"/>
  <printOptions gridLines="1"/>
  <pageMargins left="0.39374999999999999" right="0.39374999999999999" top="1.0902777777777777" bottom="0.55000000000000004" header="0.51180555555555551" footer="0.19652777777777777"/>
  <pageSetup paperSize="9" scale="63" firstPageNumber="0" fitToHeight="100" orientation="landscape" horizontalDpi="300" verticalDpi="300" r:id="rId1"/>
  <headerFooter alignWithMargins="0">
    <oddFooter>&amp;LSLABOPROUDÁ ELEKTROTECHNIKA&amp;C&amp;"Times New Roman,obyčejné"&amp;12&amp;A&amp;R&amp;F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Silno - společné prostory</vt:lpstr>
      <vt:lpstr>Silno - bytové jednotky</vt:lpstr>
      <vt:lpstr>Slaboproud</vt:lpstr>
      <vt:lpstr>'Silno - bytové jednotky'!Názvy_tisku</vt:lpstr>
      <vt:lpstr>'Silno - společné prostory'!Názvy_tisku</vt:lpstr>
      <vt:lpstr>Slaboproud!Názvy_tisku</vt:lpstr>
      <vt:lpstr>'Silno - bytové jednotky'!Oblast_tisku</vt:lpstr>
      <vt:lpstr>'Silno - společné prostory'!Oblast_tisku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Čápová Iva</dc:creator>
  <cp:lastModifiedBy>Tomáš Nábělek</cp:lastModifiedBy>
  <cp:lastPrinted>2019-01-27T15:13:12Z</cp:lastPrinted>
  <dcterms:created xsi:type="dcterms:W3CDTF">2019-01-25T16:37:00Z</dcterms:created>
  <dcterms:modified xsi:type="dcterms:W3CDTF">2019-02-04T12:14:58Z</dcterms:modified>
</cp:coreProperties>
</file>