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240"/>
  </bookViews>
  <sheets>
    <sheet name="Hárok1" sheetId="6" r:id="rId1"/>
  </sheets>
  <calcPr calcId="124519" calcMode="manual" iterateCount="1"/>
</workbook>
</file>

<file path=xl/calcChain.xml><?xml version="1.0" encoding="utf-8"?>
<calcChain xmlns="http://schemas.openxmlformats.org/spreadsheetml/2006/main">
  <c r="E22" i="6"/>
  <c r="E18"/>
  <c r="E17"/>
  <c r="E16"/>
  <c r="E15"/>
  <c r="E14"/>
  <c r="E13"/>
  <c r="E12"/>
  <c r="E11"/>
  <c r="E10"/>
  <c r="E9"/>
  <c r="E8"/>
  <c r="E7"/>
  <c r="E5"/>
  <c r="E4"/>
</calcChain>
</file>

<file path=xl/sharedStrings.xml><?xml version="1.0" encoding="utf-8"?>
<sst xmlns="http://schemas.openxmlformats.org/spreadsheetml/2006/main" count="50" uniqueCount="31">
  <si>
    <t>P.Č.</t>
  </si>
  <si>
    <t>Kód položky</t>
  </si>
  <si>
    <t>Popis úkonu a položky</t>
  </si>
  <si>
    <t>Jednotka</t>
  </si>
  <si>
    <t xml:space="preserve">Množstvo </t>
  </si>
  <si>
    <t>Cena za ks</t>
  </si>
  <si>
    <t>Cena spolu:</t>
  </si>
  <si>
    <t>HSV</t>
  </si>
  <si>
    <t xml:space="preserve">Práce a dodávky HSV   </t>
  </si>
  <si>
    <t>ks</t>
  </si>
  <si>
    <t>026MS</t>
  </si>
  <si>
    <t>Rastliny podľa návrhu veľkosť  0,3-0,5m,Co OD 1,0l</t>
  </si>
  <si>
    <t xml:space="preserve">
A- Potentilla fruticosa „Pink Beauty“</t>
  </si>
  <si>
    <t>B- Spiraea nipponica „Snowmound“</t>
  </si>
  <si>
    <t xml:space="preserve">C- Weigela florida „Dark Pink“ </t>
  </si>
  <si>
    <t>D- Deutzia scabra „Plena“</t>
  </si>
  <si>
    <t>E- Spirea bumalda „Anthony Waterer“</t>
  </si>
  <si>
    <t>F- Miscanthus sinensis „Gracillimus“</t>
  </si>
  <si>
    <t>G-  Lonicera nitida</t>
  </si>
  <si>
    <t>H- Cotoneaster dammeri „Coral Beauty“</t>
  </si>
  <si>
    <t xml:space="preserve">I-  Spiraea japonica „Little Princess“ </t>
  </si>
  <si>
    <t xml:space="preserve"> J- Spiraea japonica „Goldﬂame“</t>
  </si>
  <si>
    <t>K- Hydrangea paniculata „Limelight“</t>
  </si>
  <si>
    <t>L- Weigela ﬂorida „Purpurea“</t>
  </si>
  <si>
    <t>M- Physocarpus opulifolius „Red Baron“</t>
  </si>
  <si>
    <t>N- Calamagrostis acutiflora „Karl Foester“</t>
  </si>
  <si>
    <t>O- Gaura lindheimeri „Gaudi Red“</t>
  </si>
  <si>
    <t>P- Pennisetum alopecuroides „Hameln“</t>
  </si>
  <si>
    <t xml:space="preserve">Q- Rudbeckia fulgida „Goldsturm“ </t>
  </si>
  <si>
    <t xml:space="preserve">R- Lavandula angustifolia </t>
  </si>
  <si>
    <t>S- Liatris spicata „Kobold“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</si>
</sst>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0.0000"/>
    <numFmt numFmtId="166" formatCode="#,##0.00\ &quot;€&quot;"/>
  </numFmts>
  <fonts count="7">
    <font>
      <sz val="8"/>
      <name val="Trebuchet MS"/>
      <family val="2"/>
      <charset val="1"/>
    </font>
    <font>
      <b/>
      <sz val="9"/>
      <name val="Arial"/>
      <charset val="238"/>
    </font>
    <font>
      <sz val="8"/>
      <name val="Arial"/>
      <charset val="238"/>
    </font>
    <font>
      <b/>
      <sz val="11"/>
      <color indexed="18"/>
      <name val="Arial"/>
      <charset val="238"/>
    </font>
    <font>
      <i/>
      <sz val="8"/>
      <color indexed="12"/>
      <name val="Arial"/>
      <charset val="238"/>
    </font>
    <font>
      <i/>
      <sz val="8"/>
      <color rgb="FF002060"/>
      <name val="Arial"/>
      <charset val="238"/>
    </font>
    <font>
      <sz val="8"/>
      <color rgb="FF00206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6">
    <xf numFmtId="0" fontId="0" fillId="0" borderId="0" xfId="0">
      <alignment vertical="top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>
      <alignment vertical="top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wrapText="1"/>
      <protection locked="0"/>
    </xf>
    <xf numFmtId="164" fontId="3" fillId="0" borderId="1" xfId="0" applyNumberFormat="1" applyFont="1" applyFill="1" applyBorder="1" applyAlignment="1">
      <alignment horizontal="right"/>
      <protection locked="0"/>
    </xf>
    <xf numFmtId="39" fontId="3" fillId="0" borderId="1" xfId="0" applyNumberFormat="1" applyFont="1" applyFill="1" applyBorder="1" applyAlignment="1">
      <alignment horizontal="right"/>
      <protection locked="0"/>
    </xf>
    <xf numFmtId="166" fontId="2" fillId="0" borderId="1" xfId="0" applyNumberFormat="1" applyFont="1" applyFill="1" applyBorder="1" applyAlignment="1">
      <alignment horizontal="right"/>
      <protection locked="0"/>
    </xf>
    <xf numFmtId="0" fontId="4" fillId="0" borderId="1" xfId="0" applyFont="1" applyFill="1" applyBorder="1" applyAlignment="1">
      <alignment horizontal="left" wrapText="1"/>
      <protection locked="0"/>
    </xf>
    <xf numFmtId="164" fontId="4" fillId="0" borderId="1" xfId="0" applyNumberFormat="1" applyFont="1" applyFill="1" applyBorder="1" applyAlignment="1">
      <alignment horizontal="right"/>
      <protection locked="0"/>
    </xf>
    <xf numFmtId="166" fontId="4" fillId="0" borderId="1" xfId="0" applyNumberFormat="1" applyFont="1" applyFill="1" applyBorder="1" applyAlignment="1">
      <alignment horizontal="right"/>
      <protection locked="0"/>
    </xf>
    <xf numFmtId="0" fontId="0" fillId="0" borderId="1" xfId="0" applyBorder="1">
      <alignment vertical="top"/>
      <protection locked="0"/>
    </xf>
    <xf numFmtId="0" fontId="5" fillId="0" borderId="1" xfId="0" applyFont="1" applyBorder="1" applyAlignment="1" applyProtection="1">
      <alignment wrapText="1"/>
    </xf>
    <xf numFmtId="0" fontId="5" fillId="0" borderId="1" xfId="0" applyFont="1" applyFill="1" applyBorder="1" applyAlignment="1">
      <alignment horizontal="left" wrapText="1"/>
      <protection locked="0"/>
    </xf>
    <xf numFmtId="0" fontId="6" fillId="0" borderId="1" xfId="0" applyFont="1" applyBorder="1" applyAlignment="1" applyProtection="1"/>
    <xf numFmtId="0" fontId="5" fillId="0" borderId="1" xfId="0" applyFont="1" applyBorder="1" applyAlignment="1" applyProtection="1"/>
  </cellXfs>
  <cellStyles count="1">
    <cellStyle name="normálne" xfId="0" builtinId="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G23" sqref="A3:G23"/>
    </sheetView>
  </sheetViews>
  <sheetFormatPr defaultRowHeight="13.5"/>
  <cols>
    <col min="2" max="2" width="13.6640625" customWidth="1"/>
    <col min="3" max="3" width="79" customWidth="1"/>
    <col min="4" max="4" width="10.5" customWidth="1"/>
    <col min="5" max="5" width="11.5" customWidth="1"/>
    <col min="6" max="6" width="12.33203125" customWidth="1"/>
    <col min="7" max="7" width="26" customWidth="1"/>
    <col min="9" max="9" width="44.83203125" customWidth="1"/>
  </cols>
  <sheetData>
    <row r="2" spans="1: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3"/>
      <c r="B3" s="4" t="s">
        <v>7</v>
      </c>
      <c r="C3" s="4" t="s">
        <v>8</v>
      </c>
      <c r="D3" s="4"/>
      <c r="E3" s="5"/>
      <c r="F3" s="6"/>
      <c r="G3" s="6"/>
    </row>
    <row r="4" spans="1:7">
      <c r="A4" s="3">
        <v>25</v>
      </c>
      <c r="B4" s="8" t="s">
        <v>10</v>
      </c>
      <c r="C4" s="8" t="s">
        <v>11</v>
      </c>
      <c r="D4" s="8" t="s">
        <v>9</v>
      </c>
      <c r="E4" s="9">
        <f>E5+E6+E7+E8+E9+E10+E11+E12+E13+E14+E15+E17+E16+E18+E19+E20+E21+E22+E23</f>
        <v>4112</v>
      </c>
      <c r="F4" s="10"/>
      <c r="G4" s="7"/>
    </row>
    <row r="5" spans="1:7" ht="10.9" customHeight="1">
      <c r="A5" s="11"/>
      <c r="B5" s="11"/>
      <c r="C5" s="12" t="s">
        <v>12</v>
      </c>
      <c r="D5" s="13" t="s">
        <v>9</v>
      </c>
      <c r="E5" s="14">
        <f>72+30+68+76</f>
        <v>246</v>
      </c>
      <c r="F5" s="11"/>
      <c r="G5" s="11"/>
    </row>
    <row r="6" spans="1:7">
      <c r="A6" s="11"/>
      <c r="B6" s="11"/>
      <c r="C6" s="15" t="s">
        <v>13</v>
      </c>
      <c r="D6" s="13" t="s">
        <v>9</v>
      </c>
      <c r="E6" s="14">
        <v>38</v>
      </c>
      <c r="F6" s="11"/>
      <c r="G6" s="11"/>
    </row>
    <row r="7" spans="1:7">
      <c r="A7" s="11"/>
      <c r="B7" s="11"/>
      <c r="C7" s="15" t="s">
        <v>14</v>
      </c>
      <c r="D7" s="13" t="s">
        <v>9</v>
      </c>
      <c r="E7" s="14">
        <f>28+52+80+64</f>
        <v>224</v>
      </c>
      <c r="F7" s="11"/>
      <c r="G7" s="11"/>
    </row>
    <row r="8" spans="1:7">
      <c r="A8" s="11"/>
      <c r="B8" s="11"/>
      <c r="C8" s="15" t="s">
        <v>15</v>
      </c>
      <c r="D8" s="13" t="s">
        <v>9</v>
      </c>
      <c r="E8" s="14">
        <f>86+52+40+80+40</f>
        <v>298</v>
      </c>
      <c r="F8" s="11"/>
      <c r="G8" s="11"/>
    </row>
    <row r="9" spans="1:7">
      <c r="A9" s="11"/>
      <c r="B9" s="11"/>
      <c r="C9" s="15" t="s">
        <v>16</v>
      </c>
      <c r="D9" s="13" t="s">
        <v>9</v>
      </c>
      <c r="E9" s="14">
        <f>68+72+68+46</f>
        <v>254</v>
      </c>
      <c r="F9" s="11"/>
      <c r="G9" s="11"/>
    </row>
    <row r="10" spans="1:7">
      <c r="A10" s="11"/>
      <c r="B10" s="11"/>
      <c r="C10" s="15" t="s">
        <v>17</v>
      </c>
      <c r="D10" s="13" t="s">
        <v>9</v>
      </c>
      <c r="E10" s="14">
        <f>62+32+26+24+26+60</f>
        <v>230</v>
      </c>
      <c r="F10" s="11"/>
      <c r="G10" s="11"/>
    </row>
    <row r="11" spans="1:7">
      <c r="A11" s="11"/>
      <c r="B11" s="11"/>
      <c r="C11" s="15" t="s">
        <v>18</v>
      </c>
      <c r="D11" s="13" t="s">
        <v>9</v>
      </c>
      <c r="E11" s="14">
        <f>14+40+52+12+64+52+68+56</f>
        <v>358</v>
      </c>
      <c r="F11" s="11"/>
      <c r="G11" s="11"/>
    </row>
    <row r="12" spans="1:7">
      <c r="A12" s="11"/>
      <c r="B12" s="11"/>
      <c r="C12" s="15" t="s">
        <v>19</v>
      </c>
      <c r="D12" s="13" t="s">
        <v>9</v>
      </c>
      <c r="E12" s="14">
        <f>32+52+44+40+50+36+56+68</f>
        <v>378</v>
      </c>
      <c r="F12" s="11"/>
      <c r="G12" s="11"/>
    </row>
    <row r="13" spans="1:7">
      <c r="A13" s="11"/>
      <c r="B13" s="11"/>
      <c r="C13" s="15" t="s">
        <v>20</v>
      </c>
      <c r="D13" s="13" t="s">
        <v>9</v>
      </c>
      <c r="E13" s="14">
        <f>46+64+56+48+62+72+80</f>
        <v>428</v>
      </c>
      <c r="F13" s="11"/>
      <c r="G13" s="11"/>
    </row>
    <row r="14" spans="1:7">
      <c r="A14" s="11"/>
      <c r="B14" s="11"/>
      <c r="C14" s="15" t="s">
        <v>21</v>
      </c>
      <c r="D14" s="13" t="s">
        <v>9</v>
      </c>
      <c r="E14" s="14">
        <f>36+72</f>
        <v>108</v>
      </c>
      <c r="F14" s="11"/>
      <c r="G14" s="11"/>
    </row>
    <row r="15" spans="1:7">
      <c r="A15" s="11"/>
      <c r="B15" s="11"/>
      <c r="C15" s="15" t="s">
        <v>22</v>
      </c>
      <c r="D15" s="13" t="s">
        <v>9</v>
      </c>
      <c r="E15" s="14">
        <f>78+24+26+36</f>
        <v>164</v>
      </c>
      <c r="F15" s="11"/>
      <c r="G15" s="11"/>
    </row>
    <row r="16" spans="1:7">
      <c r="A16" s="11"/>
      <c r="B16" s="11"/>
      <c r="C16" s="15" t="s">
        <v>23</v>
      </c>
      <c r="D16" s="13" t="s">
        <v>9</v>
      </c>
      <c r="E16" s="14">
        <f>105+16+84+160+48+80</f>
        <v>493</v>
      </c>
      <c r="F16" s="11"/>
      <c r="G16" s="11"/>
    </row>
    <row r="17" spans="1:7">
      <c r="A17" s="11"/>
      <c r="B17" s="11"/>
      <c r="C17" s="15" t="s">
        <v>24</v>
      </c>
      <c r="D17" s="13" t="s">
        <v>9</v>
      </c>
      <c r="E17" s="14">
        <f>30+60+76</f>
        <v>166</v>
      </c>
      <c r="F17" s="11"/>
      <c r="G17" s="11"/>
    </row>
    <row r="18" spans="1:7">
      <c r="A18" s="11"/>
      <c r="B18" s="11"/>
      <c r="C18" s="15" t="s">
        <v>25</v>
      </c>
      <c r="D18" s="13" t="s">
        <v>9</v>
      </c>
      <c r="E18" s="14">
        <f>140+40</f>
        <v>180</v>
      </c>
      <c r="F18" s="11"/>
      <c r="G18" s="11"/>
    </row>
    <row r="19" spans="1:7">
      <c r="A19" s="11"/>
      <c r="B19" s="11"/>
      <c r="C19" s="15" t="s">
        <v>26</v>
      </c>
      <c r="D19" s="13" t="s">
        <v>9</v>
      </c>
      <c r="E19" s="14">
        <v>75</v>
      </c>
      <c r="F19" s="11"/>
      <c r="G19" s="11"/>
    </row>
    <row r="20" spans="1:7">
      <c r="A20" s="11"/>
      <c r="B20" s="11"/>
      <c r="C20" s="15" t="s">
        <v>27</v>
      </c>
      <c r="D20" s="13" t="s">
        <v>9</v>
      </c>
      <c r="E20" s="14">
        <v>155</v>
      </c>
      <c r="F20" s="11"/>
      <c r="G20" s="11"/>
    </row>
    <row r="21" spans="1:7">
      <c r="A21" s="11"/>
      <c r="B21" s="11"/>
      <c r="C21" s="15" t="s">
        <v>28</v>
      </c>
      <c r="D21" s="13" t="s">
        <v>9</v>
      </c>
      <c r="E21" s="14">
        <v>47</v>
      </c>
      <c r="F21" s="11"/>
      <c r="G21" s="11"/>
    </row>
    <row r="22" spans="1:7">
      <c r="A22" s="11"/>
      <c r="B22" s="11"/>
      <c r="C22" s="15" t="s">
        <v>29</v>
      </c>
      <c r="D22" s="13" t="s">
        <v>9</v>
      </c>
      <c r="E22" s="14">
        <f>55+97+73</f>
        <v>225</v>
      </c>
      <c r="F22" s="11"/>
      <c r="G22" s="11"/>
    </row>
    <row r="23" spans="1:7">
      <c r="A23" s="11"/>
      <c r="B23" s="11"/>
      <c r="C23" s="15" t="s">
        <v>30</v>
      </c>
      <c r="D23" s="13" t="s">
        <v>9</v>
      </c>
      <c r="E23" s="14">
        <v>45</v>
      </c>
      <c r="F23" s="11"/>
      <c r="G2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Kokoruda</dc:creator>
  <cp:lastModifiedBy>em</cp:lastModifiedBy>
  <cp:lastPrinted>2019-11-28T10:24:08Z</cp:lastPrinted>
  <dcterms:created xsi:type="dcterms:W3CDTF">2019-07-23T08:46:01Z</dcterms:created>
  <dcterms:modified xsi:type="dcterms:W3CDTF">2023-02-06T19:39:27Z</dcterms:modified>
</cp:coreProperties>
</file>