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G:\Můj disk\===Martech===\===PROJEKTY===\046 Unhošt\Rozpočet 1.2\"/>
    </mc:Choice>
  </mc:AlternateContent>
  <xr:revisionPtr revIDLastSave="0" documentId="13_ncr:1_{A952482D-E47E-42A7-8CFB-00F531E9F313}" xr6:coauthVersionLast="40" xr6:coauthVersionMax="40" xr10:uidLastSave="{00000000-0000-0000-0000-000000000000}"/>
  <bookViews>
    <workbookView xWindow="0" yWindow="0" windowWidth="21576" windowHeight="13416" tabRatio="1000" activeTab="4" xr2:uid="{00000000-000D-0000-FFFF-FFFF00000000}"/>
  </bookViews>
  <sheets>
    <sheet name="SO.301 Areálová kanalizace" sheetId="7" r:id="rId1"/>
    <sheet name="SO.302 Přípojky kanalizace" sheetId="9" r:id="rId2"/>
    <sheet name="SO.311 Veřejný vodod. řád" sheetId="10" r:id="rId3"/>
    <sheet name="SO.312 Přípojky vody" sheetId="11" r:id="rId4"/>
    <sheet name="SO.341 Přeložky kanalizace" sheetId="8" r:id="rId5"/>
  </sheets>
  <definedNames>
    <definedName name="_xlnm._FilterDatabase" localSheetId="1" hidden="1">'SO.302 Přípojky kanalizace'!$C$1:$C$253</definedName>
    <definedName name="_xlnm.Print_Titles" localSheetId="0">'SO.301 Areálová kanalizace'!$3:$3</definedName>
    <definedName name="_xlnm.Print_Titles" localSheetId="1">'SO.302 Přípojky kanalizace'!$3:$3</definedName>
    <definedName name="_xlnm.Print_Titles" localSheetId="2">'SO.311 Veřejný vodod. řád'!$3:$3</definedName>
    <definedName name="_xlnm.Print_Titles" localSheetId="3">'SO.312 Přípojky vody'!$3:$3</definedName>
    <definedName name="_xlnm.Print_Titles" localSheetId="4">'SO.341 Přeložky kanalizace'!$3:$3</definedName>
    <definedName name="_xlnm.Print_Area" localSheetId="0">'SO.301 Areálová kanalizace'!$A$1:$G$58</definedName>
    <definedName name="_xlnm.Print_Area" localSheetId="1">'SO.302 Přípojky kanalizace'!$A$1:$G$234</definedName>
    <definedName name="_xlnm.Print_Area" localSheetId="2">'SO.311 Veřejný vodod. řád'!$A$1:$G$67</definedName>
    <definedName name="_xlnm.Print_Area" localSheetId="3">'SO.312 Přípojky vody'!$A$1:$G$178</definedName>
    <definedName name="_xlnm.Print_Area" localSheetId="4">'SO.341 Přeložky kanalizace'!$A$1:$G$121</definedName>
  </definedNames>
  <calcPr calcId="181029"/>
</workbook>
</file>

<file path=xl/calcChain.xml><?xml version="1.0" encoding="utf-8"?>
<calcChain xmlns="http://schemas.openxmlformats.org/spreadsheetml/2006/main">
  <c r="E10" i="11" l="1"/>
  <c r="E15" i="11"/>
  <c r="E17" i="11"/>
  <c r="E78" i="11"/>
  <c r="E83" i="11"/>
  <c r="E85" i="11"/>
  <c r="E129" i="11"/>
  <c r="E134" i="11"/>
  <c r="E136" i="11"/>
  <c r="E172" i="11"/>
  <c r="E70" i="11" l="1"/>
  <c r="E69" i="11"/>
  <c r="E121" i="11"/>
  <c r="E120" i="11"/>
  <c r="E171" i="11"/>
  <c r="E9" i="10"/>
  <c r="E14" i="10"/>
  <c r="E16" i="10"/>
  <c r="E64" i="10"/>
  <c r="G178" i="11" l="1"/>
  <c r="E65" i="10"/>
  <c r="E10" i="9"/>
  <c r="E17" i="9"/>
  <c r="J27" i="9"/>
  <c r="J29" i="9"/>
  <c r="J31" i="9"/>
  <c r="J33" i="9"/>
  <c r="E49" i="9"/>
  <c r="E56" i="9"/>
  <c r="J65" i="9"/>
  <c r="J67" i="9"/>
  <c r="J69" i="9"/>
  <c r="J71" i="9"/>
  <c r="E88" i="9"/>
  <c r="E93" i="9"/>
  <c r="E95" i="9"/>
  <c r="J103" i="9"/>
  <c r="J106" i="9"/>
  <c r="J108" i="9"/>
  <c r="J110" i="9"/>
  <c r="J112" i="9"/>
  <c r="J115" i="9"/>
  <c r="E132" i="9"/>
  <c r="E139" i="9"/>
  <c r="J149" i="9"/>
  <c r="J151" i="9"/>
  <c r="J153" i="9"/>
  <c r="J155" i="9"/>
  <c r="J157" i="9"/>
  <c r="J159" i="9"/>
  <c r="E160" i="9"/>
  <c r="J160" i="9" s="1"/>
  <c r="E161" i="9"/>
  <c r="J162" i="9"/>
  <c r="J163" i="9"/>
  <c r="J173" i="9"/>
  <c r="J180" i="9"/>
  <c r="E196" i="9"/>
  <c r="E203" i="9"/>
  <c r="J213" i="9"/>
  <c r="J220" i="9"/>
  <c r="J222" i="9"/>
  <c r="J74" i="9" l="1"/>
  <c r="G67" i="10"/>
  <c r="J224" i="9"/>
  <c r="E224" i="9" s="1"/>
  <c r="J36" i="9"/>
  <c r="E201" i="9"/>
  <c r="J117" i="9"/>
  <c r="E118" i="9" s="1"/>
  <c r="E74" i="9"/>
  <c r="E75" i="9"/>
  <c r="E37" i="9"/>
  <c r="E36" i="9"/>
  <c r="E225" i="9"/>
  <c r="E137" i="9"/>
  <c r="J161" i="9"/>
  <c r="J181" i="9" s="1"/>
  <c r="E10" i="8"/>
  <c r="E15" i="8"/>
  <c r="E17" i="8"/>
  <c r="J27" i="8"/>
  <c r="J51" i="8" s="1"/>
  <c r="E51" i="8" s="1"/>
  <c r="J29" i="8"/>
  <c r="J31" i="8"/>
  <c r="J33" i="8"/>
  <c r="J37" i="8"/>
  <c r="J39" i="8"/>
  <c r="J42" i="8"/>
  <c r="J48" i="8"/>
  <c r="E60" i="8"/>
  <c r="E65" i="8"/>
  <c r="E67" i="8"/>
  <c r="J74" i="8"/>
  <c r="J98" i="8" s="1"/>
  <c r="E98" i="8" s="1"/>
  <c r="J76" i="8"/>
  <c r="J79" i="8"/>
  <c r="J83" i="8"/>
  <c r="J85" i="8"/>
  <c r="J88" i="8"/>
  <c r="J93" i="8"/>
  <c r="J95" i="8"/>
  <c r="E107" i="8"/>
  <c r="E109" i="8"/>
  <c r="E111" i="8"/>
  <c r="J114" i="8"/>
  <c r="J115" i="8"/>
  <c r="E110" i="8" l="1"/>
  <c r="G230" i="9"/>
  <c r="E117" i="9"/>
  <c r="E174" i="9"/>
  <c r="E175" i="9"/>
  <c r="E52" i="8"/>
  <c r="E99" i="8"/>
  <c r="G121" i="8" l="1"/>
  <c r="G58" i="7"/>
  <c r="G232" i="9"/>
</calcChain>
</file>

<file path=xl/sharedStrings.xml><?xml version="1.0" encoding="utf-8"?>
<sst xmlns="http://schemas.openxmlformats.org/spreadsheetml/2006/main" count="1371" uniqueCount="342">
  <si>
    <t>Kód</t>
  </si>
  <si>
    <t>Cena celkem [CZK]</t>
  </si>
  <si>
    <t>PČ</t>
  </si>
  <si>
    <t>Popis</t>
  </si>
  <si>
    <t>MJ</t>
  </si>
  <si>
    <t>Množství</t>
  </si>
  <si>
    <t>J.cena [CZK]</t>
  </si>
  <si>
    <t>m3</t>
  </si>
  <si>
    <t>162701105</t>
  </si>
  <si>
    <t>Vodorovné přemístění do 10000 m výkopku/sypaniny z horniny tř. 1 až 4</t>
  </si>
  <si>
    <t>171201211</t>
  </si>
  <si>
    <t>Poplatek za uložení stavebního odpadu - zeminy a kameniva na skládce</t>
  </si>
  <si>
    <t>t</t>
  </si>
  <si>
    <t>m2</t>
  </si>
  <si>
    <t>kus</t>
  </si>
  <si>
    <t>m</t>
  </si>
  <si>
    <t>171201201</t>
  </si>
  <si>
    <t>Uložení sypaniny na skládky</t>
  </si>
  <si>
    <t>174101101</t>
  </si>
  <si>
    <t>Zásyp jam, šachet rýh nebo kolem objektů sypaninou se zhutněním</t>
  </si>
  <si>
    <t>Celkem</t>
  </si>
  <si>
    <t>Jádrové vrty diamantovými korunkami do D 350 mm do stavebních materiálů - navrtání do šachty</t>
  </si>
  <si>
    <t>soubor</t>
  </si>
  <si>
    <t>Dokumentace skutečného provedení stavby</t>
  </si>
  <si>
    <t>Geodetické práce po výstavbě</t>
  </si>
  <si>
    <t>Geodetické práce před výstavbou</t>
  </si>
  <si>
    <t>Příplatek k cenám za zvětšený přesun do 500 m</t>
  </si>
  <si>
    <t>998276124</t>
  </si>
  <si>
    <t>Přesun hmot pro trubní vedení z plastických hmot v otevřeném výkopu</t>
  </si>
  <si>
    <t>998276101</t>
  </si>
  <si>
    <t>potrubí PP SN 10 DN 300</t>
  </si>
  <si>
    <t>Montáž kanalizačního potrubí z PP SN 10 DN 300</t>
  </si>
  <si>
    <t>871370310</t>
  </si>
  <si>
    <t>ks</t>
  </si>
  <si>
    <t>poklop D 400 Begu-S-K</t>
  </si>
  <si>
    <t>Osazení poklopů přes 150 kg</t>
  </si>
  <si>
    <t>TBW-Q.1 63/6</t>
  </si>
  <si>
    <t>TBW-Q.1 63/8</t>
  </si>
  <si>
    <t>TBW-Q.1 63/10</t>
  </si>
  <si>
    <t xml:space="preserve">TBW-Q.1 63/12 </t>
  </si>
  <si>
    <t>Osazení dílců zákrytových</t>
  </si>
  <si>
    <t>894414211</t>
  </si>
  <si>
    <t>těsnění pro DN 1000</t>
  </si>
  <si>
    <t>TBZ-Q.1 100/522 KOM tl.15cm</t>
  </si>
  <si>
    <t>TBZ-Q.1 100/523 KOM tl.15cm</t>
  </si>
  <si>
    <t>Osazení žb skruží základových</t>
  </si>
  <si>
    <t>894414111</t>
  </si>
  <si>
    <t>TZK-Q.1 100-63/17</t>
  </si>
  <si>
    <t>TBR-Q.1 100-63/58</t>
  </si>
  <si>
    <t>Osazení žb skruží přechodových</t>
  </si>
  <si>
    <t>894412411</t>
  </si>
  <si>
    <t>TBS-Q.1 100/100</t>
  </si>
  <si>
    <t>TBS-Q.1 100/50</t>
  </si>
  <si>
    <t>TBS-Q.1 100/25</t>
  </si>
  <si>
    <t>Osazení žb skruží rovných</t>
  </si>
  <si>
    <t>894411311</t>
  </si>
  <si>
    <t>3x3,14x0,7x0,7x0,1</t>
  </si>
  <si>
    <t>Podkladní deska z betonu prostého tř. C 12/15</t>
  </si>
  <si>
    <t>452311131</t>
  </si>
  <si>
    <t>21,12x0,1x0,9</t>
  </si>
  <si>
    <t xml:space="preserve">Lože pod potubí z písku a štěrkopísku </t>
  </si>
  <si>
    <t>Trubní vedení</t>
  </si>
  <si>
    <t>štěrkopísek frakce 0-8</t>
  </si>
  <si>
    <t>58337303</t>
  </si>
  <si>
    <t>21,12x0,5x0,9-21,12x0,0346</t>
  </si>
  <si>
    <t>Obsypání potrubí strojně sypaninou bez prohození, uloženou do 3 m</t>
  </si>
  <si>
    <t>175151101</t>
  </si>
  <si>
    <t>7,36x1,45x0,9+6,4x1,31x0,9+7,36x1,24x0,9</t>
  </si>
  <si>
    <t>na skládku + na zásyp: 100,127+131,131</t>
  </si>
  <si>
    <t>Nakládání výkopku z hornin tř. 1 až 4 do 100 m3</t>
  </si>
  <si>
    <t>167101101</t>
  </si>
  <si>
    <t>odvoz na skládku:37,133-25,364</t>
  </si>
  <si>
    <t xml:space="preserve">zemina ponechaná na zásyp+zemina zpět na zásyp
</t>
  </si>
  <si>
    <t>Vodorovné přemístění do 500 m výkopku/sypaniny z horniny tř. 1 až 4</t>
  </si>
  <si>
    <t>162301101</t>
  </si>
  <si>
    <t>Svislé přemístění výkopku z horniny tř. 1 až 4 hl výkopu do 2,5 m</t>
  </si>
  <si>
    <t>161101101</t>
  </si>
  <si>
    <t>30% z výkopku 37,133x0,3</t>
  </si>
  <si>
    <t>Příplatek za lepivost k hloubení rýh š do 2000 mm v hornině tř. 3</t>
  </si>
  <si>
    <t>132201209</t>
  </si>
  <si>
    <t>7,36x2,105x0,9+6,4x1,91x0,9+7,36x1,84x0,9</t>
  </si>
  <si>
    <t>Hloubení rýh š do 2000 mm v hornině tř. 3 objemu do 100 m3</t>
  </si>
  <si>
    <t>132201201</t>
  </si>
  <si>
    <t>Zemní práce</t>
  </si>
  <si>
    <t>Splaškové gravitační přípojky</t>
  </si>
  <si>
    <t>SO 302 - přípojky kanalizace</t>
  </si>
  <si>
    <t xml:space="preserve">BD Uhříněves </t>
  </si>
  <si>
    <t>SO 301 Areálová kanalizace</t>
  </si>
  <si>
    <t>Bourání šachet a stok</t>
  </si>
  <si>
    <t>358325114</t>
  </si>
  <si>
    <t>Demontáž poklopů do 100 kg</t>
  </si>
  <si>
    <t>899102211</t>
  </si>
  <si>
    <t>Uložení suti na skládky</t>
  </si>
  <si>
    <t>Vodorovné přemístění do 10000 m suti na skládku</t>
  </si>
  <si>
    <t>30% z výkopku 183,016x0,3</t>
  </si>
  <si>
    <t>33,3x2,54x1,1+33,8x2,42x1,1</t>
  </si>
  <si>
    <t xml:space="preserve">Rušené kanalizace </t>
  </si>
  <si>
    <t>998274124</t>
  </si>
  <si>
    <t>998274101</t>
  </si>
  <si>
    <t>Tlaková zkouška vodou DN 400</t>
  </si>
  <si>
    <t>892421111</t>
  </si>
  <si>
    <t>29,41x1,1x0,7 - 29,41x0,2042</t>
  </si>
  <si>
    <t>Obetonování potrubí betonem tř.C12/15</t>
  </si>
  <si>
    <t>899623141</t>
  </si>
  <si>
    <t>TBW-Q.1 63/4</t>
  </si>
  <si>
    <t>Příplatek za práci v otevřeném výkopu ve sklonu přes 20% do DN 500</t>
  </si>
  <si>
    <t>812312191</t>
  </si>
  <si>
    <t>trouby betonové Dn 400</t>
  </si>
  <si>
    <t>Montáž potrubí z trub betonových hrdlových v otevřeném výkopu do 20% sklonu DN 400</t>
  </si>
  <si>
    <t>812392121</t>
  </si>
  <si>
    <t>4x3,14x0,7x0,7x0,1+29,41x1,1x0,05</t>
  </si>
  <si>
    <t>Zřízení bednění příložného a odstranění</t>
  </si>
  <si>
    <t>11,26x1,5x1,1+10,58x1,85x1,1+7,57x1,6x1,1</t>
  </si>
  <si>
    <t xml:space="preserve">na skládku + na zásyp: </t>
  </si>
  <si>
    <t>odvoz na skládku:80,674 - 53,386</t>
  </si>
  <si>
    <t>30% z výkopku 80,674x0,3</t>
  </si>
  <si>
    <t>11,26x2,52x1,1+10,58x2,59x1,1+7,57x2,32x1,1</t>
  </si>
  <si>
    <t>Splašková kanalizace</t>
  </si>
  <si>
    <t>Tlaková zkouška vodou DN 300</t>
  </si>
  <si>
    <t>892381111</t>
  </si>
  <si>
    <t>4x3,14x0,7x0,7x0,1</t>
  </si>
  <si>
    <t>25,78x0,1x1,1</t>
  </si>
  <si>
    <t>25,78x0,6x1,1-25,86x0,0781</t>
  </si>
  <si>
    <t>10,58x2,22x1,1+9,36x2x1,1+5,84x1,66x1,1</t>
  </si>
  <si>
    <t>odvoz na skládku:83,285 - 57,092</t>
  </si>
  <si>
    <t>30% z výkopku 83,285x0,3</t>
  </si>
  <si>
    <t>11,68x2,82x1,1+10,46x2,59x1,1+6,94x2,26x1,1</t>
  </si>
  <si>
    <t>Jednotná kanalizace</t>
  </si>
  <si>
    <t>SO 341 - přeložky  kanalizace</t>
  </si>
  <si>
    <t>Jádrové vrty diamantovými korunkami do D 250 mm do stavebních materiálů - navrtání do šachty</t>
  </si>
  <si>
    <t>vpusť uliční vysoká</t>
  </si>
  <si>
    <t>Zřízení vpusti kanalizační z betonových dílů</t>
  </si>
  <si>
    <t xml:space="preserve">žlab </t>
  </si>
  <si>
    <t xml:space="preserve">Montáž žlabů </t>
  </si>
  <si>
    <t>721219114</t>
  </si>
  <si>
    <t>koleno DN 150 60 st.</t>
  </si>
  <si>
    <t>koleno DN 150 15 st.</t>
  </si>
  <si>
    <t>Montáž tvarovek na potrubí PP kolen DN 150</t>
  </si>
  <si>
    <t>877310310</t>
  </si>
  <si>
    <t>potrubí PP SN 10 DN 150</t>
  </si>
  <si>
    <t>Montáž kanalizačního potrubí z PP SN 10 DN 150</t>
  </si>
  <si>
    <t>871310310</t>
  </si>
  <si>
    <t>51,7x0,1x1,1</t>
  </si>
  <si>
    <t>(17,3+34,4)x0,45x1,1</t>
  </si>
  <si>
    <t>121,758-25,592-5,687</t>
  </si>
  <si>
    <t>na skládku + na zásyp</t>
  </si>
  <si>
    <t>odvoz na skládku: 121,758-90,479</t>
  </si>
  <si>
    <t>30% z výkopku 121,758x0,3</t>
  </si>
  <si>
    <t>(1,62x2,015+3,82x2,015+0,6x1,92+4,62x1,9+0,56x1,92+6,18x1,94+0,38x1,97+19,2x2,505+2,29x1,575+10,65x2,28)x1,1</t>
  </si>
  <si>
    <t>Uliční a žlabové vpusti</t>
  </si>
  <si>
    <t>poklop šoupátkový</t>
  </si>
  <si>
    <t>Montáž poklopů šoupátkových</t>
  </si>
  <si>
    <t>899121102</t>
  </si>
  <si>
    <t>šoupě DN 100</t>
  </si>
  <si>
    <t>Montáž šoupěte DN 100 se zemní soupravou</t>
  </si>
  <si>
    <t>891261112</t>
  </si>
  <si>
    <t>PE 100 SDR 11 D 63-oblouk 45st.</t>
  </si>
  <si>
    <t>Montáž tvarovek na PE 100 SDR 11 - oblouků d 63</t>
  </si>
  <si>
    <t>871211101</t>
  </si>
  <si>
    <t>PE 100 SDR 11 D 63x5,8</t>
  </si>
  <si>
    <t>Montáž vodovodního potrubí z plastů PE 100 SDR 11 D 63x5,8</t>
  </si>
  <si>
    <t>871211141</t>
  </si>
  <si>
    <t>Kanalizační potrubí z PVC SN 8 DN 200 - chránička</t>
  </si>
  <si>
    <t>871355221</t>
  </si>
  <si>
    <t>Příplatek za dalších  0,60 cm vstupu</t>
  </si>
  <si>
    <t>894418001</t>
  </si>
  <si>
    <t>Zřízení šachet kanalizačních z betonových dílců výšky vstupu do 150 cm s obložením dna kameninou na potrubí DN 200</t>
  </si>
  <si>
    <t>Krytí potrubí z plastů výstražnou fólí z PVC šířky 20 cm</t>
  </si>
  <si>
    <t>899722111</t>
  </si>
  <si>
    <t>Signalizační vodič na potrubí nad DN 150</t>
  </si>
  <si>
    <t>899721112</t>
  </si>
  <si>
    <t>Stupadla do šachet ocelová vidlicová pro přímé zabudování</t>
  </si>
  <si>
    <t>899501221</t>
  </si>
  <si>
    <t>koleno DN 200</t>
  </si>
  <si>
    <t>Montáž kolen DN 200</t>
  </si>
  <si>
    <t>877350410</t>
  </si>
  <si>
    <t>Odbočka DN 300/200</t>
  </si>
  <si>
    <t>Montáž odboček na potrubí z PP SN 10 DN 300</t>
  </si>
  <si>
    <t>877370410</t>
  </si>
  <si>
    <t>potrubí PP SN 10 DN 200</t>
  </si>
  <si>
    <t>Montáž kanalizačního potrubí z PP SN 10 DN 200</t>
  </si>
  <si>
    <t>59,46x0,1+7,54x0,1x1,1</t>
  </si>
  <si>
    <t>(6,24+11,6+2,84+5+4,05)x2x0,4+(4,52+3,02)x1,1x0,5</t>
  </si>
  <si>
    <t>134,664-27,932-6,7-7,54x0,0346</t>
  </si>
  <si>
    <t>odvoz na skládku: 134,664-99,771</t>
  </si>
  <si>
    <t>30% z výkopku 134,664x0,3</t>
  </si>
  <si>
    <t>(4,24x2,445x1+11,6x2,62x1+2,84x2,79x1+5x1,05x1+4,05x2,255x1)x2+4,52x2,465x1,1+3,02x3,65x1,1</t>
  </si>
  <si>
    <t>Výtlačné potrubí</t>
  </si>
  <si>
    <t>Lapač střešních splavenin Z PP DN 110</t>
  </si>
  <si>
    <t>721242115</t>
  </si>
  <si>
    <t>Odbočka DN 300/150</t>
  </si>
  <si>
    <t>Odbočka DN 150/150</t>
  </si>
  <si>
    <t>Montáž odboček na potrubí z PP SN 10 DN 150</t>
  </si>
  <si>
    <t>877310420</t>
  </si>
  <si>
    <t>koleno DN 150</t>
  </si>
  <si>
    <t>Montáž kolen DN 150</t>
  </si>
  <si>
    <t>877310410</t>
  </si>
  <si>
    <t>odvoz na skládku: 248,58-169,795</t>
  </si>
  <si>
    <t>30% z výkopku 248,58x0,3</t>
  </si>
  <si>
    <t>6,53x2,36x1,1+0,85x1,83x1,1+1,05x1,685x1,1+0,8x1,805x1,1+2,24x1,41x1,1+6,71x1,57x1,1+4x1,905x1,1+(1,26x2,15x1,1)x3+12,22x1,955x1,1+7,26x2,385x1,1+8,33x2,1x1,1+12,99x2,415x1,1+6,8x1,585x1,1+7,42x1,86x1,1+3,27x2,59x1,1+6,69x2,295x1,1+5,91x1,925x1,1+5,36x1,44x1,1+1,25x2,18x1,1+2,58x1,985x1,1+3x3,65x1,1</t>
  </si>
  <si>
    <t>Dešťové přípojky DP-1 až DP-11</t>
  </si>
  <si>
    <t>Tlaková zkouška vodou DN 200</t>
  </si>
  <si>
    <t>892351111</t>
  </si>
  <si>
    <t>5,44x0,1x0,9</t>
  </si>
  <si>
    <t>5,44x0,5x0,9-5,44x0,0346</t>
  </si>
  <si>
    <t>5,44x2,02x0,9</t>
  </si>
  <si>
    <t>odvoz na skládku:15,679-12,088</t>
  </si>
  <si>
    <t>30% z výkopku 15,679x0,3</t>
  </si>
  <si>
    <t>5,44x2,62x1,1</t>
  </si>
  <si>
    <t>Jednotná gravitační přípojka C-1</t>
  </si>
  <si>
    <t>871350310</t>
  </si>
  <si>
    <t>7,36x0,1x0,9+6,4x0,1x0,9+7,36x0,1x0,9</t>
  </si>
  <si>
    <t>7,36x1,45x1,1+6,4x1,31x1,1+7,36x1,24x1,1</t>
  </si>
  <si>
    <t>odvoz na skládku:45,38-31</t>
  </si>
  <si>
    <t>30% z výkopku 45,38x0,3</t>
  </si>
  <si>
    <t>7,36x2,105x1,1+6,4x1,91x1,1+7,36x1,84x1,1</t>
  </si>
  <si>
    <t>Splaškové gravitační přípojky A-1,B-1,D-1</t>
  </si>
  <si>
    <t>Příplatek za zvětšený přesun do 500m</t>
  </si>
  <si>
    <t>Přesun hmot pro trubní vedení hloubené z trub z plastických hmot v otevř.výkopu do 15m</t>
  </si>
  <si>
    <t>Proplach a dezinfekce vod.potrubí do DN 125</t>
  </si>
  <si>
    <t>892273122</t>
  </si>
  <si>
    <t>Zabezpečení konců potrubí při tlakových zkouškách</t>
  </si>
  <si>
    <t>892372111</t>
  </si>
  <si>
    <t>Tlaková zkouška vodou do DN 125</t>
  </si>
  <si>
    <t>892271111</t>
  </si>
  <si>
    <t>hydrant podzemní DN 80</t>
  </si>
  <si>
    <t>Montáž podzemních hydrantů DN 80</t>
  </si>
  <si>
    <t>891247111</t>
  </si>
  <si>
    <t>ZS šoupátková teleskopická 1,3 až 1,8 m 1"</t>
  </si>
  <si>
    <t xml:space="preserve">Montáž vodovodních šoupátek D100 </t>
  </si>
  <si>
    <t>891241112</t>
  </si>
  <si>
    <t>šoupě DN 80</t>
  </si>
  <si>
    <t xml:space="preserve">Montáž vodovodních šoupátek D80 </t>
  </si>
  <si>
    <t xml:space="preserve">Příplatek k ceně vodovodního potrubí za montáž v otevř.výkopu přes 20st DN 110 </t>
  </si>
  <si>
    <t>879231191</t>
  </si>
  <si>
    <t>T-kus 100/100</t>
  </si>
  <si>
    <t>T-kus 100/80</t>
  </si>
  <si>
    <t>Montáž tvarovek na vodovodním plastovém potrubí PE 100 D 110 T-kusů</t>
  </si>
  <si>
    <t>877261113</t>
  </si>
  <si>
    <t>T-kus 80/80</t>
  </si>
  <si>
    <t>Montáž tvarovek na vodovodním plastovém potrubí PE 100 D 90 T-kusů</t>
  </si>
  <si>
    <t>877241113</t>
  </si>
  <si>
    <t>Oblouk 30st</t>
  </si>
  <si>
    <t>točivá příruba 110/100</t>
  </si>
  <si>
    <t>redukce FFR 100/80</t>
  </si>
  <si>
    <t>zakusovací spojka s přírubou d 100</t>
  </si>
  <si>
    <t>Montáž tvarovek na vodovodním plastovém potrubí PE 100 D 110 spojek,oblouků a redukcí</t>
  </si>
  <si>
    <t>877261101</t>
  </si>
  <si>
    <t>PP 80</t>
  </si>
  <si>
    <t>Montáž tvarovek na vodovodním plastovém potrubí PE 100 D 90 kolen 90st</t>
  </si>
  <si>
    <t>877241112</t>
  </si>
  <si>
    <t>zakusovací spojka s přírubou d 80</t>
  </si>
  <si>
    <t>Montáž tvarovek na vodovodním plastovém potrubí PE 100 D 90 spojek</t>
  </si>
  <si>
    <t>877241101</t>
  </si>
  <si>
    <t>136,68x1,015</t>
  </si>
  <si>
    <t>potrubí vodovodní PE100 PN16 SDR11 D 110x10</t>
  </si>
  <si>
    <t>Montáž vodovodního potrubí z plastů PE 100 SDR 11 D 110x10</t>
  </si>
  <si>
    <t>871251141</t>
  </si>
  <si>
    <t>fólie výstražná z PVC bílá š.40cm</t>
  </si>
  <si>
    <t>136,68x1,05</t>
  </si>
  <si>
    <t>Krytí potrubí výstražnou fólií z PVC š.40cm</t>
  </si>
  <si>
    <t>Signalizační vodič na potrubí PVC DN do 150</t>
  </si>
  <si>
    <t xml:space="preserve">poklop hydrantový </t>
  </si>
  <si>
    <t>Montáž poklopů litinových hydrantových</t>
  </si>
  <si>
    <t>899401113</t>
  </si>
  <si>
    <t xml:space="preserve">poklop šoupátkový </t>
  </si>
  <si>
    <t>Montáž poklopů litinových šoupátkových</t>
  </si>
  <si>
    <t>899401112</t>
  </si>
  <si>
    <t>136,68x0,8x0,1</t>
  </si>
  <si>
    <t>136,68x0,8x0,4</t>
  </si>
  <si>
    <t>136,68x0,8x1,1</t>
  </si>
  <si>
    <t>odvoz na skládku: 174,95-120,278</t>
  </si>
  <si>
    <t>30% z výkopku174,95x0,3</t>
  </si>
  <si>
    <t>136,68x0,8x1,6</t>
  </si>
  <si>
    <t>SO 311 - veřejný vodovodní řad</t>
  </si>
  <si>
    <t>Filtr DN 40</t>
  </si>
  <si>
    <t>Ventil s odvodněním DN 40</t>
  </si>
  <si>
    <t>Stupadla do šachet ocelová vidlicová pro přímé zabudování do hmoždinek</t>
  </si>
  <si>
    <t>poklop na šachtu</t>
  </si>
  <si>
    <t>Montáž poklopů litinových včetně rámů do 100 kg</t>
  </si>
  <si>
    <t>899102111</t>
  </si>
  <si>
    <t>Šachta armaturní ze železového betonu vnitřní půdorysné plochy do 4,5 m2</t>
  </si>
  <si>
    <t>zpětná klapka DN 40</t>
  </si>
  <si>
    <t>Montáž zpětné klapky DN 40</t>
  </si>
  <si>
    <t>kohout kulový DN 40</t>
  </si>
  <si>
    <t>Montáž ventilů hlavních pro přípojky DN 40</t>
  </si>
  <si>
    <t>vodoměr DN 40 10m3/hod</t>
  </si>
  <si>
    <t>Montáž vodoměrů G 6/4"</t>
  </si>
  <si>
    <t>navrtávací pas</t>
  </si>
  <si>
    <t xml:space="preserve">Montáž navrtávacích pasů na vodovodním plastovém potrubí PE 100 D 100 </t>
  </si>
  <si>
    <t>891269111</t>
  </si>
  <si>
    <t>oblouk 90st d 50</t>
  </si>
  <si>
    <t xml:space="preserve">Montáž tvarovek na vodovodním plastovém potrubí PE 100 D 50 oblouků </t>
  </si>
  <si>
    <t>877211101</t>
  </si>
  <si>
    <t>potrubí vodovodní PE100 PN16 SDR11 D 50x4,6</t>
  </si>
  <si>
    <t>Montáž vodovodního potrubí z plastů PE 100 SDR 11 D 50x4,6</t>
  </si>
  <si>
    <t>871181141</t>
  </si>
  <si>
    <t>6,4x0,8x0,1+3x2x0,3</t>
  </si>
  <si>
    <t xml:space="preserve">Lože pod potrubí a šachtu z písku a štěrkopísku </t>
  </si>
  <si>
    <t>6,4x0,8x0,4</t>
  </si>
  <si>
    <t>6,4x1,1x0,8</t>
  </si>
  <si>
    <t>odvoz na skládku: 20,192 - 5,632</t>
  </si>
  <si>
    <t>30% z výkopku  20,192x0,3</t>
  </si>
  <si>
    <t>6,4x0,8x1,6+3x2x2</t>
  </si>
  <si>
    <t xml:space="preserve">Vodovodní přípojka VP-1 </t>
  </si>
  <si>
    <t>oblouk 90st d 63</t>
  </si>
  <si>
    <t xml:space="preserve">Montáž tvarovek na vodovodním plastovém potrubí PE 100 D 63 oblouků </t>
  </si>
  <si>
    <t>potrubí vodovodní PE100 PN16 SDR11 D 63x5,8</t>
  </si>
  <si>
    <t>9x0,8x0,1+3x2x0,3</t>
  </si>
  <si>
    <t>9x0,8x0,4</t>
  </si>
  <si>
    <t>9x1,1x0,8</t>
  </si>
  <si>
    <t>odvoz na skládku: 23,52 - 7,92</t>
  </si>
  <si>
    <t>30% z výkopku  23,52x0,3</t>
  </si>
  <si>
    <t>9x0,8x1,6+3x2x2</t>
  </si>
  <si>
    <t xml:space="preserve">Vodovodní přípojka VP-2 </t>
  </si>
  <si>
    <t>Lapač nečistot HAWLE DN 50</t>
  </si>
  <si>
    <t>Šachta armaturní ze železového betonu vnitřní půdorysné plochy do 3,5 m2</t>
  </si>
  <si>
    <t>zpětná klapka DN 80 HAWLE</t>
  </si>
  <si>
    <t>Montáž zpětné klapky DN 80</t>
  </si>
  <si>
    <t>Montáž vodoměru přírubového DN 50</t>
  </si>
  <si>
    <t>šoupě HAWLE E2 DN 80</t>
  </si>
  <si>
    <t>Montáž šoupátek v šachtách s ručním kolečkem</t>
  </si>
  <si>
    <t>T-kus 80/50 HAWLE</t>
  </si>
  <si>
    <t xml:space="preserve">přechodová příruba </t>
  </si>
  <si>
    <t>montážní mezikus D 80 -200mm HAWLE</t>
  </si>
  <si>
    <t>přímý kus D 50 - 400mm HAWLE</t>
  </si>
  <si>
    <t>redukce HAWLE d80/50</t>
  </si>
  <si>
    <t>přechodová příruba PE/litina</t>
  </si>
  <si>
    <t>oblouk 30st d 90</t>
  </si>
  <si>
    <t>Montáž tvarovek na vodovodním plastovém potrubí PE 100 D 90 oblouků</t>
  </si>
  <si>
    <t>oblouk 30st d 63</t>
  </si>
  <si>
    <t>potrubí vodovodní PE100 PN16 SDR11 D 90x8,2</t>
  </si>
  <si>
    <t>Montáž vodovodního potrubí z plastů PE 100 SDR 11 D 90x8,2</t>
  </si>
  <si>
    <t>871241141</t>
  </si>
  <si>
    <t>10,47x0,8x0,1+3,3x1,8x0,3</t>
  </si>
  <si>
    <t>10,47x0,8x0,4</t>
  </si>
  <si>
    <t>10,47x0,8x1,5</t>
  </si>
  <si>
    <t>odvoz na skládku: 27,318 - 12,564</t>
  </si>
  <si>
    <t>30% z výkopku  27,318x0,3</t>
  </si>
  <si>
    <t>5x0,8x2+5,07x0,8x2,1+3x1,5x2,4</t>
  </si>
  <si>
    <t>Vodovodní přípojka VP-4 a VP-3 se  společnou šachtou</t>
  </si>
  <si>
    <t>SO 312 - přípojky vody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</si>
</sst>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#,##0.000"/>
  </numFmts>
  <fonts count="25" x14ac:knownFonts="1">
    <font>
      <sz val="8"/>
      <name val="Trebuchet MS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10"/>
      <name val="Trebuchet MS"/>
      <family val="2"/>
      <charset val="238"/>
    </font>
    <font>
      <b/>
      <sz val="9"/>
      <name val="Trebuchet MS"/>
      <family val="2"/>
      <charset val="238"/>
    </font>
    <font>
      <b/>
      <sz val="8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sz val="8"/>
      <name val="Trebuchet MS"/>
      <family val="2"/>
    </font>
    <font>
      <b/>
      <sz val="11"/>
      <color theme="1"/>
      <name val="Calibri"/>
      <family val="2"/>
      <charset val="238"/>
      <scheme val="minor"/>
    </font>
    <font>
      <sz val="8"/>
      <color rgb="FF800080"/>
      <name val="Trebuchet MS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8"/>
      <name val="Trebuchet MS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Trebuchet MS"/>
      <family val="2"/>
    </font>
    <font>
      <i/>
      <sz val="10"/>
      <color rgb="FF0000FF"/>
      <name val="Trebuchet MS"/>
      <family val="2"/>
      <charset val="238"/>
    </font>
    <font>
      <sz val="10"/>
      <color rgb="FF800080"/>
      <name val="Trebuchet MS"/>
      <family val="2"/>
      <charset val="238"/>
    </font>
    <font>
      <sz val="9"/>
      <name val="Trebuchet MS"/>
      <family val="2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Trebuchet MS"/>
      <family val="2"/>
      <charset val="238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/>
      <bottom/>
      <diagonal/>
    </border>
  </borders>
  <cellStyleXfs count="5">
    <xf numFmtId="0" fontId="0" fillId="0" borderId="0"/>
    <xf numFmtId="0" fontId="2" fillId="0" borderId="0"/>
    <xf numFmtId="0" fontId="10" fillId="0" borderId="0"/>
    <xf numFmtId="0" fontId="24" fillId="0" borderId="0" applyNumberFormat="0" applyFill="0" applyBorder="0" applyAlignment="0" applyProtection="0"/>
    <xf numFmtId="0" fontId="1" fillId="0" borderId="0"/>
  </cellStyleXfs>
  <cellXfs count="91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4" fontId="11" fillId="0" borderId="0" xfId="1" applyNumberFormat="1" applyFont="1"/>
    <xf numFmtId="0" fontId="11" fillId="0" borderId="0" xfId="1" applyFont="1"/>
    <xf numFmtId="4" fontId="10" fillId="0" borderId="3" xfId="2" applyNumberFormat="1" applyFont="1" applyBorder="1" applyAlignment="1" applyProtection="1">
      <alignment vertical="center"/>
    </xf>
    <xf numFmtId="164" fontId="10" fillId="0" borderId="3" xfId="2" applyNumberFormat="1" applyFont="1" applyBorder="1" applyAlignment="1" applyProtection="1">
      <alignment vertical="center"/>
    </xf>
    <xf numFmtId="165" fontId="10" fillId="0" borderId="3" xfId="2" applyNumberFormat="1" applyFont="1" applyBorder="1" applyAlignment="1" applyProtection="1">
      <alignment vertical="center"/>
    </xf>
    <xf numFmtId="0" fontId="10" fillId="0" borderId="3" xfId="2" applyFont="1" applyBorder="1" applyAlignment="1" applyProtection="1">
      <alignment horizontal="center" vertical="center" wrapText="1"/>
    </xf>
    <xf numFmtId="0" fontId="10" fillId="0" borderId="3" xfId="2" applyFont="1" applyBorder="1" applyAlignment="1" applyProtection="1">
      <alignment horizontal="left" vertical="center" wrapText="1"/>
    </xf>
    <xf numFmtId="49" fontId="10" fillId="0" borderId="3" xfId="2" applyNumberFormat="1" applyFont="1" applyBorder="1" applyAlignment="1" applyProtection="1">
      <alignment horizontal="left" vertical="center" wrapText="1"/>
    </xf>
    <xf numFmtId="4" fontId="9" fillId="0" borderId="3" xfId="2" applyNumberFormat="1" applyFont="1" applyBorder="1" applyAlignment="1" applyProtection="1">
      <alignment vertical="center"/>
    </xf>
    <xf numFmtId="165" fontId="9" fillId="0" borderId="3" xfId="2" applyNumberFormat="1" applyFont="1" applyBorder="1" applyAlignment="1" applyProtection="1">
      <alignment vertical="center"/>
    </xf>
    <xf numFmtId="0" fontId="9" fillId="0" borderId="3" xfId="2" applyFont="1" applyBorder="1" applyAlignment="1" applyProtection="1">
      <alignment horizontal="center" vertical="center" wrapText="1"/>
    </xf>
    <xf numFmtId="0" fontId="9" fillId="0" borderId="3" xfId="2" applyFont="1" applyBorder="1" applyAlignment="1" applyProtection="1">
      <alignment horizontal="left" vertical="center" wrapText="1"/>
    </xf>
    <xf numFmtId="49" fontId="10" fillId="0" borderId="0" xfId="2" applyNumberFormat="1" applyFont="1" applyBorder="1" applyAlignment="1" applyProtection="1">
      <alignment horizontal="left" vertical="center" wrapText="1"/>
    </xf>
    <xf numFmtId="0" fontId="12" fillId="0" borderId="0" xfId="2" applyFont="1" applyAlignment="1" applyProtection="1">
      <alignment horizontal="left" vertical="center" wrapText="1"/>
    </xf>
    <xf numFmtId="0" fontId="5" fillId="0" borderId="0" xfId="2" applyFont="1" applyAlignment="1" applyProtection="1">
      <alignment horizontal="left"/>
    </xf>
    <xf numFmtId="49" fontId="9" fillId="0" borderId="3" xfId="2" applyNumberFormat="1" applyFont="1" applyBorder="1" applyAlignment="1" applyProtection="1">
      <alignment horizontal="left" vertical="center" wrapText="1"/>
    </xf>
    <xf numFmtId="0" fontId="3" fillId="0" borderId="2" xfId="2" applyFont="1" applyFill="1" applyBorder="1" applyAlignment="1" applyProtection="1">
      <alignment horizontal="center" vertical="center" wrapText="1"/>
    </xf>
    <xf numFmtId="0" fontId="3" fillId="0" borderId="0" xfId="2" applyFont="1" applyFill="1" applyBorder="1" applyAlignment="1" applyProtection="1">
      <alignment horizontal="center" vertical="center" wrapText="1"/>
    </xf>
    <xf numFmtId="0" fontId="2" fillId="0" borderId="0" xfId="1" applyFill="1"/>
    <xf numFmtId="0" fontId="7" fillId="0" borderId="0" xfId="2" applyFont="1" applyFill="1" applyBorder="1" applyAlignment="1" applyProtection="1">
      <alignment horizontal="left" vertical="center" wrapText="1"/>
    </xf>
    <xf numFmtId="0" fontId="3" fillId="2" borderId="2" xfId="2" applyFont="1" applyFill="1" applyBorder="1" applyAlignment="1" applyProtection="1">
      <alignment horizontal="center" vertical="center" wrapText="1"/>
    </xf>
    <xf numFmtId="0" fontId="3" fillId="2" borderId="1" xfId="2" applyFont="1" applyFill="1" applyBorder="1" applyAlignment="1" applyProtection="1">
      <alignment horizontal="center" vertical="center" wrapText="1"/>
    </xf>
    <xf numFmtId="0" fontId="13" fillId="0" borderId="0" xfId="1" applyFont="1"/>
    <xf numFmtId="0" fontId="2" fillId="0" borderId="0" xfId="1" applyFill="1" applyBorder="1" applyAlignment="1">
      <alignment horizontal="center"/>
    </xf>
    <xf numFmtId="4" fontId="10" fillId="0" borderId="3" xfId="2" applyNumberFormat="1" applyFont="1" applyFill="1" applyBorder="1" applyAlignment="1" applyProtection="1">
      <alignment vertical="center"/>
    </xf>
    <xf numFmtId="165" fontId="10" fillId="0" borderId="3" xfId="2" applyNumberFormat="1" applyFont="1" applyFill="1" applyBorder="1" applyAlignment="1" applyProtection="1">
      <alignment vertical="center"/>
    </xf>
    <xf numFmtId="0" fontId="10" fillId="0" borderId="3" xfId="2" applyFont="1" applyFill="1" applyBorder="1" applyAlignment="1" applyProtection="1">
      <alignment horizontal="center" vertical="center" wrapText="1"/>
    </xf>
    <xf numFmtId="0" fontId="10" fillId="0" borderId="3" xfId="2" applyFont="1" applyFill="1" applyBorder="1" applyAlignment="1" applyProtection="1">
      <alignment horizontal="left" vertical="center" wrapText="1"/>
    </xf>
    <xf numFmtId="49" fontId="10" fillId="0" borderId="3" xfId="2" applyNumberFormat="1" applyFont="1" applyFill="1" applyBorder="1" applyAlignment="1" applyProtection="1">
      <alignment horizontal="left" vertical="center" wrapText="1"/>
    </xf>
    <xf numFmtId="4" fontId="8" fillId="0" borderId="4" xfId="2" applyNumberFormat="1" applyFont="1" applyFill="1" applyBorder="1" applyAlignment="1" applyProtection="1">
      <alignment vertical="center"/>
    </xf>
    <xf numFmtId="164" fontId="2" fillId="0" borderId="0" xfId="1" applyNumberFormat="1"/>
    <xf numFmtId="164" fontId="10" fillId="0" borderId="0" xfId="2" applyNumberFormat="1" applyFont="1" applyBorder="1" applyAlignment="1" applyProtection="1">
      <alignment vertical="center"/>
    </xf>
    <xf numFmtId="4" fontId="14" fillId="0" borderId="3" xfId="2" applyNumberFormat="1" applyFont="1" applyBorder="1" applyAlignment="1" applyProtection="1">
      <alignment vertical="center"/>
    </xf>
    <xf numFmtId="4" fontId="8" fillId="0" borderId="0" xfId="2" applyNumberFormat="1" applyFont="1" applyBorder="1" applyAlignment="1" applyProtection="1">
      <alignment vertical="center"/>
    </xf>
    <xf numFmtId="4" fontId="10" fillId="0" borderId="0" xfId="2" applyNumberFormat="1" applyFont="1" applyFill="1" applyBorder="1" applyAlignment="1" applyProtection="1">
      <alignment vertical="center"/>
    </xf>
    <xf numFmtId="165" fontId="10" fillId="0" borderId="0" xfId="2" applyNumberFormat="1" applyFont="1" applyFill="1" applyBorder="1" applyAlignment="1" applyProtection="1">
      <alignment vertical="center"/>
    </xf>
    <xf numFmtId="0" fontId="10" fillId="0" borderId="0" xfId="2" applyFont="1" applyFill="1" applyBorder="1" applyAlignment="1" applyProtection="1">
      <alignment horizontal="center" vertical="center" wrapText="1"/>
    </xf>
    <xf numFmtId="0" fontId="8" fillId="0" borderId="0" xfId="2" applyFont="1" applyFill="1" applyBorder="1" applyAlignment="1" applyProtection="1">
      <alignment horizontal="left" vertical="center" wrapText="1"/>
    </xf>
    <xf numFmtId="49" fontId="10" fillId="0" borderId="0" xfId="2" applyNumberFormat="1" applyFont="1" applyFill="1" applyBorder="1" applyAlignment="1" applyProtection="1">
      <alignment horizontal="left" vertical="center" wrapText="1"/>
    </xf>
    <xf numFmtId="4" fontId="10" fillId="0" borderId="2" xfId="2" applyNumberFormat="1" applyFont="1" applyFill="1" applyBorder="1" applyAlignment="1" applyProtection="1">
      <alignment vertical="center"/>
    </xf>
    <xf numFmtId="165" fontId="10" fillId="0" borderId="2" xfId="2" applyNumberFormat="1" applyFont="1" applyFill="1" applyBorder="1" applyAlignment="1" applyProtection="1">
      <alignment vertical="center"/>
    </xf>
    <xf numFmtId="0" fontId="10" fillId="0" borderId="2" xfId="2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horizontal="left" vertical="center" wrapText="1"/>
    </xf>
    <xf numFmtId="4" fontId="8" fillId="0" borderId="2" xfId="2" applyNumberFormat="1" applyFont="1" applyFill="1" applyBorder="1" applyAlignment="1" applyProtection="1">
      <alignment vertical="center"/>
    </xf>
    <xf numFmtId="4" fontId="8" fillId="0" borderId="3" xfId="2" applyNumberFormat="1" applyFont="1" applyBorder="1" applyAlignment="1" applyProtection="1">
      <alignment vertical="center"/>
    </xf>
    <xf numFmtId="0" fontId="8" fillId="0" borderId="3" xfId="2" applyFont="1" applyBorder="1" applyAlignment="1" applyProtection="1">
      <alignment horizontal="left" vertical="center" wrapText="1"/>
    </xf>
    <xf numFmtId="0" fontId="15" fillId="0" borderId="0" xfId="1" applyFont="1"/>
    <xf numFmtId="4" fontId="16" fillId="0" borderId="0" xfId="1" applyNumberFormat="1" applyFont="1"/>
    <xf numFmtId="0" fontId="16" fillId="0" borderId="0" xfId="1" applyFont="1"/>
    <xf numFmtId="165" fontId="17" fillId="0" borderId="3" xfId="2" applyNumberFormat="1" applyFont="1" applyBorder="1" applyAlignment="1" applyProtection="1">
      <alignment vertical="center"/>
    </xf>
    <xf numFmtId="164" fontId="17" fillId="0" borderId="3" xfId="2" applyNumberFormat="1" applyFont="1" applyBorder="1" applyAlignment="1" applyProtection="1">
      <alignment vertical="center"/>
    </xf>
    <xf numFmtId="4" fontId="17" fillId="0" borderId="3" xfId="2" applyNumberFormat="1" applyFont="1" applyBorder="1" applyAlignment="1" applyProtection="1">
      <alignment vertical="center"/>
    </xf>
    <xf numFmtId="0" fontId="17" fillId="0" borderId="3" xfId="2" applyFont="1" applyBorder="1" applyAlignment="1" applyProtection="1">
      <alignment horizontal="center" vertical="center" wrapText="1"/>
    </xf>
    <xf numFmtId="0" fontId="17" fillId="0" borderId="3" xfId="2" applyFont="1" applyBorder="1" applyAlignment="1" applyProtection="1">
      <alignment horizontal="left" vertical="center" wrapText="1"/>
    </xf>
    <xf numFmtId="49" fontId="17" fillId="0" borderId="3" xfId="2" applyNumberFormat="1" applyFont="1" applyBorder="1" applyAlignment="1" applyProtection="1">
      <alignment horizontal="left" vertical="center" wrapText="1"/>
    </xf>
    <xf numFmtId="0" fontId="15" fillId="0" borderId="0" xfId="1" applyFont="1" applyAlignment="1">
      <alignment horizontal="center"/>
    </xf>
    <xf numFmtId="4" fontId="18" fillId="0" borderId="3" xfId="2" applyNumberFormat="1" applyFont="1" applyBorder="1" applyAlignment="1" applyProtection="1">
      <alignment vertical="center"/>
    </xf>
    <xf numFmtId="165" fontId="18" fillId="0" borderId="3" xfId="2" applyNumberFormat="1" applyFont="1" applyBorder="1" applyAlignment="1" applyProtection="1">
      <alignment vertical="center"/>
    </xf>
    <xf numFmtId="0" fontId="18" fillId="0" borderId="3" xfId="2" applyFont="1" applyBorder="1" applyAlignment="1" applyProtection="1">
      <alignment horizontal="center" vertical="center" wrapText="1"/>
    </xf>
    <xf numFmtId="0" fontId="18" fillId="0" borderId="3" xfId="2" applyFont="1" applyBorder="1" applyAlignment="1" applyProtection="1">
      <alignment horizontal="left" vertical="center" wrapText="1"/>
    </xf>
    <xf numFmtId="0" fontId="19" fillId="0" borderId="0" xfId="2" applyFont="1" applyAlignment="1" applyProtection="1">
      <alignment horizontal="left" vertical="center" wrapText="1"/>
    </xf>
    <xf numFmtId="49" fontId="18" fillId="0" borderId="3" xfId="2" applyNumberFormat="1" applyFont="1" applyBorder="1" applyAlignment="1" applyProtection="1">
      <alignment horizontal="left" vertical="center" wrapText="1"/>
    </xf>
    <xf numFmtId="0" fontId="6" fillId="0" borderId="2" xfId="2" applyFont="1" applyFill="1" applyBorder="1" applyAlignment="1" applyProtection="1">
      <alignment horizontal="center" vertical="center" wrapText="1"/>
    </xf>
    <xf numFmtId="4" fontId="17" fillId="0" borderId="4" xfId="2" applyNumberFormat="1" applyFont="1" applyFill="1" applyBorder="1" applyAlignment="1" applyProtection="1">
      <alignment vertical="center"/>
    </xf>
    <xf numFmtId="49" fontId="17" fillId="0" borderId="3" xfId="2" applyNumberFormat="1" applyFont="1" applyBorder="1" applyAlignment="1" applyProtection="1">
      <alignment horizontal="center" vertical="center" wrapText="1"/>
    </xf>
    <xf numFmtId="165" fontId="17" fillId="0" borderId="4" xfId="2" applyNumberFormat="1" applyFont="1" applyFill="1" applyBorder="1" applyAlignment="1" applyProtection="1">
      <alignment vertical="center"/>
    </xf>
    <xf numFmtId="0" fontId="17" fillId="0" borderId="4" xfId="2" applyFont="1" applyFill="1" applyBorder="1" applyAlignment="1" applyProtection="1">
      <alignment horizontal="center" vertical="center" wrapText="1"/>
    </xf>
    <xf numFmtId="0" fontId="17" fillId="0" borderId="4" xfId="2" applyFont="1" applyFill="1" applyBorder="1" applyAlignment="1" applyProtection="1">
      <alignment horizontal="left" vertical="center" wrapText="1"/>
    </xf>
    <xf numFmtId="4" fontId="18" fillId="0" borderId="4" xfId="2" applyNumberFormat="1" applyFont="1" applyFill="1" applyBorder="1" applyAlignment="1" applyProtection="1">
      <alignment vertical="center"/>
    </xf>
    <xf numFmtId="165" fontId="18" fillId="0" borderId="4" xfId="2" applyNumberFormat="1" applyFont="1" applyFill="1" applyBorder="1" applyAlignment="1" applyProtection="1">
      <alignment vertical="center"/>
    </xf>
    <xf numFmtId="0" fontId="18" fillId="0" borderId="4" xfId="2" applyFont="1" applyFill="1" applyBorder="1" applyAlignment="1" applyProtection="1">
      <alignment horizontal="center" vertical="center" wrapText="1"/>
    </xf>
    <xf numFmtId="0" fontId="18" fillId="0" borderId="4" xfId="2" applyFont="1" applyFill="1" applyBorder="1" applyAlignment="1" applyProtection="1">
      <alignment horizontal="left" vertical="center" wrapText="1"/>
    </xf>
    <xf numFmtId="164" fontId="15" fillId="0" borderId="0" xfId="1" applyNumberFormat="1" applyFont="1"/>
    <xf numFmtId="49" fontId="18" fillId="0" borderId="3" xfId="2" applyNumberFormat="1" applyFont="1" applyBorder="1" applyAlignment="1" applyProtection="1">
      <alignment horizontal="center" vertical="center" wrapText="1"/>
    </xf>
    <xf numFmtId="164" fontId="2" fillId="0" borderId="0" xfId="1" applyNumberFormat="1" applyFill="1"/>
    <xf numFmtId="0" fontId="10" fillId="0" borderId="4" xfId="2" applyFont="1" applyFill="1" applyBorder="1" applyAlignment="1" applyProtection="1">
      <alignment horizontal="center" vertical="center" wrapText="1"/>
    </xf>
    <xf numFmtId="165" fontId="10" fillId="0" borderId="4" xfId="2" applyNumberFormat="1" applyFont="1" applyFill="1" applyBorder="1" applyAlignment="1" applyProtection="1">
      <alignment vertical="center"/>
    </xf>
    <xf numFmtId="0" fontId="22" fillId="0" borderId="0" xfId="1" applyFont="1" applyAlignment="1">
      <alignment horizontal="center"/>
    </xf>
    <xf numFmtId="0" fontId="22" fillId="0" borderId="0" xfId="1" applyFont="1" applyFill="1"/>
    <xf numFmtId="0" fontId="21" fillId="0" borderId="0" xfId="1" applyFont="1" applyFill="1"/>
    <xf numFmtId="0" fontId="20" fillId="0" borderId="4" xfId="2" applyFont="1" applyFill="1" applyBorder="1" applyAlignment="1" applyProtection="1">
      <alignment horizontal="center" vertical="center" wrapText="1"/>
    </xf>
    <xf numFmtId="4" fontId="23" fillId="0" borderId="3" xfId="2" applyNumberFormat="1" applyFont="1" applyBorder="1" applyAlignment="1" applyProtection="1">
      <alignment vertical="center"/>
    </xf>
    <xf numFmtId="0" fontId="2" fillId="3" borderId="0" xfId="1" applyFill="1" applyAlignment="1">
      <alignment horizontal="center"/>
    </xf>
    <xf numFmtId="0" fontId="2" fillId="3" borderId="0" xfId="1" applyFill="1"/>
    <xf numFmtId="0" fontId="10" fillId="3" borderId="4" xfId="2" applyFont="1" applyFill="1" applyBorder="1" applyAlignment="1" applyProtection="1">
      <alignment horizontal="center" vertical="center" wrapText="1"/>
    </xf>
    <xf numFmtId="165" fontId="10" fillId="3" borderId="4" xfId="2" applyNumberFormat="1" applyFont="1" applyFill="1" applyBorder="1" applyAlignment="1" applyProtection="1">
      <alignment vertical="center"/>
    </xf>
    <xf numFmtId="0" fontId="4" fillId="0" borderId="0" xfId="2" applyFont="1" applyAlignment="1" applyProtection="1">
      <alignment horizontal="left" vertical="center" wrapText="1"/>
    </xf>
    <xf numFmtId="0" fontId="10" fillId="0" borderId="0" xfId="2" applyFont="1" applyAlignment="1" applyProtection="1">
      <alignment vertical="center"/>
    </xf>
  </cellXfs>
  <cellStyles count="5">
    <cellStyle name="Hypertextový odkaz 2" xfId="3" xr:uid="{00000000-0005-0000-0000-000001000000}"/>
    <cellStyle name="Normální" xfId="0" builtinId="0" customBuiltin="1"/>
    <cellStyle name="Normální 2" xfId="1" xr:uid="{00000000-0005-0000-0000-000003000000}"/>
    <cellStyle name="normální 2 2" xfId="2" xr:uid="{00000000-0005-0000-0000-000004000000}"/>
    <cellStyle name="Normální 3" xfId="4" xr:uid="{00000000-0005-0000-0000-000005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J290"/>
  <sheetViews>
    <sheetView zoomScale="85" zoomScaleNormal="85" workbookViewId="0">
      <selection activeCell="L8" sqref="L8"/>
    </sheetView>
  </sheetViews>
  <sheetFormatPr defaultColWidth="9" defaultRowHeight="14.4" x14ac:dyDescent="0.3"/>
  <cols>
    <col min="1" max="1" width="9.140625" style="1" bestFit="1" customWidth="1"/>
    <col min="2" max="2" width="10.140625" style="1" bestFit="1" customWidth="1"/>
    <col min="3" max="3" width="66" style="1" customWidth="1"/>
    <col min="4" max="4" width="9" style="1"/>
    <col min="5" max="5" width="9.140625" style="1" bestFit="1" customWidth="1"/>
    <col min="6" max="6" width="10.140625" style="1" customWidth="1"/>
    <col min="7" max="7" width="13.85546875" style="1" bestFit="1" customWidth="1"/>
    <col min="8" max="9" width="9" style="1"/>
    <col min="10" max="10" width="13.140625" style="1" customWidth="1"/>
    <col min="11" max="16384" width="9" style="1"/>
  </cols>
  <sheetData>
    <row r="1" spans="1:7" ht="18" x14ac:dyDescent="0.35">
      <c r="A1" s="25" t="s">
        <v>86</v>
      </c>
    </row>
    <row r="2" spans="1:7" x14ac:dyDescent="0.3">
      <c r="A2" s="89" t="s">
        <v>87</v>
      </c>
      <c r="B2" s="90"/>
      <c r="C2" s="90"/>
      <c r="D2" s="90"/>
    </row>
    <row r="3" spans="1:7" ht="26.4" x14ac:dyDescent="0.3">
      <c r="A3" s="24" t="s">
        <v>2</v>
      </c>
      <c r="B3" s="23" t="s">
        <v>0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1</v>
      </c>
    </row>
    <row r="4" spans="1:7" s="21" customFormat="1" x14ac:dyDescent="0.3">
      <c r="A4" s="20"/>
      <c r="B4" s="19"/>
      <c r="C4" s="22" t="s">
        <v>84</v>
      </c>
      <c r="D4" s="19"/>
      <c r="E4" s="19"/>
      <c r="F4" s="19"/>
      <c r="G4" s="19"/>
    </row>
    <row r="5" spans="1:7" ht="15" x14ac:dyDescent="0.35">
      <c r="A5" s="20"/>
      <c r="B5" s="19"/>
      <c r="C5" s="17" t="s">
        <v>83</v>
      </c>
      <c r="D5" s="19"/>
      <c r="E5" s="19"/>
      <c r="F5" s="19"/>
      <c r="G5" s="19"/>
    </row>
    <row r="6" spans="1:7" x14ac:dyDescent="0.3">
      <c r="A6" s="2">
        <v>1</v>
      </c>
      <c r="B6" s="10" t="s">
        <v>82</v>
      </c>
      <c r="C6" s="9" t="s">
        <v>81</v>
      </c>
      <c r="D6" s="8" t="s">
        <v>7</v>
      </c>
      <c r="E6" s="7">
        <v>37.133000000000003</v>
      </c>
      <c r="F6" s="5"/>
      <c r="G6" s="5"/>
    </row>
    <row r="7" spans="1:7" x14ac:dyDescent="0.3">
      <c r="A7" s="2"/>
      <c r="C7" s="16" t="s">
        <v>80</v>
      </c>
      <c r="E7" s="7"/>
      <c r="F7" s="5"/>
    </row>
    <row r="8" spans="1:7" x14ac:dyDescent="0.3">
      <c r="A8" s="2">
        <v>2</v>
      </c>
      <c r="B8" s="10" t="s">
        <v>79</v>
      </c>
      <c r="C8" s="9" t="s">
        <v>78</v>
      </c>
      <c r="D8" s="8" t="s">
        <v>7</v>
      </c>
      <c r="E8" s="7">
        <v>11.14</v>
      </c>
      <c r="F8" s="5"/>
      <c r="G8" s="5"/>
    </row>
    <row r="9" spans="1:7" x14ac:dyDescent="0.3">
      <c r="A9" s="2"/>
      <c r="C9" s="16" t="s">
        <v>77</v>
      </c>
      <c r="E9" s="7"/>
      <c r="F9" s="5"/>
    </row>
    <row r="10" spans="1:7" x14ac:dyDescent="0.3">
      <c r="A10" s="2">
        <v>3</v>
      </c>
      <c r="B10" s="10" t="s">
        <v>76</v>
      </c>
      <c r="C10" s="9" t="s">
        <v>75</v>
      </c>
      <c r="D10" s="8" t="s">
        <v>7</v>
      </c>
      <c r="E10" s="7">
        <v>37.133000000000003</v>
      </c>
      <c r="F10" s="5"/>
      <c r="G10" s="5"/>
    </row>
    <row r="11" spans="1:7" x14ac:dyDescent="0.3">
      <c r="A11" s="2">
        <v>4</v>
      </c>
      <c r="B11" s="10" t="s">
        <v>74</v>
      </c>
      <c r="C11" s="9" t="s">
        <v>73</v>
      </c>
      <c r="D11" s="8" t="s">
        <v>7</v>
      </c>
      <c r="E11" s="7">
        <v>50.728000000000002</v>
      </c>
      <c r="F11" s="5"/>
      <c r="G11" s="5"/>
    </row>
    <row r="12" spans="1:7" ht="24" x14ac:dyDescent="0.3">
      <c r="A12" s="2"/>
      <c r="B12" s="10"/>
      <c r="C12" s="16" t="s">
        <v>72</v>
      </c>
      <c r="D12" s="8"/>
      <c r="E12" s="7"/>
      <c r="F12" s="5"/>
    </row>
    <row r="13" spans="1:7" x14ac:dyDescent="0.3">
      <c r="A13" s="2">
        <v>5</v>
      </c>
      <c r="B13" s="10" t="s">
        <v>8</v>
      </c>
      <c r="C13" s="9" t="s">
        <v>9</v>
      </c>
      <c r="D13" s="8" t="s">
        <v>7</v>
      </c>
      <c r="E13" s="7">
        <v>11.769</v>
      </c>
      <c r="F13" s="5"/>
      <c r="G13" s="5"/>
    </row>
    <row r="14" spans="1:7" x14ac:dyDescent="0.3">
      <c r="A14" s="2"/>
      <c r="B14" s="10"/>
      <c r="C14" s="16" t="s">
        <v>71</v>
      </c>
      <c r="D14" s="8"/>
      <c r="E14" s="7"/>
      <c r="F14" s="5"/>
    </row>
    <row r="15" spans="1:7" x14ac:dyDescent="0.3">
      <c r="A15" s="2">
        <v>6</v>
      </c>
      <c r="B15" s="10" t="s">
        <v>70</v>
      </c>
      <c r="C15" s="9" t="s">
        <v>69</v>
      </c>
      <c r="D15" s="8" t="s">
        <v>7</v>
      </c>
      <c r="E15" s="7">
        <v>37.133000000000003</v>
      </c>
      <c r="F15" s="5"/>
      <c r="G15" s="5"/>
    </row>
    <row r="16" spans="1:7" x14ac:dyDescent="0.3">
      <c r="A16" s="2"/>
      <c r="B16" s="10"/>
      <c r="C16" s="16" t="s">
        <v>68</v>
      </c>
      <c r="D16" s="8"/>
      <c r="E16" s="7"/>
      <c r="F16" s="5"/>
    </row>
    <row r="17" spans="1:10" x14ac:dyDescent="0.3">
      <c r="A17" s="2">
        <v>7</v>
      </c>
      <c r="B17" s="10" t="s">
        <v>16</v>
      </c>
      <c r="C17" s="9" t="s">
        <v>17</v>
      </c>
      <c r="D17" s="8" t="s">
        <v>7</v>
      </c>
      <c r="E17" s="7">
        <v>11.769</v>
      </c>
      <c r="F17" s="5"/>
      <c r="G17" s="5"/>
    </row>
    <row r="18" spans="1:10" x14ac:dyDescent="0.3">
      <c r="A18" s="2">
        <v>8</v>
      </c>
      <c r="B18" s="10" t="s">
        <v>10</v>
      </c>
      <c r="C18" s="9" t="s">
        <v>11</v>
      </c>
      <c r="D18" s="8" t="s">
        <v>12</v>
      </c>
      <c r="E18" s="7">
        <v>23.538</v>
      </c>
      <c r="F18" s="5"/>
      <c r="G18" s="5"/>
    </row>
    <row r="19" spans="1:10" x14ac:dyDescent="0.3">
      <c r="A19" s="2">
        <v>9</v>
      </c>
      <c r="B19" s="10" t="s">
        <v>18</v>
      </c>
      <c r="C19" s="9" t="s">
        <v>19</v>
      </c>
      <c r="D19" s="8" t="s">
        <v>7</v>
      </c>
      <c r="E19" s="7">
        <v>25.364000000000001</v>
      </c>
      <c r="F19" s="5"/>
      <c r="G19" s="5"/>
    </row>
    <row r="20" spans="1:10" x14ac:dyDescent="0.3">
      <c r="A20" s="2"/>
      <c r="B20" s="10"/>
      <c r="C20" s="16" t="s">
        <v>67</v>
      </c>
      <c r="D20" s="8"/>
      <c r="E20" s="7"/>
      <c r="F20" s="5"/>
    </row>
    <row r="21" spans="1:10" x14ac:dyDescent="0.3">
      <c r="A21" s="2">
        <v>10</v>
      </c>
      <c r="B21" s="10" t="s">
        <v>66</v>
      </c>
      <c r="C21" s="9" t="s">
        <v>65</v>
      </c>
      <c r="D21" s="8" t="s">
        <v>7</v>
      </c>
      <c r="E21" s="7">
        <v>8.7729999999999997</v>
      </c>
      <c r="F21" s="5"/>
      <c r="G21" s="5"/>
    </row>
    <row r="22" spans="1:10" x14ac:dyDescent="0.3">
      <c r="A22" s="2"/>
      <c r="B22" s="10"/>
      <c r="C22" s="16" t="s">
        <v>64</v>
      </c>
      <c r="D22" s="8"/>
      <c r="E22" s="7"/>
      <c r="F22" s="5"/>
    </row>
    <row r="23" spans="1:10" x14ac:dyDescent="0.3">
      <c r="A23" s="2">
        <v>11</v>
      </c>
      <c r="B23" s="18" t="s">
        <v>63</v>
      </c>
      <c r="C23" s="14" t="s">
        <v>62</v>
      </c>
      <c r="D23" s="13" t="s">
        <v>12</v>
      </c>
      <c r="E23" s="12">
        <v>17.545999999999999</v>
      </c>
      <c r="F23" s="11"/>
      <c r="G23" s="11"/>
    </row>
    <row r="24" spans="1:10" x14ac:dyDescent="0.3">
      <c r="A24" s="2"/>
    </row>
    <row r="25" spans="1:10" ht="15" x14ac:dyDescent="0.35">
      <c r="A25" s="2"/>
      <c r="C25" s="17" t="s">
        <v>61</v>
      </c>
    </row>
    <row r="26" spans="1:10" x14ac:dyDescent="0.3">
      <c r="A26" s="2">
        <v>12</v>
      </c>
      <c r="B26" s="10">
        <v>451573111</v>
      </c>
      <c r="C26" s="9" t="s">
        <v>60</v>
      </c>
      <c r="D26" s="8" t="s">
        <v>7</v>
      </c>
      <c r="E26" s="7">
        <v>1.901</v>
      </c>
      <c r="F26" s="5"/>
      <c r="G26" s="5"/>
      <c r="J26" s="6"/>
    </row>
    <row r="27" spans="1:10" x14ac:dyDescent="0.3">
      <c r="A27" s="2"/>
      <c r="B27" s="10"/>
      <c r="C27" s="16" t="s">
        <v>59</v>
      </c>
      <c r="D27" s="8"/>
      <c r="E27" s="7"/>
      <c r="F27" s="5"/>
      <c r="G27" s="5"/>
      <c r="I27" s="6"/>
      <c r="J27" s="6"/>
    </row>
    <row r="28" spans="1:10" x14ac:dyDescent="0.3">
      <c r="A28" s="2">
        <v>13</v>
      </c>
      <c r="B28" s="10" t="s">
        <v>58</v>
      </c>
      <c r="C28" s="9" t="s">
        <v>57</v>
      </c>
      <c r="D28" s="8" t="s">
        <v>7</v>
      </c>
      <c r="E28" s="7">
        <v>0.46200000000000002</v>
      </c>
      <c r="F28" s="5"/>
      <c r="G28" s="5"/>
      <c r="J28" s="6"/>
    </row>
    <row r="29" spans="1:10" x14ac:dyDescent="0.3">
      <c r="A29" s="2"/>
      <c r="B29" s="10"/>
      <c r="C29" s="16" t="s">
        <v>56</v>
      </c>
      <c r="D29" s="8"/>
      <c r="E29" s="7"/>
      <c r="F29" s="5"/>
      <c r="G29" s="5"/>
      <c r="I29" s="6"/>
      <c r="J29" s="6"/>
    </row>
    <row r="30" spans="1:10" x14ac:dyDescent="0.3">
      <c r="A30" s="2">
        <v>14</v>
      </c>
      <c r="B30" s="10" t="s">
        <v>55</v>
      </c>
      <c r="C30" s="9" t="s">
        <v>54</v>
      </c>
      <c r="D30" s="8" t="s">
        <v>33</v>
      </c>
      <c r="E30" s="7">
        <v>7</v>
      </c>
      <c r="F30" s="5"/>
      <c r="G30" s="5"/>
      <c r="J30" s="6"/>
    </row>
    <row r="31" spans="1:10" x14ac:dyDescent="0.3">
      <c r="A31" s="2">
        <v>15</v>
      </c>
      <c r="B31" s="10"/>
      <c r="C31" s="14" t="s">
        <v>53</v>
      </c>
      <c r="D31" s="13" t="s">
        <v>33</v>
      </c>
      <c r="E31" s="12">
        <v>2</v>
      </c>
      <c r="F31" s="11"/>
      <c r="G31" s="5"/>
      <c r="J31" s="6"/>
    </row>
    <row r="32" spans="1:10" x14ac:dyDescent="0.3">
      <c r="A32" s="2">
        <v>16</v>
      </c>
      <c r="B32" s="10"/>
      <c r="C32" s="14" t="s">
        <v>52</v>
      </c>
      <c r="D32" s="13" t="s">
        <v>33</v>
      </c>
      <c r="E32" s="12">
        <v>1</v>
      </c>
      <c r="F32" s="11"/>
      <c r="G32" s="5"/>
      <c r="J32" s="6"/>
    </row>
    <row r="33" spans="1:10" x14ac:dyDescent="0.3">
      <c r="A33" s="2">
        <v>17</v>
      </c>
      <c r="B33" s="10"/>
      <c r="C33" s="14" t="s">
        <v>51</v>
      </c>
      <c r="D33" s="13" t="s">
        <v>33</v>
      </c>
      <c r="E33" s="12">
        <v>4</v>
      </c>
      <c r="F33" s="11"/>
      <c r="G33" s="5"/>
      <c r="J33" s="6"/>
    </row>
    <row r="34" spans="1:10" x14ac:dyDescent="0.3">
      <c r="A34" s="2">
        <v>18</v>
      </c>
      <c r="B34" s="10" t="s">
        <v>50</v>
      </c>
      <c r="C34" s="9" t="s">
        <v>49</v>
      </c>
      <c r="D34" s="8" t="s">
        <v>33</v>
      </c>
      <c r="E34" s="7">
        <v>3</v>
      </c>
      <c r="F34" s="5"/>
      <c r="G34" s="5"/>
      <c r="J34" s="6"/>
    </row>
    <row r="35" spans="1:10" x14ac:dyDescent="0.3">
      <c r="A35" s="2">
        <v>19</v>
      </c>
      <c r="B35" s="10"/>
      <c r="C35" s="14" t="s">
        <v>48</v>
      </c>
      <c r="D35" s="13" t="s">
        <v>33</v>
      </c>
      <c r="E35" s="12">
        <v>1</v>
      </c>
      <c r="F35" s="11"/>
      <c r="G35" s="5"/>
      <c r="J35" s="6"/>
    </row>
    <row r="36" spans="1:10" x14ac:dyDescent="0.3">
      <c r="A36" s="2">
        <v>20</v>
      </c>
      <c r="B36" s="10"/>
      <c r="C36" s="14" t="s">
        <v>47</v>
      </c>
      <c r="D36" s="13" t="s">
        <v>33</v>
      </c>
      <c r="E36" s="12">
        <v>2</v>
      </c>
      <c r="F36" s="11"/>
      <c r="G36" s="5"/>
      <c r="J36" s="6"/>
    </row>
    <row r="37" spans="1:10" x14ac:dyDescent="0.3">
      <c r="A37" s="2">
        <v>21</v>
      </c>
      <c r="B37" s="10" t="s">
        <v>46</v>
      </c>
      <c r="C37" s="9" t="s">
        <v>45</v>
      </c>
      <c r="D37" s="8" t="s">
        <v>33</v>
      </c>
      <c r="E37" s="7">
        <v>3</v>
      </c>
      <c r="F37" s="5"/>
      <c r="G37" s="5"/>
      <c r="J37" s="6"/>
    </row>
    <row r="38" spans="1:10" x14ac:dyDescent="0.3">
      <c r="A38" s="2">
        <v>22</v>
      </c>
      <c r="B38" s="15"/>
      <c r="C38" s="14" t="s">
        <v>44</v>
      </c>
      <c r="D38" s="13" t="s">
        <v>33</v>
      </c>
      <c r="E38" s="12">
        <v>1</v>
      </c>
      <c r="F38" s="11"/>
      <c r="G38" s="5"/>
      <c r="H38" s="14"/>
      <c r="J38" s="6"/>
    </row>
    <row r="39" spans="1:10" x14ac:dyDescent="0.3">
      <c r="A39" s="2">
        <v>23</v>
      </c>
      <c r="C39" s="14" t="s">
        <v>43</v>
      </c>
      <c r="D39" s="13" t="s">
        <v>33</v>
      </c>
      <c r="E39" s="12">
        <v>2</v>
      </c>
      <c r="F39" s="11"/>
      <c r="G39" s="5"/>
      <c r="H39" s="14"/>
      <c r="J39" s="6"/>
    </row>
    <row r="40" spans="1:10" x14ac:dyDescent="0.3">
      <c r="A40" s="2">
        <v>24</v>
      </c>
      <c r="C40" s="14" t="s">
        <v>42</v>
      </c>
      <c r="D40" s="13" t="s">
        <v>33</v>
      </c>
      <c r="E40" s="12">
        <v>10</v>
      </c>
      <c r="F40" s="11"/>
      <c r="G40" s="5"/>
      <c r="J40" s="6"/>
    </row>
    <row r="41" spans="1:10" x14ac:dyDescent="0.3">
      <c r="A41" s="2">
        <v>25</v>
      </c>
      <c r="B41" s="10" t="s">
        <v>41</v>
      </c>
      <c r="C41" s="9" t="s">
        <v>40</v>
      </c>
      <c r="D41" s="8" t="s">
        <v>33</v>
      </c>
      <c r="E41" s="7">
        <v>6</v>
      </c>
      <c r="F41" s="5"/>
      <c r="G41" s="5"/>
      <c r="J41" s="6"/>
    </row>
    <row r="42" spans="1:10" x14ac:dyDescent="0.3">
      <c r="A42" s="2">
        <v>26</v>
      </c>
      <c r="C42" s="14" t="s">
        <v>39</v>
      </c>
      <c r="D42" s="13" t="s">
        <v>33</v>
      </c>
      <c r="E42" s="12">
        <v>2</v>
      </c>
      <c r="F42" s="11"/>
      <c r="G42" s="5"/>
      <c r="J42" s="6"/>
    </row>
    <row r="43" spans="1:10" x14ac:dyDescent="0.3">
      <c r="A43" s="2">
        <v>27</v>
      </c>
      <c r="C43" s="14" t="s">
        <v>38</v>
      </c>
      <c r="D43" s="13" t="s">
        <v>33</v>
      </c>
      <c r="E43" s="12">
        <v>2</v>
      </c>
      <c r="F43" s="11"/>
      <c r="G43" s="5"/>
      <c r="J43" s="6"/>
    </row>
    <row r="44" spans="1:10" x14ac:dyDescent="0.3">
      <c r="A44" s="2">
        <v>28</v>
      </c>
      <c r="C44" s="14" t="s">
        <v>37</v>
      </c>
      <c r="D44" s="13" t="s">
        <v>33</v>
      </c>
      <c r="E44" s="12">
        <v>1</v>
      </c>
      <c r="F44" s="11"/>
      <c r="G44" s="5"/>
      <c r="J44" s="6"/>
    </row>
    <row r="45" spans="1:10" x14ac:dyDescent="0.3">
      <c r="A45" s="2">
        <v>29</v>
      </c>
      <c r="C45" s="14" t="s">
        <v>36</v>
      </c>
      <c r="D45" s="13" t="s">
        <v>33</v>
      </c>
      <c r="E45" s="12">
        <v>1</v>
      </c>
      <c r="F45" s="11"/>
      <c r="G45" s="5"/>
      <c r="J45" s="6"/>
    </row>
    <row r="46" spans="1:10" x14ac:dyDescent="0.3">
      <c r="A46" s="2">
        <v>30</v>
      </c>
      <c r="B46" s="10">
        <v>899104111</v>
      </c>
      <c r="C46" s="9" t="s">
        <v>35</v>
      </c>
      <c r="D46" s="8" t="s">
        <v>33</v>
      </c>
      <c r="E46" s="7">
        <v>3</v>
      </c>
      <c r="F46" s="5"/>
      <c r="G46" s="5"/>
      <c r="J46" s="6"/>
    </row>
    <row r="47" spans="1:10" x14ac:dyDescent="0.3">
      <c r="A47" s="2">
        <v>31</v>
      </c>
      <c r="B47" s="10"/>
      <c r="C47" s="14" t="s">
        <v>34</v>
      </c>
      <c r="D47" s="13" t="s">
        <v>33</v>
      </c>
      <c r="E47" s="12">
        <v>3</v>
      </c>
      <c r="F47" s="11"/>
      <c r="G47" s="5"/>
      <c r="J47" s="6"/>
    </row>
    <row r="48" spans="1:10" x14ac:dyDescent="0.3">
      <c r="A48" s="2">
        <v>32</v>
      </c>
      <c r="B48" s="10" t="s">
        <v>32</v>
      </c>
      <c r="C48" s="9" t="s">
        <v>31</v>
      </c>
      <c r="D48" s="8" t="s">
        <v>15</v>
      </c>
      <c r="E48" s="7">
        <v>86.01</v>
      </c>
      <c r="F48" s="5"/>
      <c r="G48" s="5"/>
      <c r="J48" s="6"/>
    </row>
    <row r="49" spans="1:10" x14ac:dyDescent="0.3">
      <c r="A49" s="2">
        <v>33</v>
      </c>
      <c r="B49" s="10"/>
      <c r="C49" s="14" t="s">
        <v>30</v>
      </c>
      <c r="D49" s="13" t="s">
        <v>15</v>
      </c>
      <c r="E49" s="12">
        <v>87.3</v>
      </c>
      <c r="F49" s="11"/>
      <c r="G49" s="5"/>
      <c r="J49" s="6"/>
    </row>
    <row r="50" spans="1:10" x14ac:dyDescent="0.3">
      <c r="A50" s="2">
        <v>34</v>
      </c>
      <c r="B50" s="10" t="s">
        <v>29</v>
      </c>
      <c r="C50" s="9" t="s">
        <v>28</v>
      </c>
      <c r="D50" s="8" t="s">
        <v>12</v>
      </c>
      <c r="E50" s="7">
        <v>19.559000000000001</v>
      </c>
      <c r="F50" s="5"/>
      <c r="G50" s="5"/>
      <c r="J50" s="6"/>
    </row>
    <row r="51" spans="1:10" x14ac:dyDescent="0.3">
      <c r="A51" s="2">
        <v>35</v>
      </c>
      <c r="B51" s="10" t="s">
        <v>27</v>
      </c>
      <c r="C51" s="9" t="s">
        <v>26</v>
      </c>
      <c r="D51" s="8" t="s">
        <v>12</v>
      </c>
      <c r="E51" s="7">
        <v>19.559000000000001</v>
      </c>
      <c r="F51" s="5"/>
      <c r="G51" s="5"/>
      <c r="J51" s="6"/>
    </row>
    <row r="52" spans="1:10" x14ac:dyDescent="0.3">
      <c r="A52" s="2">
        <v>36</v>
      </c>
      <c r="B52" s="10"/>
      <c r="C52" s="9" t="s">
        <v>25</v>
      </c>
      <c r="D52" s="8" t="s">
        <v>22</v>
      </c>
      <c r="E52" s="7">
        <v>1</v>
      </c>
      <c r="F52" s="5"/>
      <c r="G52" s="5"/>
      <c r="J52" s="6"/>
    </row>
    <row r="53" spans="1:10" x14ac:dyDescent="0.3">
      <c r="A53" s="2">
        <v>37</v>
      </c>
      <c r="B53" s="10"/>
      <c r="C53" s="9" t="s">
        <v>24</v>
      </c>
      <c r="D53" s="8" t="s">
        <v>22</v>
      </c>
      <c r="E53" s="7">
        <v>1</v>
      </c>
      <c r="F53" s="5"/>
      <c r="G53" s="5"/>
      <c r="J53" s="6"/>
    </row>
    <row r="54" spans="1:10" x14ac:dyDescent="0.3">
      <c r="A54" s="2">
        <v>38</v>
      </c>
      <c r="B54" s="10"/>
      <c r="C54" s="9" t="s">
        <v>23</v>
      </c>
      <c r="D54" s="8" t="s">
        <v>22</v>
      </c>
      <c r="E54" s="7">
        <v>1</v>
      </c>
      <c r="F54" s="5"/>
      <c r="G54" s="5"/>
      <c r="J54" s="6"/>
    </row>
    <row r="55" spans="1:10" x14ac:dyDescent="0.3">
      <c r="A55" s="2"/>
      <c r="B55" s="10"/>
      <c r="C55" s="9"/>
      <c r="D55" s="8"/>
      <c r="E55" s="7"/>
      <c r="F55" s="5"/>
      <c r="G55" s="5"/>
      <c r="I55" s="6"/>
      <c r="J55" s="6"/>
    </row>
    <row r="56" spans="1:10" ht="24" x14ac:dyDescent="0.3">
      <c r="A56" s="2">
        <v>39</v>
      </c>
      <c r="B56" s="31"/>
      <c r="C56" s="30" t="s">
        <v>21</v>
      </c>
      <c r="D56" s="29" t="s">
        <v>14</v>
      </c>
      <c r="E56" s="28">
        <v>9</v>
      </c>
      <c r="F56" s="27"/>
      <c r="G56" s="5"/>
      <c r="J56" s="5"/>
    </row>
    <row r="57" spans="1:10" x14ac:dyDescent="0.3">
      <c r="A57" s="2"/>
    </row>
    <row r="58" spans="1:10" x14ac:dyDescent="0.3">
      <c r="A58" s="2"/>
      <c r="C58" s="4" t="s">
        <v>20</v>
      </c>
      <c r="G58" s="3">
        <f>SUM(G6:G56)</f>
        <v>0</v>
      </c>
    </row>
    <row r="59" spans="1:10" x14ac:dyDescent="0.3">
      <c r="A59" s="2"/>
    </row>
    <row r="60" spans="1:10" x14ac:dyDescent="0.3">
      <c r="A60" s="2"/>
    </row>
    <row r="61" spans="1:10" x14ac:dyDescent="0.3">
      <c r="A61" s="2"/>
    </row>
    <row r="62" spans="1:10" x14ac:dyDescent="0.3">
      <c r="A62" s="2"/>
    </row>
    <row r="63" spans="1:10" x14ac:dyDescent="0.3">
      <c r="A63" s="2"/>
    </row>
    <row r="64" spans="1:10" x14ac:dyDescent="0.3">
      <c r="A64" s="2"/>
    </row>
    <row r="65" spans="1:1" x14ac:dyDescent="0.3">
      <c r="A65" s="2"/>
    </row>
    <row r="66" spans="1:1" x14ac:dyDescent="0.3">
      <c r="A66" s="2"/>
    </row>
    <row r="67" spans="1:1" x14ac:dyDescent="0.3">
      <c r="A67" s="2"/>
    </row>
    <row r="68" spans="1:1" x14ac:dyDescent="0.3">
      <c r="A68" s="2"/>
    </row>
    <row r="69" spans="1:1" x14ac:dyDescent="0.3">
      <c r="A69" s="2"/>
    </row>
    <row r="70" spans="1:1" x14ac:dyDescent="0.3">
      <c r="A70" s="2"/>
    </row>
    <row r="71" spans="1:1" x14ac:dyDescent="0.3">
      <c r="A71" s="2"/>
    </row>
    <row r="72" spans="1:1" x14ac:dyDescent="0.3">
      <c r="A72" s="2"/>
    </row>
    <row r="73" spans="1:1" x14ac:dyDescent="0.3">
      <c r="A73" s="2"/>
    </row>
    <row r="74" spans="1:1" x14ac:dyDescent="0.3">
      <c r="A74" s="2"/>
    </row>
    <row r="75" spans="1:1" x14ac:dyDescent="0.3">
      <c r="A75" s="2"/>
    </row>
    <row r="76" spans="1:1" x14ac:dyDescent="0.3">
      <c r="A76" s="2"/>
    </row>
    <row r="77" spans="1:1" x14ac:dyDescent="0.3">
      <c r="A77" s="2"/>
    </row>
    <row r="78" spans="1:1" x14ac:dyDescent="0.3">
      <c r="A78" s="2"/>
    </row>
    <row r="79" spans="1:1" x14ac:dyDescent="0.3">
      <c r="A79" s="2"/>
    </row>
    <row r="80" spans="1:1" x14ac:dyDescent="0.3">
      <c r="A80" s="2"/>
    </row>
    <row r="81" spans="1:1" x14ac:dyDescent="0.3">
      <c r="A81" s="2"/>
    </row>
    <row r="82" spans="1:1" x14ac:dyDescent="0.3">
      <c r="A82" s="2"/>
    </row>
    <row r="83" spans="1:1" x14ac:dyDescent="0.3">
      <c r="A83" s="2"/>
    </row>
    <row r="84" spans="1:1" x14ac:dyDescent="0.3">
      <c r="A84" s="2"/>
    </row>
    <row r="85" spans="1:1" x14ac:dyDescent="0.3">
      <c r="A85" s="2"/>
    </row>
    <row r="86" spans="1:1" x14ac:dyDescent="0.3">
      <c r="A86" s="2"/>
    </row>
    <row r="87" spans="1:1" x14ac:dyDescent="0.3">
      <c r="A87" s="2"/>
    </row>
    <row r="88" spans="1:1" x14ac:dyDescent="0.3">
      <c r="A88" s="2"/>
    </row>
    <row r="89" spans="1:1" x14ac:dyDescent="0.3">
      <c r="A89" s="2"/>
    </row>
    <row r="90" spans="1:1" x14ac:dyDescent="0.3">
      <c r="A90" s="2"/>
    </row>
    <row r="91" spans="1:1" x14ac:dyDescent="0.3">
      <c r="A91" s="2"/>
    </row>
    <row r="92" spans="1:1" x14ac:dyDescent="0.3">
      <c r="A92" s="2"/>
    </row>
    <row r="93" spans="1:1" x14ac:dyDescent="0.3">
      <c r="A93" s="2"/>
    </row>
    <row r="94" spans="1:1" x14ac:dyDescent="0.3">
      <c r="A94" s="2"/>
    </row>
    <row r="95" spans="1:1" x14ac:dyDescent="0.3">
      <c r="A95" s="2"/>
    </row>
    <row r="96" spans="1:1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x14ac:dyDescent="0.3">
      <c r="A105" s="2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x14ac:dyDescent="0.3">
      <c r="A118" s="2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x14ac:dyDescent="0.3">
      <c r="A131" s="2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x14ac:dyDescent="0.3">
      <c r="A144" s="2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7" spans="1:1" x14ac:dyDescent="0.3">
      <c r="A157" s="2"/>
    </row>
    <row r="158" spans="1:1" x14ac:dyDescent="0.3">
      <c r="A158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x14ac:dyDescent="0.3">
      <c r="A163" s="2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x14ac:dyDescent="0.3">
      <c r="A176" s="2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x14ac:dyDescent="0.3">
      <c r="A189" s="2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x14ac:dyDescent="0.3">
      <c r="A202" s="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x14ac:dyDescent="0.3">
      <c r="A215" s="2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28" spans="1:1" x14ac:dyDescent="0.3">
      <c r="A228" s="2"/>
    </row>
    <row r="229" spans="1:1" x14ac:dyDescent="0.3">
      <c r="A229" s="2"/>
    </row>
    <row r="230" spans="1:1" x14ac:dyDescent="0.3">
      <c r="A230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x14ac:dyDescent="0.3">
      <c r="A238" s="2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x14ac:dyDescent="0.3">
      <c r="A251" s="2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x14ac:dyDescent="0.3">
      <c r="A264" s="2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x14ac:dyDescent="0.3">
      <c r="A277" s="2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x14ac:dyDescent="0.3">
      <c r="A290" s="2"/>
    </row>
  </sheetData>
  <mergeCells count="1">
    <mergeCell ref="A2:D2"/>
  </mergeCells>
  <pageMargins left="0.47244094488188981" right="0.55118110236220474" top="0.78740157480314965" bottom="0.78740157480314965" header="0.31496062992125984" footer="0.31496062992125984"/>
  <pageSetup paperSize="9" scale="97" fitToHeight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K253"/>
  <sheetViews>
    <sheetView view="pageBreakPreview" zoomScale="85" zoomScaleNormal="90" zoomScaleSheetLayoutView="85" workbookViewId="0">
      <selection activeCell="G7" sqref="G7"/>
    </sheetView>
  </sheetViews>
  <sheetFormatPr defaultColWidth="9" defaultRowHeight="14.4" x14ac:dyDescent="0.3"/>
  <cols>
    <col min="1" max="1" width="9.140625" style="1" bestFit="1" customWidth="1"/>
    <col min="2" max="2" width="13.7109375" style="1" bestFit="1" customWidth="1"/>
    <col min="3" max="3" width="72.85546875" style="1" customWidth="1"/>
    <col min="4" max="4" width="9" style="1"/>
    <col min="5" max="5" width="9.7109375" style="1" bestFit="1" customWidth="1"/>
    <col min="6" max="6" width="9.140625" style="1" bestFit="1" customWidth="1"/>
    <col min="7" max="7" width="15.85546875" style="1" bestFit="1" customWidth="1"/>
    <col min="8" max="8" width="9" style="1"/>
    <col min="9" max="10" width="0" style="1" hidden="1" customWidth="1"/>
    <col min="11" max="11" width="12.7109375" style="1" hidden="1" customWidth="1"/>
    <col min="12" max="16384" width="9" style="1"/>
  </cols>
  <sheetData>
    <row r="1" spans="1:7" ht="18" x14ac:dyDescent="0.35">
      <c r="A1" s="25" t="s">
        <v>86</v>
      </c>
    </row>
    <row r="2" spans="1:7" x14ac:dyDescent="0.3">
      <c r="A2" s="89" t="s">
        <v>85</v>
      </c>
      <c r="B2" s="90"/>
      <c r="C2" s="90"/>
      <c r="D2" s="90"/>
    </row>
    <row r="3" spans="1:7" ht="26.4" x14ac:dyDescent="0.3">
      <c r="A3" s="24" t="s">
        <v>2</v>
      </c>
      <c r="B3" s="23" t="s">
        <v>0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1</v>
      </c>
    </row>
    <row r="4" spans="1:7" s="21" customFormat="1" x14ac:dyDescent="0.3">
      <c r="A4" s="20"/>
      <c r="B4" s="19"/>
      <c r="C4" s="22" t="s">
        <v>216</v>
      </c>
      <c r="D4" s="19"/>
      <c r="E4" s="19"/>
      <c r="F4" s="19"/>
      <c r="G4" s="19"/>
    </row>
    <row r="5" spans="1:7" ht="15" x14ac:dyDescent="0.35">
      <c r="A5" s="20"/>
      <c r="B5" s="19"/>
      <c r="C5" s="17" t="s">
        <v>83</v>
      </c>
      <c r="D5" s="19"/>
      <c r="E5" s="19"/>
      <c r="F5" s="19"/>
      <c r="G5" s="19"/>
    </row>
    <row r="6" spans="1:7" x14ac:dyDescent="0.3">
      <c r="A6" s="2">
        <v>1</v>
      </c>
      <c r="B6" s="10" t="s">
        <v>82</v>
      </c>
      <c r="C6" s="9" t="s">
        <v>81</v>
      </c>
      <c r="D6" s="8" t="s">
        <v>7</v>
      </c>
      <c r="E6" s="7">
        <v>45.38</v>
      </c>
      <c r="F6" s="5"/>
      <c r="G6" s="5"/>
    </row>
    <row r="7" spans="1:7" x14ac:dyDescent="0.3">
      <c r="A7" s="2"/>
      <c r="C7" s="16" t="s">
        <v>215</v>
      </c>
      <c r="E7" s="7"/>
      <c r="F7" s="5"/>
    </row>
    <row r="8" spans="1:7" x14ac:dyDescent="0.3">
      <c r="A8" s="2">
        <v>2</v>
      </c>
      <c r="B8" s="10" t="s">
        <v>79</v>
      </c>
      <c r="C8" s="9" t="s">
        <v>78</v>
      </c>
      <c r="D8" s="8" t="s">
        <v>7</v>
      </c>
      <c r="E8" s="7">
        <v>13.615</v>
      </c>
      <c r="F8" s="5"/>
      <c r="G8" s="5"/>
    </row>
    <row r="9" spans="1:7" x14ac:dyDescent="0.3">
      <c r="A9" s="2"/>
      <c r="C9" s="16" t="s">
        <v>214</v>
      </c>
      <c r="E9" s="7"/>
      <c r="F9" s="5"/>
    </row>
    <row r="10" spans="1:7" x14ac:dyDescent="0.3">
      <c r="A10" s="2">
        <v>3</v>
      </c>
      <c r="B10" s="10" t="s">
        <v>76</v>
      </c>
      <c r="C10" s="9" t="s">
        <v>75</v>
      </c>
      <c r="D10" s="8" t="s">
        <v>7</v>
      </c>
      <c r="E10" s="7">
        <f>E6</f>
        <v>45.38</v>
      </c>
      <c r="F10" s="5"/>
      <c r="G10" s="5"/>
    </row>
    <row r="11" spans="1:7" x14ac:dyDescent="0.3">
      <c r="A11" s="2">
        <v>4</v>
      </c>
      <c r="B11" s="10" t="s">
        <v>74</v>
      </c>
      <c r="C11" s="9" t="s">
        <v>73</v>
      </c>
      <c r="D11" s="8" t="s">
        <v>7</v>
      </c>
      <c r="E11" s="7">
        <v>62</v>
      </c>
      <c r="F11" s="5"/>
      <c r="G11" s="5"/>
    </row>
    <row r="12" spans="1:7" ht="24" x14ac:dyDescent="0.3">
      <c r="A12" s="2"/>
      <c r="B12" s="10"/>
      <c r="C12" s="16" t="s">
        <v>72</v>
      </c>
      <c r="D12" s="8"/>
      <c r="E12" s="7"/>
      <c r="F12" s="5"/>
    </row>
    <row r="13" spans="1:7" x14ac:dyDescent="0.3">
      <c r="A13" s="2">
        <v>5</v>
      </c>
      <c r="B13" s="10" t="s">
        <v>8</v>
      </c>
      <c r="C13" s="9" t="s">
        <v>9</v>
      </c>
      <c r="D13" s="8" t="s">
        <v>7</v>
      </c>
      <c r="E13" s="7">
        <v>14.38</v>
      </c>
      <c r="F13" s="5"/>
      <c r="G13" s="5"/>
    </row>
    <row r="14" spans="1:7" x14ac:dyDescent="0.3">
      <c r="A14" s="2"/>
      <c r="B14" s="10"/>
      <c r="C14" s="16" t="s">
        <v>213</v>
      </c>
      <c r="D14" s="8"/>
      <c r="E14" s="7"/>
      <c r="F14" s="5"/>
    </row>
    <row r="15" spans="1:7" x14ac:dyDescent="0.3">
      <c r="A15" s="2">
        <v>6</v>
      </c>
      <c r="B15" s="10" t="s">
        <v>70</v>
      </c>
      <c r="C15" s="9" t="s">
        <v>69</v>
      </c>
      <c r="D15" s="8" t="s">
        <v>7</v>
      </c>
      <c r="E15" s="7">
        <v>45.38</v>
      </c>
      <c r="F15" s="5"/>
      <c r="G15" s="5"/>
    </row>
    <row r="16" spans="1:7" x14ac:dyDescent="0.3">
      <c r="A16" s="2"/>
      <c r="B16" s="10"/>
      <c r="C16" s="16" t="s">
        <v>113</v>
      </c>
      <c r="D16" s="8"/>
      <c r="E16" s="7"/>
      <c r="F16" s="5"/>
    </row>
    <row r="17" spans="1:10" x14ac:dyDescent="0.3">
      <c r="A17" s="2">
        <v>7</v>
      </c>
      <c r="B17" s="10" t="s">
        <v>16</v>
      </c>
      <c r="C17" s="9" t="s">
        <v>17</v>
      </c>
      <c r="D17" s="8" t="s">
        <v>7</v>
      </c>
      <c r="E17" s="7">
        <f>E13</f>
        <v>14.38</v>
      </c>
      <c r="F17" s="5"/>
      <c r="G17" s="5"/>
    </row>
    <row r="18" spans="1:10" x14ac:dyDescent="0.3">
      <c r="A18" s="2">
        <v>8</v>
      </c>
      <c r="B18" s="10" t="s">
        <v>10</v>
      </c>
      <c r="C18" s="9" t="s">
        <v>11</v>
      </c>
      <c r="D18" s="8" t="s">
        <v>12</v>
      </c>
      <c r="E18" s="7">
        <v>28.76</v>
      </c>
      <c r="F18" s="5"/>
      <c r="G18" s="5"/>
    </row>
    <row r="19" spans="1:10" x14ac:dyDescent="0.3">
      <c r="A19" s="2">
        <v>9</v>
      </c>
      <c r="B19" s="10" t="s">
        <v>18</v>
      </c>
      <c r="C19" s="9" t="s">
        <v>19</v>
      </c>
      <c r="D19" s="8" t="s">
        <v>7</v>
      </c>
      <c r="E19" s="7">
        <v>31</v>
      </c>
      <c r="F19" s="5"/>
      <c r="G19" s="5"/>
    </row>
    <row r="20" spans="1:10" x14ac:dyDescent="0.3">
      <c r="A20" s="2"/>
      <c r="B20" s="10"/>
      <c r="C20" s="16" t="s">
        <v>212</v>
      </c>
      <c r="D20" s="8"/>
      <c r="E20" s="7"/>
      <c r="F20" s="5"/>
    </row>
    <row r="21" spans="1:10" x14ac:dyDescent="0.3">
      <c r="A21" s="2">
        <v>10</v>
      </c>
      <c r="B21" s="10" t="s">
        <v>66</v>
      </c>
      <c r="C21" s="9" t="s">
        <v>65</v>
      </c>
      <c r="D21" s="8" t="s">
        <v>7</v>
      </c>
      <c r="E21" s="7">
        <v>8.7729999999999997</v>
      </c>
      <c r="F21" s="5"/>
      <c r="G21" s="5"/>
    </row>
    <row r="22" spans="1:10" x14ac:dyDescent="0.3">
      <c r="A22" s="2"/>
      <c r="B22" s="10"/>
      <c r="C22" s="16" t="s">
        <v>64</v>
      </c>
      <c r="D22" s="8"/>
      <c r="E22" s="7"/>
      <c r="F22" s="5"/>
    </row>
    <row r="23" spans="1:10" x14ac:dyDescent="0.3">
      <c r="A23" s="2">
        <v>11</v>
      </c>
      <c r="B23" s="18" t="s">
        <v>63</v>
      </c>
      <c r="C23" s="14" t="s">
        <v>62</v>
      </c>
      <c r="D23" s="13" t="s">
        <v>12</v>
      </c>
      <c r="E23" s="12">
        <v>17.545999999999999</v>
      </c>
      <c r="F23" s="11"/>
      <c r="G23" s="11"/>
    </row>
    <row r="24" spans="1:10" x14ac:dyDescent="0.3">
      <c r="A24" s="80">
        <v>12</v>
      </c>
      <c r="B24" s="82"/>
      <c r="C24" s="82" t="s">
        <v>111</v>
      </c>
      <c r="D24" s="78" t="s">
        <v>13</v>
      </c>
      <c r="E24" s="79">
        <v>82.509</v>
      </c>
      <c r="F24" s="81"/>
      <c r="G24" s="35"/>
    </row>
    <row r="25" spans="1:10" x14ac:dyDescent="0.3">
      <c r="A25" s="2"/>
    </row>
    <row r="26" spans="1:10" ht="15" x14ac:dyDescent="0.35">
      <c r="A26" s="2"/>
      <c r="C26" s="17" t="s">
        <v>61</v>
      </c>
    </row>
    <row r="27" spans="1:10" x14ac:dyDescent="0.3">
      <c r="A27" s="2">
        <v>13</v>
      </c>
      <c r="B27" s="10">
        <v>451573111</v>
      </c>
      <c r="C27" s="9" t="s">
        <v>60</v>
      </c>
      <c r="D27" s="8" t="s">
        <v>7</v>
      </c>
      <c r="E27" s="7">
        <v>1.901</v>
      </c>
      <c r="F27" s="5"/>
      <c r="G27" s="5"/>
      <c r="I27" s="6">
        <v>1.8907700000000001</v>
      </c>
      <c r="J27" s="6">
        <f>PRODUCT(E27,I27)</f>
        <v>3.5943537700000001</v>
      </c>
    </row>
    <row r="28" spans="1:10" x14ac:dyDescent="0.3">
      <c r="A28" s="2"/>
      <c r="B28" s="10"/>
      <c r="C28" s="16" t="s">
        <v>211</v>
      </c>
      <c r="D28" s="8"/>
      <c r="E28" s="7"/>
      <c r="F28" s="5"/>
      <c r="G28" s="5"/>
      <c r="I28" s="6"/>
      <c r="J28" s="6"/>
    </row>
    <row r="29" spans="1:10" x14ac:dyDescent="0.3">
      <c r="A29" s="2">
        <v>14</v>
      </c>
      <c r="B29" s="10" t="s">
        <v>210</v>
      </c>
      <c r="C29" s="9" t="s">
        <v>180</v>
      </c>
      <c r="D29" s="8" t="s">
        <v>15</v>
      </c>
      <c r="E29" s="7">
        <v>21.12</v>
      </c>
      <c r="F29" s="5"/>
      <c r="G29" s="5"/>
      <c r="I29" s="6">
        <v>1.0000000000000001E-5</v>
      </c>
      <c r="J29" s="6">
        <f>PRODUCT(E29,I29)</f>
        <v>2.1120000000000004E-4</v>
      </c>
    </row>
    <row r="30" spans="1:10" x14ac:dyDescent="0.3">
      <c r="A30" s="2">
        <v>15</v>
      </c>
      <c r="B30" s="10"/>
      <c r="C30" s="14" t="s">
        <v>179</v>
      </c>
      <c r="D30" s="13" t="s">
        <v>15</v>
      </c>
      <c r="E30" s="12">
        <v>22</v>
      </c>
      <c r="F30" s="11"/>
      <c r="G30" s="5"/>
      <c r="I30" s="6"/>
      <c r="J30" s="6"/>
    </row>
    <row r="31" spans="1:10" x14ac:dyDescent="0.3">
      <c r="A31" s="2">
        <v>16</v>
      </c>
      <c r="B31" s="10" t="s">
        <v>178</v>
      </c>
      <c r="C31" s="9" t="s">
        <v>177</v>
      </c>
      <c r="D31" s="8" t="s">
        <v>33</v>
      </c>
      <c r="E31" s="7">
        <v>3</v>
      </c>
      <c r="F31" s="5"/>
      <c r="G31" s="5"/>
      <c r="I31" s="6">
        <v>1E-4</v>
      </c>
      <c r="J31" s="6">
        <f>PRODUCT(E31,I31)</f>
        <v>3.0000000000000003E-4</v>
      </c>
    </row>
    <row r="32" spans="1:10" x14ac:dyDescent="0.3">
      <c r="A32" s="2">
        <v>17</v>
      </c>
      <c r="B32" s="10"/>
      <c r="C32" s="14" t="s">
        <v>176</v>
      </c>
      <c r="D32" s="13" t="s">
        <v>33</v>
      </c>
      <c r="E32" s="12">
        <v>3</v>
      </c>
      <c r="F32" s="11"/>
      <c r="G32" s="5"/>
      <c r="I32" s="6"/>
      <c r="J32" s="6"/>
    </row>
    <row r="33" spans="1:10" x14ac:dyDescent="0.3">
      <c r="A33" s="2">
        <v>18</v>
      </c>
      <c r="B33" s="10" t="s">
        <v>175</v>
      </c>
      <c r="C33" s="9" t="s">
        <v>174</v>
      </c>
      <c r="D33" s="8" t="s">
        <v>33</v>
      </c>
      <c r="E33" s="7">
        <v>3</v>
      </c>
      <c r="F33" s="5"/>
      <c r="G33" s="5"/>
      <c r="I33" s="6">
        <v>1E-4</v>
      </c>
      <c r="J33" s="6">
        <f>PRODUCT(E33,I33)</f>
        <v>3.0000000000000003E-4</v>
      </c>
    </row>
    <row r="34" spans="1:10" x14ac:dyDescent="0.3">
      <c r="A34" s="2">
        <v>19</v>
      </c>
      <c r="B34" s="10"/>
      <c r="C34" s="14" t="s">
        <v>173</v>
      </c>
      <c r="D34" s="13" t="s">
        <v>33</v>
      </c>
      <c r="E34" s="12">
        <v>3</v>
      </c>
      <c r="F34" s="11"/>
      <c r="G34" s="5"/>
      <c r="I34" s="6"/>
      <c r="J34" s="6"/>
    </row>
    <row r="35" spans="1:10" x14ac:dyDescent="0.3">
      <c r="A35" s="2">
        <v>20</v>
      </c>
      <c r="B35" s="10" t="s">
        <v>202</v>
      </c>
      <c r="C35" s="9" t="s">
        <v>201</v>
      </c>
      <c r="D35" s="8" t="s">
        <v>15</v>
      </c>
      <c r="E35" s="7">
        <v>21.12</v>
      </c>
      <c r="F35" s="5"/>
      <c r="G35" s="5"/>
      <c r="I35" s="6"/>
      <c r="J35" s="6"/>
    </row>
    <row r="36" spans="1:10" x14ac:dyDescent="0.3">
      <c r="A36" s="2">
        <v>21</v>
      </c>
      <c r="B36" s="10" t="s">
        <v>29</v>
      </c>
      <c r="C36" s="9" t="s">
        <v>28</v>
      </c>
      <c r="D36" s="8" t="s">
        <v>12</v>
      </c>
      <c r="E36" s="7">
        <f>J36</f>
        <v>3.5951649700000003</v>
      </c>
      <c r="F36" s="5"/>
      <c r="G36" s="5"/>
      <c r="I36" s="6"/>
      <c r="J36" s="6">
        <f>SUM(J27:J33)</f>
        <v>3.5951649700000003</v>
      </c>
    </row>
    <row r="37" spans="1:10" x14ac:dyDescent="0.3">
      <c r="A37" s="2">
        <v>22</v>
      </c>
      <c r="B37" s="10" t="s">
        <v>27</v>
      </c>
      <c r="C37" s="9" t="s">
        <v>26</v>
      </c>
      <c r="D37" s="8" t="s">
        <v>12</v>
      </c>
      <c r="E37" s="7">
        <f>J36</f>
        <v>3.5951649700000003</v>
      </c>
      <c r="F37" s="5"/>
      <c r="G37" s="5"/>
      <c r="I37" s="6"/>
      <c r="J37" s="6"/>
    </row>
    <row r="38" spans="1:10" x14ac:dyDescent="0.3">
      <c r="A38" s="2">
        <v>23</v>
      </c>
      <c r="B38" s="10"/>
      <c r="C38" s="9" t="s">
        <v>25</v>
      </c>
      <c r="D38" s="8" t="s">
        <v>22</v>
      </c>
      <c r="E38" s="7">
        <v>1</v>
      </c>
      <c r="F38" s="5"/>
      <c r="G38" s="5"/>
      <c r="I38" s="6"/>
      <c r="J38" s="6"/>
    </row>
    <row r="39" spans="1:10" x14ac:dyDescent="0.3">
      <c r="A39" s="2">
        <v>24</v>
      </c>
      <c r="B39" s="10"/>
      <c r="C39" s="9" t="s">
        <v>24</v>
      </c>
      <c r="D39" s="8" t="s">
        <v>22</v>
      </c>
      <c r="E39" s="7">
        <v>1</v>
      </c>
      <c r="F39" s="5"/>
      <c r="G39" s="5"/>
      <c r="I39" s="6"/>
      <c r="J39" s="6"/>
    </row>
    <row r="40" spans="1:10" x14ac:dyDescent="0.3">
      <c r="A40" s="2">
        <v>25</v>
      </c>
      <c r="B40" s="10"/>
      <c r="C40" s="9" t="s">
        <v>23</v>
      </c>
      <c r="D40" s="8" t="s">
        <v>22</v>
      </c>
      <c r="E40" s="7">
        <v>1</v>
      </c>
      <c r="F40" s="5"/>
      <c r="G40" s="5"/>
      <c r="I40" s="6"/>
      <c r="J40" s="6"/>
    </row>
    <row r="41" spans="1:10" x14ac:dyDescent="0.3">
      <c r="A41" s="2"/>
      <c r="B41" s="10"/>
      <c r="C41" s="48" t="s">
        <v>20</v>
      </c>
      <c r="D41" s="8"/>
      <c r="E41" s="7"/>
      <c r="F41" s="5"/>
      <c r="G41" s="47"/>
      <c r="I41" s="6"/>
      <c r="J41" s="6"/>
    </row>
    <row r="42" spans="1:10" x14ac:dyDescent="0.3">
      <c r="A42" s="2"/>
      <c r="B42" s="10"/>
      <c r="C42" s="9"/>
      <c r="D42" s="8"/>
      <c r="E42" s="7"/>
      <c r="F42" s="5"/>
      <c r="G42" s="5"/>
      <c r="I42" s="6"/>
      <c r="J42" s="6"/>
    </row>
    <row r="43" spans="1:10" x14ac:dyDescent="0.3">
      <c r="A43" s="2"/>
      <c r="B43" s="19"/>
      <c r="C43" s="22" t="s">
        <v>209</v>
      </c>
      <c r="D43" s="19"/>
      <c r="E43" s="19"/>
      <c r="F43" s="19"/>
      <c r="G43" s="19"/>
    </row>
    <row r="44" spans="1:10" ht="15" x14ac:dyDescent="0.35">
      <c r="A44" s="2"/>
      <c r="B44" s="19"/>
      <c r="C44" s="17" t="s">
        <v>83</v>
      </c>
      <c r="D44" s="19"/>
      <c r="E44" s="19"/>
      <c r="F44" s="19"/>
      <c r="G44" s="19"/>
    </row>
    <row r="45" spans="1:10" x14ac:dyDescent="0.3">
      <c r="A45" s="2">
        <v>26</v>
      </c>
      <c r="B45" s="10" t="s">
        <v>82</v>
      </c>
      <c r="C45" s="9" t="s">
        <v>81</v>
      </c>
      <c r="D45" s="8" t="s">
        <v>7</v>
      </c>
      <c r="E45" s="7">
        <v>15.679</v>
      </c>
      <c r="F45" s="5"/>
      <c r="G45" s="5"/>
    </row>
    <row r="46" spans="1:10" x14ac:dyDescent="0.3">
      <c r="A46" s="2"/>
      <c r="C46" s="16" t="s">
        <v>208</v>
      </c>
      <c r="E46" s="7"/>
      <c r="F46" s="5"/>
    </row>
    <row r="47" spans="1:10" x14ac:dyDescent="0.3">
      <c r="A47" s="2">
        <v>27</v>
      </c>
      <c r="B47" s="10" t="s">
        <v>79</v>
      </c>
      <c r="C47" s="9" t="s">
        <v>78</v>
      </c>
      <c r="D47" s="8" t="s">
        <v>7</v>
      </c>
      <c r="E47" s="7">
        <v>4.7039999999999997</v>
      </c>
      <c r="F47" s="5"/>
      <c r="G47" s="5"/>
    </row>
    <row r="48" spans="1:10" x14ac:dyDescent="0.3">
      <c r="A48" s="2"/>
      <c r="C48" s="16" t="s">
        <v>207</v>
      </c>
      <c r="E48" s="7"/>
      <c r="F48" s="5"/>
    </row>
    <row r="49" spans="1:7" x14ac:dyDescent="0.3">
      <c r="A49" s="2">
        <v>28</v>
      </c>
      <c r="B49" s="10" t="s">
        <v>76</v>
      </c>
      <c r="C49" s="9" t="s">
        <v>75</v>
      </c>
      <c r="D49" s="8" t="s">
        <v>7</v>
      </c>
      <c r="E49" s="7">
        <f>E45</f>
        <v>15.679</v>
      </c>
      <c r="F49" s="5"/>
      <c r="G49" s="5"/>
    </row>
    <row r="50" spans="1:7" x14ac:dyDescent="0.3">
      <c r="A50" s="2">
        <v>29</v>
      </c>
      <c r="B50" s="10" t="s">
        <v>74</v>
      </c>
      <c r="C50" s="9" t="s">
        <v>73</v>
      </c>
      <c r="D50" s="8" t="s">
        <v>7</v>
      </c>
      <c r="E50" s="7">
        <v>24.175999999999998</v>
      </c>
      <c r="F50" s="5"/>
      <c r="G50" s="5"/>
    </row>
    <row r="51" spans="1:7" ht="24" x14ac:dyDescent="0.3">
      <c r="A51" s="2"/>
      <c r="B51" s="10"/>
      <c r="C51" s="16" t="s">
        <v>72</v>
      </c>
      <c r="D51" s="8"/>
      <c r="E51" s="7"/>
      <c r="F51" s="5"/>
    </row>
    <row r="52" spans="1:7" x14ac:dyDescent="0.3">
      <c r="A52" s="2">
        <v>30</v>
      </c>
      <c r="B52" s="10" t="s">
        <v>8</v>
      </c>
      <c r="C52" s="9" t="s">
        <v>9</v>
      </c>
      <c r="D52" s="8" t="s">
        <v>7</v>
      </c>
      <c r="E52" s="7">
        <v>3.5910000000000002</v>
      </c>
      <c r="F52" s="5"/>
      <c r="G52" s="5"/>
    </row>
    <row r="53" spans="1:7" x14ac:dyDescent="0.3">
      <c r="A53" s="2"/>
      <c r="B53" s="10"/>
      <c r="C53" s="16" t="s">
        <v>206</v>
      </c>
      <c r="D53" s="8"/>
      <c r="E53" s="7"/>
      <c r="F53" s="5"/>
    </row>
    <row r="54" spans="1:7" x14ac:dyDescent="0.3">
      <c r="A54" s="2">
        <v>31</v>
      </c>
      <c r="B54" s="10" t="s">
        <v>70</v>
      </c>
      <c r="C54" s="9" t="s">
        <v>69</v>
      </c>
      <c r="D54" s="8" t="s">
        <v>7</v>
      </c>
      <c r="E54" s="7">
        <v>12.827</v>
      </c>
      <c r="F54" s="5"/>
      <c r="G54" s="5"/>
    </row>
    <row r="55" spans="1:7" x14ac:dyDescent="0.3">
      <c r="A55" s="2"/>
      <c r="B55" s="10"/>
      <c r="C55" s="16" t="s">
        <v>68</v>
      </c>
      <c r="D55" s="8"/>
      <c r="E55" s="7"/>
      <c r="F55" s="5"/>
    </row>
    <row r="56" spans="1:7" x14ac:dyDescent="0.3">
      <c r="A56" s="2">
        <v>32</v>
      </c>
      <c r="B56" s="10" t="s">
        <v>16</v>
      </c>
      <c r="C56" s="9" t="s">
        <v>17</v>
      </c>
      <c r="D56" s="8" t="s">
        <v>7</v>
      </c>
      <c r="E56" s="7">
        <f>E52</f>
        <v>3.5910000000000002</v>
      </c>
      <c r="F56" s="5"/>
      <c r="G56" s="5"/>
    </row>
    <row r="57" spans="1:7" x14ac:dyDescent="0.3">
      <c r="A57" s="2">
        <v>33</v>
      </c>
      <c r="B57" s="10" t="s">
        <v>10</v>
      </c>
      <c r="C57" s="9" t="s">
        <v>11</v>
      </c>
      <c r="D57" s="8" t="s">
        <v>12</v>
      </c>
      <c r="E57" s="7">
        <v>7.1820000000000004</v>
      </c>
      <c r="F57" s="5"/>
      <c r="G57" s="5"/>
    </row>
    <row r="58" spans="1:7" x14ac:dyDescent="0.3">
      <c r="A58" s="2">
        <v>34</v>
      </c>
      <c r="B58" s="10" t="s">
        <v>18</v>
      </c>
      <c r="C58" s="9" t="s">
        <v>19</v>
      </c>
      <c r="D58" s="8" t="s">
        <v>7</v>
      </c>
      <c r="E58" s="7">
        <v>12.087999999999999</v>
      </c>
      <c r="F58" s="5"/>
      <c r="G58" s="5"/>
    </row>
    <row r="59" spans="1:7" x14ac:dyDescent="0.3">
      <c r="A59" s="2"/>
      <c r="B59" s="10"/>
      <c r="C59" s="16" t="s">
        <v>205</v>
      </c>
      <c r="D59" s="8"/>
      <c r="E59" s="7"/>
      <c r="F59" s="5"/>
    </row>
    <row r="60" spans="1:7" x14ac:dyDescent="0.3">
      <c r="A60" s="2">
        <v>35</v>
      </c>
      <c r="B60" s="10" t="s">
        <v>66</v>
      </c>
      <c r="C60" s="9" t="s">
        <v>65</v>
      </c>
      <c r="D60" s="8" t="s">
        <v>7</v>
      </c>
      <c r="E60" s="7">
        <v>2.2589999999999999</v>
      </c>
      <c r="F60" s="5"/>
      <c r="G60" s="5"/>
    </row>
    <row r="61" spans="1:7" x14ac:dyDescent="0.3">
      <c r="A61" s="2"/>
      <c r="B61" s="10"/>
      <c r="C61" s="16" t="s">
        <v>204</v>
      </c>
      <c r="D61" s="8"/>
      <c r="E61" s="7"/>
      <c r="F61" s="5"/>
    </row>
    <row r="62" spans="1:7" x14ac:dyDescent="0.3">
      <c r="A62" s="2">
        <v>36</v>
      </c>
      <c r="B62" s="18" t="s">
        <v>63</v>
      </c>
      <c r="C62" s="14" t="s">
        <v>62</v>
      </c>
      <c r="D62" s="13" t="s">
        <v>12</v>
      </c>
      <c r="E62" s="12">
        <v>5.52</v>
      </c>
      <c r="F62" s="11"/>
      <c r="G62" s="11"/>
    </row>
    <row r="63" spans="1:7" x14ac:dyDescent="0.3">
      <c r="A63" s="2"/>
    </row>
    <row r="64" spans="1:7" ht="15" x14ac:dyDescent="0.35">
      <c r="A64" s="2"/>
      <c r="C64" s="17" t="s">
        <v>61</v>
      </c>
    </row>
    <row r="65" spans="1:10" x14ac:dyDescent="0.3">
      <c r="A65" s="2">
        <v>37</v>
      </c>
      <c r="B65" s="10">
        <v>451573111</v>
      </c>
      <c r="C65" s="9" t="s">
        <v>60</v>
      </c>
      <c r="D65" s="8" t="s">
        <v>7</v>
      </c>
      <c r="E65" s="7">
        <v>0.49</v>
      </c>
      <c r="F65" s="5"/>
      <c r="G65" s="5"/>
      <c r="I65" s="6">
        <v>1.8907700000000001</v>
      </c>
      <c r="J65" s="6">
        <f>PRODUCT(E65,I65)</f>
        <v>0.92647730000000006</v>
      </c>
    </row>
    <row r="66" spans="1:10" x14ac:dyDescent="0.3">
      <c r="A66" s="2"/>
      <c r="B66" s="10"/>
      <c r="C66" s="16" t="s">
        <v>203</v>
      </c>
      <c r="D66" s="8"/>
      <c r="E66" s="7"/>
      <c r="F66" s="5"/>
      <c r="G66" s="5"/>
    </row>
    <row r="67" spans="1:10" x14ac:dyDescent="0.3">
      <c r="A67" s="2">
        <v>38</v>
      </c>
      <c r="B67" s="10" t="s">
        <v>32</v>
      </c>
      <c r="C67" s="9" t="s">
        <v>180</v>
      </c>
      <c r="D67" s="8" t="s">
        <v>15</v>
      </c>
      <c r="E67" s="7">
        <v>5.44</v>
      </c>
      <c r="F67" s="5"/>
      <c r="G67" s="5"/>
      <c r="I67" s="6">
        <v>1.0000000000000001E-5</v>
      </c>
      <c r="J67" s="6">
        <f>PRODUCT(E67,I67)</f>
        <v>5.4400000000000008E-5</v>
      </c>
    </row>
    <row r="68" spans="1:10" x14ac:dyDescent="0.3">
      <c r="A68" s="2">
        <v>39</v>
      </c>
      <c r="B68" s="10"/>
      <c r="C68" s="14" t="s">
        <v>179</v>
      </c>
      <c r="D68" s="13" t="s">
        <v>15</v>
      </c>
      <c r="E68" s="12">
        <v>6</v>
      </c>
      <c r="F68" s="11"/>
      <c r="G68" s="5"/>
      <c r="I68" s="6"/>
      <c r="J68" s="6"/>
    </row>
    <row r="69" spans="1:10" x14ac:dyDescent="0.3">
      <c r="A69" s="2">
        <v>40</v>
      </c>
      <c r="B69" s="10" t="s">
        <v>178</v>
      </c>
      <c r="C69" s="9" t="s">
        <v>177</v>
      </c>
      <c r="D69" s="8" t="s">
        <v>33</v>
      </c>
      <c r="E69" s="7">
        <v>1</v>
      </c>
      <c r="F69" s="5"/>
      <c r="G69" s="5"/>
      <c r="I69" s="6">
        <v>1E-4</v>
      </c>
      <c r="J69" s="6">
        <f>PRODUCT(E69,I69)</f>
        <v>1E-4</v>
      </c>
    </row>
    <row r="70" spans="1:10" x14ac:dyDescent="0.3">
      <c r="A70" s="2">
        <v>41</v>
      </c>
      <c r="B70" s="10"/>
      <c r="C70" s="14" t="s">
        <v>176</v>
      </c>
      <c r="D70" s="13" t="s">
        <v>33</v>
      </c>
      <c r="E70" s="12">
        <v>1</v>
      </c>
      <c r="F70" s="11"/>
      <c r="G70" s="5"/>
      <c r="I70" s="6"/>
      <c r="J70" s="6"/>
    </row>
    <row r="71" spans="1:10" x14ac:dyDescent="0.3">
      <c r="A71" s="2">
        <v>42</v>
      </c>
      <c r="B71" s="10" t="s">
        <v>175</v>
      </c>
      <c r="C71" s="9" t="s">
        <v>174</v>
      </c>
      <c r="D71" s="8" t="s">
        <v>33</v>
      </c>
      <c r="E71" s="7">
        <v>1</v>
      </c>
      <c r="F71" s="5"/>
      <c r="G71" s="5"/>
      <c r="I71" s="6">
        <v>1E-4</v>
      </c>
      <c r="J71" s="6">
        <f>PRODUCT(E71,I71)</f>
        <v>1E-4</v>
      </c>
    </row>
    <row r="72" spans="1:10" x14ac:dyDescent="0.3">
      <c r="A72" s="2">
        <v>43</v>
      </c>
      <c r="B72" s="10" t="s">
        <v>202</v>
      </c>
      <c r="C72" s="9" t="s">
        <v>201</v>
      </c>
      <c r="D72" s="8" t="s">
        <v>15</v>
      </c>
      <c r="E72" s="7">
        <v>5.44</v>
      </c>
      <c r="F72" s="5"/>
      <c r="G72" s="5"/>
      <c r="I72" s="6"/>
      <c r="J72" s="6"/>
    </row>
    <row r="73" spans="1:10" x14ac:dyDescent="0.3">
      <c r="A73" s="2">
        <v>44</v>
      </c>
      <c r="B73" s="10"/>
      <c r="C73" s="14" t="s">
        <v>173</v>
      </c>
      <c r="D73" s="13" t="s">
        <v>33</v>
      </c>
      <c r="E73" s="12">
        <v>1</v>
      </c>
      <c r="F73" s="11"/>
      <c r="G73" s="5"/>
      <c r="I73" s="6"/>
      <c r="J73" s="6"/>
    </row>
    <row r="74" spans="1:10" x14ac:dyDescent="0.3">
      <c r="A74" s="2">
        <v>45</v>
      </c>
      <c r="B74" s="10" t="s">
        <v>29</v>
      </c>
      <c r="C74" s="9" t="s">
        <v>28</v>
      </c>
      <c r="D74" s="8" t="s">
        <v>12</v>
      </c>
      <c r="E74" s="7">
        <f>J74</f>
        <v>0.92673170000000005</v>
      </c>
      <c r="F74" s="5"/>
      <c r="G74" s="5"/>
      <c r="I74" s="6"/>
      <c r="J74" s="6">
        <f>SUM(J65:J71)</f>
        <v>0.92673170000000005</v>
      </c>
    </row>
    <row r="75" spans="1:10" x14ac:dyDescent="0.3">
      <c r="A75" s="2">
        <v>46</v>
      </c>
      <c r="B75" s="10" t="s">
        <v>27</v>
      </c>
      <c r="C75" s="9" t="s">
        <v>26</v>
      </c>
      <c r="D75" s="8" t="s">
        <v>12</v>
      </c>
      <c r="E75" s="7">
        <f>J74</f>
        <v>0.92673170000000005</v>
      </c>
      <c r="F75" s="5"/>
      <c r="G75" s="5"/>
      <c r="I75" s="6"/>
      <c r="J75" s="6"/>
    </row>
    <row r="76" spans="1:10" x14ac:dyDescent="0.3">
      <c r="A76" s="2">
        <v>47</v>
      </c>
      <c r="B76" s="10"/>
      <c r="C76" s="9" t="s">
        <v>25</v>
      </c>
      <c r="D76" s="8" t="s">
        <v>22</v>
      </c>
      <c r="E76" s="7">
        <v>1</v>
      </c>
      <c r="F76" s="5"/>
      <c r="G76" s="5"/>
      <c r="I76" s="6"/>
      <c r="J76" s="6"/>
    </row>
    <row r="77" spans="1:10" x14ac:dyDescent="0.3">
      <c r="A77" s="2">
        <v>48</v>
      </c>
      <c r="B77" s="10"/>
      <c r="C77" s="9" t="s">
        <v>24</v>
      </c>
      <c r="D77" s="8" t="s">
        <v>22</v>
      </c>
      <c r="E77" s="7">
        <v>1</v>
      </c>
      <c r="F77" s="5"/>
      <c r="G77" s="5"/>
    </row>
    <row r="78" spans="1:10" x14ac:dyDescent="0.3">
      <c r="A78" s="2">
        <v>49</v>
      </c>
      <c r="B78" s="10"/>
      <c r="C78" s="9" t="s">
        <v>23</v>
      </c>
      <c r="D78" s="8" t="s">
        <v>22</v>
      </c>
      <c r="E78" s="7">
        <v>1</v>
      </c>
      <c r="F78" s="5"/>
      <c r="G78" s="5"/>
    </row>
    <row r="79" spans="1:10" ht="24" x14ac:dyDescent="0.3">
      <c r="A79" s="2">
        <v>50</v>
      </c>
      <c r="B79" s="21"/>
      <c r="C79" s="30" t="s">
        <v>129</v>
      </c>
      <c r="D79" s="29" t="s">
        <v>14</v>
      </c>
      <c r="E79" s="28">
        <v>1</v>
      </c>
      <c r="F79" s="27"/>
      <c r="G79" s="27"/>
    </row>
    <row r="80" spans="1:10" x14ac:dyDescent="0.3">
      <c r="A80" s="2"/>
      <c r="C80" s="40" t="s">
        <v>20</v>
      </c>
      <c r="D80" s="44"/>
      <c r="E80" s="43"/>
      <c r="F80" s="42"/>
      <c r="G80" s="46"/>
    </row>
    <row r="81" spans="1:7" x14ac:dyDescent="0.3">
      <c r="A81" s="2"/>
      <c r="C81" s="45"/>
      <c r="D81" s="44"/>
      <c r="E81" s="43"/>
      <c r="F81" s="42"/>
      <c r="G81" s="42"/>
    </row>
    <row r="82" spans="1:7" x14ac:dyDescent="0.3">
      <c r="A82" s="2"/>
      <c r="B82" s="19"/>
      <c r="C82" s="22" t="s">
        <v>200</v>
      </c>
      <c r="D82" s="19"/>
      <c r="E82" s="19"/>
      <c r="F82" s="19"/>
      <c r="G82" s="19"/>
    </row>
    <row r="83" spans="1:7" ht="15" x14ac:dyDescent="0.35">
      <c r="A83" s="2"/>
      <c r="B83" s="19"/>
      <c r="C83" s="17" t="s">
        <v>83</v>
      </c>
      <c r="D83" s="19"/>
      <c r="E83" s="19"/>
      <c r="F83" s="19"/>
      <c r="G83" s="19"/>
    </row>
    <row r="84" spans="1:7" x14ac:dyDescent="0.3">
      <c r="A84" s="2">
        <v>51</v>
      </c>
      <c r="B84" s="10" t="s">
        <v>82</v>
      </c>
      <c r="C84" s="9" t="s">
        <v>81</v>
      </c>
      <c r="D84" s="8" t="s">
        <v>7</v>
      </c>
      <c r="E84" s="7">
        <v>248.58</v>
      </c>
      <c r="F84" s="5"/>
      <c r="G84" s="5"/>
    </row>
    <row r="85" spans="1:7" ht="60" x14ac:dyDescent="0.3">
      <c r="A85" s="2"/>
      <c r="C85" s="16" t="s">
        <v>199</v>
      </c>
      <c r="E85" s="7"/>
      <c r="F85" s="5"/>
    </row>
    <row r="86" spans="1:7" x14ac:dyDescent="0.3">
      <c r="A86" s="2">
        <v>52</v>
      </c>
      <c r="B86" s="10" t="s">
        <v>79</v>
      </c>
      <c r="C86" s="9" t="s">
        <v>78</v>
      </c>
      <c r="D86" s="8" t="s">
        <v>7</v>
      </c>
      <c r="E86" s="7">
        <v>74.573999999999998</v>
      </c>
      <c r="F86" s="5"/>
      <c r="G86" s="5"/>
    </row>
    <row r="87" spans="1:7" x14ac:dyDescent="0.3">
      <c r="A87" s="2"/>
      <c r="C87" s="16" t="s">
        <v>198</v>
      </c>
      <c r="E87" s="7"/>
      <c r="F87" s="5"/>
    </row>
    <row r="88" spans="1:7" x14ac:dyDescent="0.3">
      <c r="A88" s="2">
        <v>53</v>
      </c>
      <c r="B88" s="10" t="s">
        <v>76</v>
      </c>
      <c r="C88" s="9" t="s">
        <v>75</v>
      </c>
      <c r="D88" s="8" t="s">
        <v>7</v>
      </c>
      <c r="E88" s="7">
        <f>E84</f>
        <v>248.58</v>
      </c>
      <c r="F88" s="5"/>
      <c r="G88" s="5"/>
    </row>
    <row r="89" spans="1:7" x14ac:dyDescent="0.3">
      <c r="A89" s="2">
        <v>54</v>
      </c>
      <c r="B89" s="10" t="s">
        <v>74</v>
      </c>
      <c r="C89" s="9" t="s">
        <v>73</v>
      </c>
      <c r="D89" s="8" t="s">
        <v>7</v>
      </c>
      <c r="E89" s="7">
        <v>339.59</v>
      </c>
      <c r="F89" s="5"/>
      <c r="G89" s="5"/>
    </row>
    <row r="90" spans="1:7" ht="24" x14ac:dyDescent="0.3">
      <c r="A90" s="2"/>
      <c r="B90" s="10"/>
      <c r="C90" s="16" t="s">
        <v>72</v>
      </c>
      <c r="D90" s="8"/>
      <c r="E90" s="7"/>
      <c r="F90" s="5"/>
    </row>
    <row r="91" spans="1:7" x14ac:dyDescent="0.3">
      <c r="A91" s="2">
        <v>55</v>
      </c>
      <c r="B91" s="10" t="s">
        <v>8</v>
      </c>
      <c r="C91" s="9" t="s">
        <v>9</v>
      </c>
      <c r="D91" s="8" t="s">
        <v>7</v>
      </c>
      <c r="E91" s="7">
        <v>78.784999999999997</v>
      </c>
      <c r="F91" s="5"/>
      <c r="G91" s="5"/>
    </row>
    <row r="92" spans="1:7" x14ac:dyDescent="0.3">
      <c r="A92" s="2"/>
      <c r="B92" s="10"/>
      <c r="C92" s="16" t="s">
        <v>197</v>
      </c>
      <c r="D92" s="8"/>
      <c r="E92" s="7"/>
      <c r="F92" s="5"/>
    </row>
    <row r="93" spans="1:7" x14ac:dyDescent="0.3">
      <c r="A93" s="2">
        <v>56</v>
      </c>
      <c r="B93" s="10" t="s">
        <v>70</v>
      </c>
      <c r="C93" s="9" t="s">
        <v>69</v>
      </c>
      <c r="D93" s="8" t="s">
        <v>7</v>
      </c>
      <c r="E93" s="7">
        <f>E88</f>
        <v>248.58</v>
      </c>
      <c r="F93" s="5"/>
      <c r="G93" s="5"/>
    </row>
    <row r="94" spans="1:7" x14ac:dyDescent="0.3">
      <c r="A94" s="2"/>
      <c r="B94" s="10"/>
      <c r="C94" s="16" t="s">
        <v>145</v>
      </c>
      <c r="D94" s="8"/>
      <c r="E94" s="7"/>
      <c r="F94" s="5"/>
    </row>
    <row r="95" spans="1:7" x14ac:dyDescent="0.3">
      <c r="A95" s="2">
        <v>57</v>
      </c>
      <c r="B95" s="10" t="s">
        <v>16</v>
      </c>
      <c r="C95" s="9" t="s">
        <v>17</v>
      </c>
      <c r="D95" s="8" t="s">
        <v>7</v>
      </c>
      <c r="E95" s="7">
        <f>E91</f>
        <v>78.784999999999997</v>
      </c>
      <c r="F95" s="5"/>
      <c r="G95" s="5"/>
    </row>
    <row r="96" spans="1:7" x14ac:dyDescent="0.3">
      <c r="A96" s="2">
        <v>58</v>
      </c>
      <c r="B96" s="10" t="s">
        <v>10</v>
      </c>
      <c r="C96" s="9" t="s">
        <v>11</v>
      </c>
      <c r="D96" s="8" t="s">
        <v>12</v>
      </c>
      <c r="E96" s="7">
        <v>157.57</v>
      </c>
      <c r="F96" s="5"/>
      <c r="G96" s="5"/>
    </row>
    <row r="97" spans="1:10" x14ac:dyDescent="0.3">
      <c r="A97" s="2">
        <v>59</v>
      </c>
      <c r="B97" s="10" t="s">
        <v>18</v>
      </c>
      <c r="C97" s="9" t="s">
        <v>19</v>
      </c>
      <c r="D97" s="8" t="s">
        <v>7</v>
      </c>
      <c r="E97" s="7">
        <v>169.79499999999999</v>
      </c>
      <c r="F97" s="5"/>
      <c r="G97" s="5"/>
    </row>
    <row r="98" spans="1:10" x14ac:dyDescent="0.3">
      <c r="A98" s="2">
        <v>60</v>
      </c>
      <c r="B98" s="10" t="s">
        <v>66</v>
      </c>
      <c r="C98" s="9" t="s">
        <v>65</v>
      </c>
      <c r="D98" s="8" t="s">
        <v>7</v>
      </c>
      <c r="E98" s="7">
        <v>48.051000000000002</v>
      </c>
      <c r="F98" s="5"/>
      <c r="G98" s="5"/>
    </row>
    <row r="99" spans="1:10" x14ac:dyDescent="0.3">
      <c r="A99" s="2">
        <v>61</v>
      </c>
      <c r="B99" s="18" t="s">
        <v>63</v>
      </c>
      <c r="C99" s="14" t="s">
        <v>62</v>
      </c>
      <c r="D99" s="13" t="s">
        <v>12</v>
      </c>
      <c r="E99" s="12">
        <v>96.102999999999994</v>
      </c>
      <c r="F99" s="11"/>
      <c r="G99" s="11"/>
    </row>
    <row r="100" spans="1:10" x14ac:dyDescent="0.3">
      <c r="A100" s="2">
        <v>62</v>
      </c>
      <c r="B100" s="82"/>
      <c r="C100" s="82" t="s">
        <v>111</v>
      </c>
      <c r="D100" s="83" t="s">
        <v>13</v>
      </c>
      <c r="E100" s="79">
        <v>451.964</v>
      </c>
      <c r="F100" s="81"/>
      <c r="G100" s="35"/>
    </row>
    <row r="101" spans="1:10" x14ac:dyDescent="0.3">
      <c r="A101" s="2"/>
    </row>
    <row r="102" spans="1:10" ht="15" x14ac:dyDescent="0.35">
      <c r="A102" s="2"/>
      <c r="C102" s="17" t="s">
        <v>61</v>
      </c>
    </row>
    <row r="103" spans="1:10" x14ac:dyDescent="0.3">
      <c r="A103" s="2">
        <v>63</v>
      </c>
      <c r="B103" s="10">
        <v>451573111</v>
      </c>
      <c r="C103" s="9" t="s">
        <v>60</v>
      </c>
      <c r="D103" s="8" t="s">
        <v>7</v>
      </c>
      <c r="E103" s="7">
        <v>10.412000000000001</v>
      </c>
      <c r="F103" s="5"/>
      <c r="G103" s="5"/>
      <c r="I103" s="6">
        <v>1.8907700000000001</v>
      </c>
      <c r="J103" s="6">
        <f>PRODUCT(E103,I103)</f>
        <v>19.686697240000001</v>
      </c>
    </row>
    <row r="104" spans="1:10" x14ac:dyDescent="0.3">
      <c r="A104" s="2">
        <v>64</v>
      </c>
      <c r="B104" s="10" t="s">
        <v>141</v>
      </c>
      <c r="C104" s="9" t="s">
        <v>140</v>
      </c>
      <c r="D104" s="8" t="s">
        <v>15</v>
      </c>
      <c r="E104" s="7">
        <v>99.4</v>
      </c>
      <c r="F104" s="5"/>
      <c r="G104" s="5"/>
      <c r="I104" s="6"/>
      <c r="J104" s="6"/>
    </row>
    <row r="105" spans="1:10" x14ac:dyDescent="0.3">
      <c r="A105" s="2">
        <v>65</v>
      </c>
      <c r="B105" s="10"/>
      <c r="C105" s="14" t="s">
        <v>139</v>
      </c>
      <c r="D105" s="13" t="s">
        <v>15</v>
      </c>
      <c r="E105" s="12">
        <v>105</v>
      </c>
      <c r="F105" s="11"/>
      <c r="G105" s="11"/>
      <c r="I105" s="6"/>
      <c r="J105" s="6"/>
    </row>
    <row r="106" spans="1:10" x14ac:dyDescent="0.3">
      <c r="A106" s="2">
        <v>66</v>
      </c>
      <c r="B106" s="10" t="s">
        <v>32</v>
      </c>
      <c r="C106" s="9" t="s">
        <v>180</v>
      </c>
      <c r="D106" s="8" t="s">
        <v>15</v>
      </c>
      <c r="E106" s="7">
        <v>22.7</v>
      </c>
      <c r="F106" s="5"/>
      <c r="G106" s="5"/>
      <c r="I106" s="6">
        <v>1.0000000000000001E-5</v>
      </c>
      <c r="J106" s="6">
        <f>PRODUCT(E106,I106)</f>
        <v>2.2700000000000002E-4</v>
      </c>
    </row>
    <row r="107" spans="1:10" x14ac:dyDescent="0.3">
      <c r="A107" s="2">
        <v>67</v>
      </c>
      <c r="B107" s="10"/>
      <c r="C107" s="14" t="s">
        <v>179</v>
      </c>
      <c r="D107" s="13" t="s">
        <v>15</v>
      </c>
      <c r="E107" s="12">
        <v>24</v>
      </c>
      <c r="F107" s="11"/>
      <c r="G107" s="11"/>
      <c r="I107" s="6"/>
      <c r="J107" s="6"/>
    </row>
    <row r="108" spans="1:10" x14ac:dyDescent="0.3">
      <c r="A108" s="2">
        <v>68</v>
      </c>
      <c r="B108" s="10" t="s">
        <v>196</v>
      </c>
      <c r="C108" s="9" t="s">
        <v>195</v>
      </c>
      <c r="D108" s="8" t="s">
        <v>33</v>
      </c>
      <c r="E108" s="7">
        <v>12</v>
      </c>
      <c r="F108" s="5"/>
      <c r="G108" s="5"/>
      <c r="I108" s="6">
        <v>8.0000000000000007E-5</v>
      </c>
      <c r="J108" s="6">
        <f>PRODUCT(E108,I108)</f>
        <v>9.6000000000000013E-4</v>
      </c>
    </row>
    <row r="109" spans="1:10" x14ac:dyDescent="0.3">
      <c r="A109" s="2">
        <v>69</v>
      </c>
      <c r="B109" s="10"/>
      <c r="C109" s="14" t="s">
        <v>194</v>
      </c>
      <c r="D109" s="13" t="s">
        <v>33</v>
      </c>
      <c r="E109" s="12">
        <v>12</v>
      </c>
      <c r="F109" s="11"/>
      <c r="G109" s="11"/>
      <c r="I109" s="6"/>
      <c r="J109" s="6"/>
    </row>
    <row r="110" spans="1:10" x14ac:dyDescent="0.3">
      <c r="A110" s="2">
        <v>70</v>
      </c>
      <c r="B110" s="10" t="s">
        <v>193</v>
      </c>
      <c r="C110" s="9" t="s">
        <v>192</v>
      </c>
      <c r="D110" s="8" t="s">
        <v>33</v>
      </c>
      <c r="E110" s="7">
        <v>5</v>
      </c>
      <c r="F110" s="5"/>
      <c r="G110" s="5"/>
      <c r="I110" s="6">
        <v>8.0000000000000007E-5</v>
      </c>
      <c r="J110" s="6">
        <f>PRODUCT(E110,I110)</f>
        <v>4.0000000000000002E-4</v>
      </c>
    </row>
    <row r="111" spans="1:10" x14ac:dyDescent="0.3">
      <c r="A111" s="2">
        <v>71</v>
      </c>
      <c r="B111" s="10"/>
      <c r="C111" s="14" t="s">
        <v>191</v>
      </c>
      <c r="D111" s="13" t="s">
        <v>33</v>
      </c>
      <c r="E111" s="12">
        <v>5</v>
      </c>
      <c r="F111" s="11"/>
      <c r="G111" s="11"/>
      <c r="I111" s="6"/>
      <c r="J111" s="6"/>
    </row>
    <row r="112" spans="1:10" x14ac:dyDescent="0.3">
      <c r="A112" s="2">
        <v>72</v>
      </c>
      <c r="B112" s="10" t="s">
        <v>178</v>
      </c>
      <c r="C112" s="9" t="s">
        <v>177</v>
      </c>
      <c r="D112" s="8" t="s">
        <v>33</v>
      </c>
      <c r="E112" s="7">
        <v>9</v>
      </c>
      <c r="F112" s="5"/>
      <c r="G112" s="5"/>
      <c r="I112" s="6">
        <v>1E-4</v>
      </c>
      <c r="J112" s="6">
        <f>PRODUCT(E112,I112)</f>
        <v>9.0000000000000008E-4</v>
      </c>
    </row>
    <row r="113" spans="1:10" x14ac:dyDescent="0.3">
      <c r="A113" s="2">
        <v>73</v>
      </c>
      <c r="B113" s="10"/>
      <c r="C113" s="14" t="s">
        <v>190</v>
      </c>
      <c r="D113" s="13" t="s">
        <v>33</v>
      </c>
      <c r="E113" s="12">
        <v>6</v>
      </c>
      <c r="F113" s="11"/>
      <c r="G113" s="11"/>
      <c r="I113" s="6"/>
      <c r="J113" s="6"/>
    </row>
    <row r="114" spans="1:10" x14ac:dyDescent="0.3">
      <c r="A114" s="2">
        <v>74</v>
      </c>
      <c r="B114" s="10"/>
      <c r="C114" s="14" t="s">
        <v>176</v>
      </c>
      <c r="D114" s="13" t="s">
        <v>33</v>
      </c>
      <c r="E114" s="12">
        <v>3</v>
      </c>
      <c r="F114" s="11"/>
      <c r="G114" s="11"/>
      <c r="I114" s="6"/>
      <c r="J114" s="6"/>
    </row>
    <row r="115" spans="1:10" x14ac:dyDescent="0.3">
      <c r="A115" s="2">
        <v>75</v>
      </c>
      <c r="B115" s="10" t="s">
        <v>175</v>
      </c>
      <c r="C115" s="9" t="s">
        <v>174</v>
      </c>
      <c r="D115" s="8" t="s">
        <v>33</v>
      </c>
      <c r="E115" s="7">
        <v>7</v>
      </c>
      <c r="F115" s="5"/>
      <c r="G115" s="5"/>
      <c r="I115" s="6">
        <v>1E-4</v>
      </c>
      <c r="J115" s="6">
        <f>PRODUCT(E115,I115)</f>
        <v>6.9999999999999999E-4</v>
      </c>
    </row>
    <row r="116" spans="1:10" x14ac:dyDescent="0.3">
      <c r="A116" s="2">
        <v>76</v>
      </c>
      <c r="B116" s="10"/>
      <c r="C116" s="14" t="s">
        <v>173</v>
      </c>
      <c r="D116" s="13" t="s">
        <v>33</v>
      </c>
      <c r="E116" s="12">
        <v>7</v>
      </c>
      <c r="F116" s="11"/>
      <c r="G116" s="11"/>
      <c r="I116" s="6"/>
      <c r="J116" s="6"/>
    </row>
    <row r="117" spans="1:10" x14ac:dyDescent="0.3">
      <c r="A117" s="2">
        <v>77</v>
      </c>
      <c r="B117" s="10" t="s">
        <v>29</v>
      </c>
      <c r="C117" s="9" t="s">
        <v>28</v>
      </c>
      <c r="D117" s="8" t="s">
        <v>12</v>
      </c>
      <c r="E117" s="7">
        <f>J117</f>
        <v>19.689884239999998</v>
      </c>
      <c r="F117" s="5"/>
      <c r="G117" s="5"/>
      <c r="I117" s="6"/>
      <c r="J117" s="6">
        <f>SUM(J103:J115)</f>
        <v>19.689884239999998</v>
      </c>
    </row>
    <row r="118" spans="1:10" x14ac:dyDescent="0.3">
      <c r="A118" s="2">
        <v>78</v>
      </c>
      <c r="B118" s="10" t="s">
        <v>27</v>
      </c>
      <c r="C118" s="9" t="s">
        <v>26</v>
      </c>
      <c r="D118" s="8" t="s">
        <v>12</v>
      </c>
      <c r="E118" s="7">
        <f>J117</f>
        <v>19.689884239999998</v>
      </c>
      <c r="F118" s="5"/>
      <c r="G118" s="5"/>
      <c r="I118" s="6"/>
      <c r="J118" s="6"/>
    </row>
    <row r="119" spans="1:10" x14ac:dyDescent="0.3">
      <c r="A119" s="2">
        <v>79</v>
      </c>
      <c r="B119" s="10" t="s">
        <v>189</v>
      </c>
      <c r="C119" s="9" t="s">
        <v>188</v>
      </c>
      <c r="D119" s="8" t="s">
        <v>33</v>
      </c>
      <c r="E119" s="7">
        <v>10</v>
      </c>
      <c r="F119" s="5"/>
      <c r="G119" s="5"/>
      <c r="I119" s="6"/>
      <c r="J119" s="6"/>
    </row>
    <row r="120" spans="1:10" x14ac:dyDescent="0.3">
      <c r="A120" s="2">
        <v>80</v>
      </c>
      <c r="B120" s="10"/>
      <c r="C120" s="9" t="s">
        <v>25</v>
      </c>
      <c r="D120" s="8" t="s">
        <v>22</v>
      </c>
      <c r="E120" s="7">
        <v>1</v>
      </c>
      <c r="F120" s="5"/>
      <c r="G120" s="5"/>
      <c r="I120" s="6"/>
      <c r="J120" s="6"/>
    </row>
    <row r="121" spans="1:10" x14ac:dyDescent="0.3">
      <c r="A121" s="2">
        <v>81</v>
      </c>
      <c r="B121" s="10"/>
      <c r="C121" s="9" t="s">
        <v>24</v>
      </c>
      <c r="D121" s="8" t="s">
        <v>22</v>
      </c>
      <c r="E121" s="7">
        <v>1</v>
      </c>
      <c r="F121" s="5"/>
      <c r="G121" s="5"/>
    </row>
    <row r="122" spans="1:10" x14ac:dyDescent="0.3">
      <c r="A122" s="2">
        <v>82</v>
      </c>
      <c r="B122" s="10"/>
      <c r="C122" s="9" t="s">
        <v>23</v>
      </c>
      <c r="D122" s="8" t="s">
        <v>22</v>
      </c>
      <c r="E122" s="7">
        <v>1</v>
      </c>
      <c r="F122" s="5"/>
      <c r="G122" s="5"/>
    </row>
    <row r="123" spans="1:10" ht="24" x14ac:dyDescent="0.3">
      <c r="A123" s="2">
        <v>83</v>
      </c>
      <c r="B123" s="31"/>
      <c r="C123" s="30" t="s">
        <v>129</v>
      </c>
      <c r="D123" s="29" t="s">
        <v>14</v>
      </c>
      <c r="E123" s="28">
        <v>3</v>
      </c>
      <c r="F123" s="27"/>
      <c r="G123" s="5"/>
    </row>
    <row r="124" spans="1:10" x14ac:dyDescent="0.3">
      <c r="A124" s="2"/>
      <c r="B124" s="41"/>
      <c r="C124" s="40" t="s">
        <v>20</v>
      </c>
      <c r="D124" s="39"/>
      <c r="E124" s="38"/>
      <c r="F124" s="37"/>
      <c r="G124" s="36"/>
    </row>
    <row r="125" spans="1:10" x14ac:dyDescent="0.3">
      <c r="A125" s="2"/>
    </row>
    <row r="126" spans="1:10" x14ac:dyDescent="0.3">
      <c r="A126" s="2"/>
      <c r="B126" s="19"/>
      <c r="C126" s="22" t="s">
        <v>187</v>
      </c>
      <c r="D126" s="19"/>
      <c r="E126" s="19"/>
      <c r="F126" s="19"/>
      <c r="G126" s="19"/>
    </row>
    <row r="127" spans="1:10" ht="15" x14ac:dyDescent="0.35">
      <c r="A127" s="2"/>
      <c r="B127" s="19"/>
      <c r="C127" s="17" t="s">
        <v>83</v>
      </c>
      <c r="D127" s="19"/>
      <c r="E127" s="19"/>
      <c r="F127" s="19"/>
      <c r="G127" s="19"/>
    </row>
    <row r="128" spans="1:10" x14ac:dyDescent="0.3">
      <c r="A128" s="2">
        <v>84</v>
      </c>
      <c r="B128" s="10" t="s">
        <v>82</v>
      </c>
      <c r="C128" s="9" t="s">
        <v>81</v>
      </c>
      <c r="D128" s="8" t="s">
        <v>7</v>
      </c>
      <c r="E128" s="7">
        <v>134.66399999999999</v>
      </c>
      <c r="F128" s="5"/>
      <c r="G128" s="5"/>
    </row>
    <row r="129" spans="1:7" ht="24" x14ac:dyDescent="0.3">
      <c r="A129" s="2"/>
      <c r="C129" s="16" t="s">
        <v>186</v>
      </c>
      <c r="E129" s="7"/>
      <c r="F129" s="5"/>
    </row>
    <row r="130" spans="1:7" x14ac:dyDescent="0.3">
      <c r="A130" s="2">
        <v>85</v>
      </c>
      <c r="B130" s="10" t="s">
        <v>79</v>
      </c>
      <c r="C130" s="9" t="s">
        <v>78</v>
      </c>
      <c r="D130" s="8" t="s">
        <v>7</v>
      </c>
      <c r="E130" s="7">
        <v>40.399000000000001</v>
      </c>
      <c r="F130" s="5"/>
      <c r="G130" s="5"/>
    </row>
    <row r="131" spans="1:7" x14ac:dyDescent="0.3">
      <c r="A131" s="2"/>
      <c r="C131" s="16" t="s">
        <v>185</v>
      </c>
      <c r="E131" s="7"/>
      <c r="F131" s="5"/>
    </row>
    <row r="132" spans="1:7" x14ac:dyDescent="0.3">
      <c r="A132" s="2">
        <v>86</v>
      </c>
      <c r="B132" s="10" t="s">
        <v>76</v>
      </c>
      <c r="C132" s="9" t="s">
        <v>75</v>
      </c>
      <c r="D132" s="8" t="s">
        <v>7</v>
      </c>
      <c r="E132" s="7">
        <f>E128</f>
        <v>134.66399999999999</v>
      </c>
      <c r="F132" s="5"/>
      <c r="G132" s="5"/>
    </row>
    <row r="133" spans="1:7" x14ac:dyDescent="0.3">
      <c r="A133" s="2">
        <v>87</v>
      </c>
      <c r="B133" s="10" t="s">
        <v>74</v>
      </c>
      <c r="C133" s="9" t="s">
        <v>73</v>
      </c>
      <c r="D133" s="8" t="s">
        <v>7</v>
      </c>
      <c r="E133" s="7">
        <v>199.542</v>
      </c>
      <c r="F133" s="5"/>
      <c r="G133" s="5"/>
    </row>
    <row r="134" spans="1:7" ht="24" x14ac:dyDescent="0.3">
      <c r="A134" s="2"/>
      <c r="B134" s="10"/>
      <c r="C134" s="16" t="s">
        <v>72</v>
      </c>
      <c r="D134" s="8"/>
      <c r="E134" s="7"/>
      <c r="F134" s="5"/>
      <c r="G134" s="5"/>
    </row>
    <row r="135" spans="1:7" x14ac:dyDescent="0.3">
      <c r="A135" s="2">
        <v>88</v>
      </c>
      <c r="B135" s="10" t="s">
        <v>8</v>
      </c>
      <c r="C135" s="9" t="s">
        <v>9</v>
      </c>
      <c r="D135" s="8" t="s">
        <v>7</v>
      </c>
      <c r="E135" s="7">
        <v>34.893000000000001</v>
      </c>
      <c r="F135" s="5"/>
      <c r="G135" s="5"/>
    </row>
    <row r="136" spans="1:7" x14ac:dyDescent="0.3">
      <c r="A136" s="2"/>
      <c r="B136" s="10"/>
      <c r="C136" s="16" t="s">
        <v>184</v>
      </c>
      <c r="D136" s="8"/>
      <c r="E136" s="7"/>
      <c r="F136" s="5"/>
    </row>
    <row r="137" spans="1:7" x14ac:dyDescent="0.3">
      <c r="A137" s="2">
        <v>89</v>
      </c>
      <c r="B137" s="10" t="s">
        <v>70</v>
      </c>
      <c r="C137" s="9" t="s">
        <v>69</v>
      </c>
      <c r="D137" s="8" t="s">
        <v>7</v>
      </c>
      <c r="E137" s="7">
        <f>E132</f>
        <v>134.66399999999999</v>
      </c>
      <c r="F137" s="5"/>
      <c r="G137" s="5"/>
    </row>
    <row r="138" spans="1:7" x14ac:dyDescent="0.3">
      <c r="A138" s="2"/>
      <c r="B138" s="10"/>
      <c r="C138" s="16" t="s">
        <v>145</v>
      </c>
      <c r="D138" s="8"/>
      <c r="E138" s="7"/>
      <c r="F138" s="5"/>
    </row>
    <row r="139" spans="1:7" x14ac:dyDescent="0.3">
      <c r="A139" s="2">
        <v>90</v>
      </c>
      <c r="B139" s="10" t="s">
        <v>16</v>
      </c>
      <c r="C139" s="9" t="s">
        <v>17</v>
      </c>
      <c r="D139" s="8" t="s">
        <v>7</v>
      </c>
      <c r="E139" s="7">
        <f>E135</f>
        <v>34.893000000000001</v>
      </c>
      <c r="F139" s="5"/>
      <c r="G139" s="5"/>
    </row>
    <row r="140" spans="1:7" x14ac:dyDescent="0.3">
      <c r="A140" s="2">
        <v>91</v>
      </c>
      <c r="B140" s="10" t="s">
        <v>10</v>
      </c>
      <c r="C140" s="9" t="s">
        <v>11</v>
      </c>
      <c r="D140" s="8" t="s">
        <v>12</v>
      </c>
      <c r="E140" s="7">
        <v>69.786000000000001</v>
      </c>
      <c r="F140" s="5"/>
      <c r="G140" s="5"/>
    </row>
    <row r="141" spans="1:7" x14ac:dyDescent="0.3">
      <c r="A141" s="2">
        <v>92</v>
      </c>
      <c r="B141" s="10" t="s">
        <v>18</v>
      </c>
      <c r="C141" s="9" t="s">
        <v>19</v>
      </c>
      <c r="D141" s="8" t="s">
        <v>7</v>
      </c>
      <c r="E141" s="7">
        <v>99.771000000000001</v>
      </c>
      <c r="F141" s="5"/>
      <c r="G141" s="5"/>
    </row>
    <row r="142" spans="1:7" x14ac:dyDescent="0.3">
      <c r="A142" s="2"/>
      <c r="B142" s="10"/>
      <c r="C142" s="16" t="s">
        <v>183</v>
      </c>
      <c r="D142" s="8"/>
      <c r="E142" s="7"/>
      <c r="F142" s="5"/>
      <c r="G142" s="5"/>
    </row>
    <row r="143" spans="1:7" x14ac:dyDescent="0.3">
      <c r="A143" s="2">
        <v>93</v>
      </c>
      <c r="B143" s="10" t="s">
        <v>66</v>
      </c>
      <c r="C143" s="9" t="s">
        <v>65</v>
      </c>
      <c r="D143" s="8" t="s">
        <v>7</v>
      </c>
      <c r="E143" s="7">
        <v>27.931000000000001</v>
      </c>
      <c r="F143" s="5"/>
      <c r="G143" s="5"/>
    </row>
    <row r="144" spans="1:7" x14ac:dyDescent="0.3">
      <c r="A144" s="2"/>
      <c r="B144" s="10"/>
      <c r="C144" s="16" t="s">
        <v>182</v>
      </c>
      <c r="D144" s="8"/>
      <c r="E144" s="7"/>
      <c r="F144" s="5"/>
      <c r="G144" s="5"/>
    </row>
    <row r="145" spans="1:11" x14ac:dyDescent="0.3">
      <c r="A145" s="2">
        <v>94</v>
      </c>
      <c r="B145" s="18" t="s">
        <v>63</v>
      </c>
      <c r="C145" s="14" t="s">
        <v>62</v>
      </c>
      <c r="D145" s="13" t="s">
        <v>12</v>
      </c>
      <c r="E145" s="12">
        <v>55.862000000000002</v>
      </c>
      <c r="F145" s="11"/>
      <c r="G145" s="11"/>
    </row>
    <row r="146" spans="1:11" x14ac:dyDescent="0.3">
      <c r="A146" s="2">
        <v>95</v>
      </c>
      <c r="B146" s="82"/>
      <c r="C146" s="82" t="s">
        <v>111</v>
      </c>
      <c r="D146" s="83" t="s">
        <v>13</v>
      </c>
      <c r="E146" s="79">
        <v>244.84399999999999</v>
      </c>
      <c r="F146" s="81"/>
      <c r="G146" s="84"/>
      <c r="K146" s="1">
        <v>6.7</v>
      </c>
    </row>
    <row r="147" spans="1:11" x14ac:dyDescent="0.3">
      <c r="A147" s="2"/>
    </row>
    <row r="148" spans="1:11" ht="15" x14ac:dyDescent="0.35">
      <c r="A148" s="2"/>
      <c r="C148" s="17" t="s">
        <v>61</v>
      </c>
    </row>
    <row r="149" spans="1:11" x14ac:dyDescent="0.3">
      <c r="A149" s="2">
        <v>96</v>
      </c>
      <c r="B149" s="10">
        <v>451573111</v>
      </c>
      <c r="C149" s="9" t="s">
        <v>60</v>
      </c>
      <c r="D149" s="8" t="s">
        <v>7</v>
      </c>
      <c r="E149" s="7">
        <v>6.7750000000000004</v>
      </c>
      <c r="F149" s="5"/>
      <c r="G149" s="35"/>
      <c r="I149" s="6">
        <v>1.8907700000000001</v>
      </c>
      <c r="J149" s="6">
        <f>PRODUCT(E149,I149)</f>
        <v>12.809966750000001</v>
      </c>
      <c r="K149" s="6"/>
    </row>
    <row r="150" spans="1:11" x14ac:dyDescent="0.3">
      <c r="A150" s="2"/>
      <c r="B150" s="10"/>
      <c r="C150" s="16" t="s">
        <v>181</v>
      </c>
      <c r="D150" s="8"/>
      <c r="E150" s="7"/>
      <c r="F150" s="5"/>
      <c r="G150" s="5"/>
      <c r="I150" s="6"/>
      <c r="J150" s="6"/>
    </row>
    <row r="151" spans="1:11" x14ac:dyDescent="0.3">
      <c r="A151" s="2">
        <v>97</v>
      </c>
      <c r="B151" s="10" t="s">
        <v>32</v>
      </c>
      <c r="C151" s="9" t="s">
        <v>180</v>
      </c>
      <c r="D151" s="8" t="s">
        <v>15</v>
      </c>
      <c r="E151" s="7">
        <v>8.5399999999999991</v>
      </c>
      <c r="F151" s="5"/>
      <c r="G151" s="5"/>
      <c r="I151" s="6">
        <v>1.0000000000000001E-5</v>
      </c>
      <c r="J151" s="6">
        <f>PRODUCT(E151,I151)</f>
        <v>8.5400000000000002E-5</v>
      </c>
    </row>
    <row r="152" spans="1:11" x14ac:dyDescent="0.3">
      <c r="A152" s="2">
        <v>98</v>
      </c>
      <c r="B152" s="10"/>
      <c r="C152" s="14" t="s">
        <v>179</v>
      </c>
      <c r="D152" s="13" t="s">
        <v>15</v>
      </c>
      <c r="E152" s="12">
        <v>9</v>
      </c>
      <c r="F152" s="11"/>
      <c r="G152" s="5"/>
      <c r="I152" s="6"/>
      <c r="J152" s="6"/>
    </row>
    <row r="153" spans="1:11" x14ac:dyDescent="0.3">
      <c r="A153" s="2">
        <v>99</v>
      </c>
      <c r="B153" s="10" t="s">
        <v>178</v>
      </c>
      <c r="C153" s="9" t="s">
        <v>177</v>
      </c>
      <c r="D153" s="8" t="s">
        <v>33</v>
      </c>
      <c r="E153" s="7">
        <v>1</v>
      </c>
      <c r="F153" s="5"/>
      <c r="G153" s="5"/>
      <c r="I153" s="6">
        <v>1E-4</v>
      </c>
      <c r="J153" s="6">
        <f>PRODUCT(E153,I153)</f>
        <v>1E-4</v>
      </c>
    </row>
    <row r="154" spans="1:11" x14ac:dyDescent="0.3">
      <c r="A154" s="2">
        <v>100</v>
      </c>
      <c r="C154" s="14" t="s">
        <v>176</v>
      </c>
      <c r="D154" s="13" t="s">
        <v>33</v>
      </c>
      <c r="E154" s="12">
        <v>1</v>
      </c>
      <c r="F154" s="11"/>
      <c r="G154" s="5"/>
    </row>
    <row r="155" spans="1:11" x14ac:dyDescent="0.3">
      <c r="A155" s="2">
        <v>101</v>
      </c>
      <c r="B155" s="10" t="s">
        <v>175</v>
      </c>
      <c r="C155" s="9" t="s">
        <v>174</v>
      </c>
      <c r="D155" s="8" t="s">
        <v>33</v>
      </c>
      <c r="E155" s="7">
        <v>1</v>
      </c>
      <c r="F155" s="5"/>
      <c r="G155" s="5"/>
      <c r="I155" s="6">
        <v>1E-4</v>
      </c>
      <c r="J155" s="6">
        <f>PRODUCT(E155,I155)</f>
        <v>1E-4</v>
      </c>
    </row>
    <row r="156" spans="1:11" x14ac:dyDescent="0.3">
      <c r="A156" s="2">
        <v>102</v>
      </c>
      <c r="B156" s="10"/>
      <c r="C156" s="14" t="s">
        <v>173</v>
      </c>
      <c r="D156" s="13" t="s">
        <v>33</v>
      </c>
      <c r="E156" s="12">
        <v>1</v>
      </c>
      <c r="F156" s="11"/>
      <c r="G156" s="5"/>
      <c r="I156" s="6"/>
      <c r="J156" s="6"/>
    </row>
    <row r="157" spans="1:11" x14ac:dyDescent="0.3">
      <c r="A157" s="2">
        <v>103</v>
      </c>
      <c r="B157" s="10">
        <v>899104111</v>
      </c>
      <c r="C157" s="9" t="s">
        <v>35</v>
      </c>
      <c r="D157" s="8" t="s">
        <v>33</v>
      </c>
      <c r="E157" s="7">
        <v>2</v>
      </c>
      <c r="F157" s="5"/>
      <c r="G157" s="5"/>
      <c r="I157" s="6">
        <v>7.0200000000000002E-3</v>
      </c>
      <c r="J157" s="6">
        <f>PRODUCT(E157,I157)</f>
        <v>1.404E-2</v>
      </c>
    </row>
    <row r="158" spans="1:11" x14ac:dyDescent="0.3">
      <c r="A158" s="2">
        <v>104</v>
      </c>
      <c r="B158" s="10"/>
      <c r="C158" s="14" t="s">
        <v>34</v>
      </c>
      <c r="D158" s="13" t="s">
        <v>33</v>
      </c>
      <c r="E158" s="12">
        <v>2</v>
      </c>
      <c r="F158" s="11"/>
      <c r="G158" s="5"/>
      <c r="I158" s="6"/>
      <c r="J158" s="6"/>
    </row>
    <row r="159" spans="1:11" x14ac:dyDescent="0.3">
      <c r="A159" s="2">
        <v>105</v>
      </c>
      <c r="B159" s="10" t="s">
        <v>172</v>
      </c>
      <c r="C159" s="9" t="s">
        <v>171</v>
      </c>
      <c r="D159" s="8" t="s">
        <v>33</v>
      </c>
      <c r="E159" s="7">
        <v>4</v>
      </c>
      <c r="F159" s="5"/>
      <c r="G159" s="5"/>
      <c r="I159" s="6">
        <v>1.56E-3</v>
      </c>
      <c r="J159" s="6">
        <f>PRODUCT(E159,I159)</f>
        <v>6.2399999999999999E-3</v>
      </c>
    </row>
    <row r="160" spans="1:11" x14ac:dyDescent="0.3">
      <c r="A160" s="2">
        <v>106</v>
      </c>
      <c r="B160" s="10" t="s">
        <v>170</v>
      </c>
      <c r="C160" s="9" t="s">
        <v>169</v>
      </c>
      <c r="D160" s="8" t="s">
        <v>15</v>
      </c>
      <c r="E160" s="7">
        <f>E151</f>
        <v>8.5399999999999991</v>
      </c>
      <c r="F160" s="5"/>
      <c r="G160" s="5"/>
      <c r="I160" s="6">
        <v>2.0000000000000001E-4</v>
      </c>
      <c r="J160" s="6">
        <f>PRODUCT(E160,I160)</f>
        <v>1.7079999999999999E-3</v>
      </c>
    </row>
    <row r="161" spans="1:11" x14ac:dyDescent="0.3">
      <c r="A161" s="2">
        <v>107</v>
      </c>
      <c r="B161" s="10" t="s">
        <v>168</v>
      </c>
      <c r="C161" s="9" t="s">
        <v>167</v>
      </c>
      <c r="D161" s="8" t="s">
        <v>15</v>
      </c>
      <c r="E161" s="7">
        <f>E152</f>
        <v>9</v>
      </c>
      <c r="F161" s="5"/>
      <c r="G161" s="5"/>
      <c r="I161" s="8">
        <v>6.0000000000000002E-5</v>
      </c>
      <c r="J161" s="6">
        <f>PRODUCT(E161,I161)</f>
        <v>5.4000000000000001E-4</v>
      </c>
    </row>
    <row r="162" spans="1:11" ht="24" x14ac:dyDescent="0.3">
      <c r="A162" s="2">
        <v>108</v>
      </c>
      <c r="B162" s="10">
        <v>894411211</v>
      </c>
      <c r="C162" s="9" t="s">
        <v>166</v>
      </c>
      <c r="D162" s="8" t="s">
        <v>33</v>
      </c>
      <c r="E162" s="7">
        <v>2</v>
      </c>
      <c r="F162" s="5"/>
      <c r="G162" s="35"/>
      <c r="I162" s="6">
        <v>2.1054900000000001</v>
      </c>
      <c r="J162" s="6">
        <f>PRODUCT(E162,I162)</f>
        <v>4.2109800000000002</v>
      </c>
      <c r="K162" s="9"/>
    </row>
    <row r="163" spans="1:11" x14ac:dyDescent="0.3">
      <c r="A163" s="2">
        <v>109</v>
      </c>
      <c r="B163" s="10" t="s">
        <v>165</v>
      </c>
      <c r="C163" s="9" t="s">
        <v>164</v>
      </c>
      <c r="D163" s="8" t="s">
        <v>33</v>
      </c>
      <c r="E163" s="7">
        <v>6</v>
      </c>
      <c r="F163" s="5"/>
      <c r="G163" s="35"/>
      <c r="I163" s="6">
        <v>3.5729999999999998E-2</v>
      </c>
      <c r="J163" s="6">
        <f>PRODUCT(E163,I163)</f>
        <v>0.21437999999999999</v>
      </c>
      <c r="K163" s="9"/>
    </row>
    <row r="164" spans="1:11" x14ac:dyDescent="0.3">
      <c r="A164" s="2">
        <v>110</v>
      </c>
      <c r="C164" s="14" t="s">
        <v>53</v>
      </c>
      <c r="D164" s="13" t="s">
        <v>33</v>
      </c>
      <c r="E164" s="12">
        <v>1</v>
      </c>
      <c r="F164" s="11"/>
      <c r="G164" s="11"/>
      <c r="I164" s="6"/>
      <c r="J164" s="6"/>
      <c r="K164" s="9"/>
    </row>
    <row r="165" spans="1:11" x14ac:dyDescent="0.3">
      <c r="A165" s="2">
        <v>111</v>
      </c>
      <c r="C165" s="14" t="s">
        <v>52</v>
      </c>
      <c r="D165" s="13" t="s">
        <v>33</v>
      </c>
      <c r="E165" s="12">
        <v>2</v>
      </c>
      <c r="F165" s="11"/>
      <c r="G165" s="11"/>
      <c r="I165" s="6"/>
      <c r="J165" s="6"/>
      <c r="K165" s="9"/>
    </row>
    <row r="166" spans="1:11" x14ac:dyDescent="0.3">
      <c r="A166" s="2">
        <v>112</v>
      </c>
      <c r="C166" s="14" t="s">
        <v>51</v>
      </c>
      <c r="D166" s="13" t="s">
        <v>33</v>
      </c>
      <c r="E166" s="12">
        <v>1</v>
      </c>
      <c r="F166" s="11"/>
      <c r="G166" s="11"/>
      <c r="I166" s="6"/>
      <c r="J166" s="6"/>
      <c r="K166" s="9"/>
    </row>
    <row r="167" spans="1:11" x14ac:dyDescent="0.3">
      <c r="A167" s="2">
        <v>113</v>
      </c>
      <c r="C167" s="14" t="s">
        <v>48</v>
      </c>
      <c r="D167" s="13" t="s">
        <v>33</v>
      </c>
      <c r="E167" s="12">
        <v>1</v>
      </c>
      <c r="F167" s="11"/>
      <c r="G167" s="11"/>
      <c r="I167" s="6"/>
      <c r="J167" s="6"/>
      <c r="K167" s="9"/>
    </row>
    <row r="168" spans="1:11" x14ac:dyDescent="0.3">
      <c r="A168" s="2">
        <v>114</v>
      </c>
      <c r="C168" s="14" t="s">
        <v>47</v>
      </c>
      <c r="D168" s="13" t="s">
        <v>33</v>
      </c>
      <c r="E168" s="12">
        <v>1</v>
      </c>
      <c r="F168" s="11"/>
      <c r="G168" s="11"/>
      <c r="I168" s="6"/>
      <c r="J168" s="6"/>
      <c r="K168" s="9"/>
    </row>
    <row r="169" spans="1:11" x14ac:dyDescent="0.3">
      <c r="A169" s="2">
        <v>115</v>
      </c>
      <c r="C169" s="14" t="s">
        <v>39</v>
      </c>
      <c r="D169" s="13" t="s">
        <v>33</v>
      </c>
      <c r="E169" s="12">
        <v>1</v>
      </c>
      <c r="F169" s="11"/>
      <c r="G169" s="11"/>
      <c r="I169" s="6"/>
      <c r="J169" s="6"/>
      <c r="K169" s="9"/>
    </row>
    <row r="170" spans="1:11" x14ac:dyDescent="0.3">
      <c r="A170" s="2">
        <v>116</v>
      </c>
      <c r="C170" s="14" t="s">
        <v>38</v>
      </c>
      <c r="D170" s="13" t="s">
        <v>33</v>
      </c>
      <c r="E170" s="12">
        <v>1</v>
      </c>
      <c r="F170" s="11"/>
      <c r="G170" s="11"/>
    </row>
    <row r="171" spans="1:11" x14ac:dyDescent="0.3">
      <c r="A171" s="2">
        <v>117</v>
      </c>
      <c r="C171" s="14" t="s">
        <v>37</v>
      </c>
      <c r="D171" s="13" t="s">
        <v>33</v>
      </c>
      <c r="E171" s="12">
        <v>1</v>
      </c>
      <c r="F171" s="11"/>
      <c r="G171" s="11"/>
    </row>
    <row r="172" spans="1:11" x14ac:dyDescent="0.3">
      <c r="A172" s="2">
        <v>118</v>
      </c>
      <c r="C172" s="14" t="s">
        <v>36</v>
      </c>
      <c r="D172" s="13" t="s">
        <v>33</v>
      </c>
      <c r="E172" s="12">
        <v>1</v>
      </c>
      <c r="F172" s="11"/>
      <c r="G172" s="11"/>
    </row>
    <row r="173" spans="1:11" x14ac:dyDescent="0.3">
      <c r="A173" s="2">
        <v>119</v>
      </c>
      <c r="B173" s="10" t="s">
        <v>163</v>
      </c>
      <c r="C173" s="9" t="s">
        <v>162</v>
      </c>
      <c r="D173" s="8" t="s">
        <v>15</v>
      </c>
      <c r="E173" s="7">
        <v>6</v>
      </c>
      <c r="F173" s="5"/>
      <c r="G173" s="35"/>
      <c r="I173" s="6">
        <v>4.2700000000000004E-3</v>
      </c>
      <c r="J173" s="6">
        <f>PRODUCT(E173,I173)</f>
        <v>2.5620000000000004E-2</v>
      </c>
    </row>
    <row r="174" spans="1:11" x14ac:dyDescent="0.3">
      <c r="A174" s="2">
        <v>120</v>
      </c>
      <c r="B174" s="10" t="s">
        <v>29</v>
      </c>
      <c r="C174" s="9" t="s">
        <v>28</v>
      </c>
      <c r="D174" s="8" t="s">
        <v>12</v>
      </c>
      <c r="E174" s="7">
        <f>J181</f>
        <v>17.287060149999999</v>
      </c>
      <c r="F174" s="5"/>
      <c r="G174" s="5"/>
      <c r="J174" s="33"/>
    </row>
    <row r="175" spans="1:11" x14ac:dyDescent="0.3">
      <c r="A175" s="2">
        <v>121</v>
      </c>
      <c r="B175" s="10" t="s">
        <v>27</v>
      </c>
      <c r="C175" s="9" t="s">
        <v>26</v>
      </c>
      <c r="D175" s="8" t="s">
        <v>12</v>
      </c>
      <c r="E175" s="7">
        <f>J181</f>
        <v>17.287060149999999</v>
      </c>
      <c r="F175" s="5"/>
      <c r="G175" s="5"/>
    </row>
    <row r="176" spans="1:11" x14ac:dyDescent="0.3">
      <c r="A176" s="2">
        <v>122</v>
      </c>
      <c r="B176" s="10" t="s">
        <v>161</v>
      </c>
      <c r="C176" s="9" t="s">
        <v>160</v>
      </c>
      <c r="D176" s="8" t="s">
        <v>15</v>
      </c>
      <c r="E176" s="7">
        <v>27.8</v>
      </c>
      <c r="F176" s="5"/>
      <c r="G176" s="5"/>
    </row>
    <row r="177" spans="1:10" x14ac:dyDescent="0.3">
      <c r="A177" s="2">
        <v>123</v>
      </c>
      <c r="B177" s="10"/>
      <c r="C177" s="14" t="s">
        <v>159</v>
      </c>
      <c r="D177" s="13"/>
      <c r="E177" s="12">
        <v>29</v>
      </c>
      <c r="F177" s="11"/>
      <c r="G177" s="11"/>
    </row>
    <row r="178" spans="1:10" x14ac:dyDescent="0.3">
      <c r="A178" s="2">
        <v>124</v>
      </c>
      <c r="B178" s="10" t="s">
        <v>158</v>
      </c>
      <c r="C178" s="9" t="s">
        <v>157</v>
      </c>
      <c r="D178" s="8" t="s">
        <v>33</v>
      </c>
      <c r="E178" s="7">
        <v>2</v>
      </c>
      <c r="F178" s="5"/>
      <c r="G178" s="5"/>
    </row>
    <row r="179" spans="1:10" x14ac:dyDescent="0.3">
      <c r="A179" s="2">
        <v>125</v>
      </c>
      <c r="B179" s="10"/>
      <c r="C179" s="14" t="s">
        <v>156</v>
      </c>
      <c r="D179" s="8" t="s">
        <v>33</v>
      </c>
      <c r="E179" s="12">
        <v>2</v>
      </c>
      <c r="F179" s="11"/>
      <c r="G179" s="11"/>
    </row>
    <row r="180" spans="1:10" x14ac:dyDescent="0.3">
      <c r="A180" s="2">
        <v>126</v>
      </c>
      <c r="B180" s="10" t="s">
        <v>155</v>
      </c>
      <c r="C180" s="9" t="s">
        <v>154</v>
      </c>
      <c r="D180" s="8" t="s">
        <v>33</v>
      </c>
      <c r="E180" s="7">
        <v>2</v>
      </c>
      <c r="F180" s="5"/>
      <c r="G180" s="5"/>
      <c r="I180" s="6">
        <v>1.65E-3</v>
      </c>
      <c r="J180" s="6">
        <f>PRODUCT(E180,I180)</f>
        <v>3.3E-3</v>
      </c>
    </row>
    <row r="181" spans="1:10" x14ac:dyDescent="0.3">
      <c r="A181" s="2">
        <v>127</v>
      </c>
      <c r="B181" s="10"/>
      <c r="C181" s="14" t="s">
        <v>153</v>
      </c>
      <c r="D181" s="8" t="s">
        <v>33</v>
      </c>
      <c r="E181" s="12">
        <v>2</v>
      </c>
      <c r="F181" s="11"/>
      <c r="G181" s="11"/>
      <c r="I181" s="34"/>
      <c r="J181" s="34">
        <f>SUM(J149:J180)</f>
        <v>17.287060149999999</v>
      </c>
    </row>
    <row r="182" spans="1:10" x14ac:dyDescent="0.3">
      <c r="A182" s="2">
        <v>128</v>
      </c>
      <c r="B182" s="10" t="s">
        <v>152</v>
      </c>
      <c r="C182" s="9" t="s">
        <v>151</v>
      </c>
      <c r="D182" s="8" t="s">
        <v>33</v>
      </c>
      <c r="E182" s="7">
        <v>2</v>
      </c>
      <c r="F182" s="5"/>
      <c r="G182" s="5"/>
      <c r="I182" s="34"/>
      <c r="J182" s="34"/>
    </row>
    <row r="183" spans="1:10" x14ac:dyDescent="0.3">
      <c r="A183" s="2">
        <v>129</v>
      </c>
      <c r="B183" s="10"/>
      <c r="C183" s="14" t="s">
        <v>150</v>
      </c>
      <c r="D183" s="8" t="s">
        <v>33</v>
      </c>
      <c r="E183" s="12">
        <v>2</v>
      </c>
      <c r="F183" s="11"/>
      <c r="G183" s="11"/>
      <c r="I183" s="34"/>
      <c r="J183" s="34"/>
    </row>
    <row r="184" spans="1:10" x14ac:dyDescent="0.3">
      <c r="A184" s="2">
        <v>130</v>
      </c>
      <c r="B184" s="10"/>
      <c r="C184" s="9" t="s">
        <v>25</v>
      </c>
      <c r="D184" s="8" t="s">
        <v>22</v>
      </c>
      <c r="E184" s="7">
        <v>1</v>
      </c>
      <c r="F184" s="5"/>
      <c r="G184" s="5"/>
    </row>
    <row r="185" spans="1:10" x14ac:dyDescent="0.3">
      <c r="A185" s="2">
        <v>131</v>
      </c>
      <c r="B185" s="10"/>
      <c r="C185" s="9" t="s">
        <v>24</v>
      </c>
      <c r="D185" s="8" t="s">
        <v>22</v>
      </c>
      <c r="E185" s="7">
        <v>1</v>
      </c>
      <c r="F185" s="5"/>
      <c r="G185" s="5"/>
    </row>
    <row r="186" spans="1:10" x14ac:dyDescent="0.3">
      <c r="A186" s="2">
        <v>132</v>
      </c>
      <c r="B186" s="10"/>
      <c r="C186" s="9" t="s">
        <v>23</v>
      </c>
      <c r="D186" s="8" t="s">
        <v>22</v>
      </c>
      <c r="E186" s="7">
        <v>1</v>
      </c>
      <c r="F186" s="5"/>
      <c r="G186" s="5"/>
    </row>
    <row r="187" spans="1:10" ht="24" x14ac:dyDescent="0.3">
      <c r="A187" s="2">
        <v>133</v>
      </c>
      <c r="B187" s="31"/>
      <c r="C187" s="30" t="s">
        <v>129</v>
      </c>
      <c r="D187" s="29" t="s">
        <v>14</v>
      </c>
      <c r="E187" s="28">
        <v>3</v>
      </c>
      <c r="F187" s="27"/>
      <c r="G187" s="5"/>
    </row>
    <row r="188" spans="1:10" x14ac:dyDescent="0.3">
      <c r="A188" s="2"/>
      <c r="B188" s="41"/>
      <c r="C188" s="40" t="s">
        <v>20</v>
      </c>
      <c r="D188" s="39"/>
      <c r="E188" s="38"/>
      <c r="F188" s="37"/>
      <c r="G188" s="36"/>
    </row>
    <row r="189" spans="1:10" x14ac:dyDescent="0.3">
      <c r="A189" s="2"/>
    </row>
    <row r="190" spans="1:10" x14ac:dyDescent="0.3">
      <c r="A190" s="2"/>
      <c r="B190" s="19"/>
      <c r="C190" s="22" t="s">
        <v>149</v>
      </c>
      <c r="D190" s="19"/>
      <c r="E190" s="19"/>
      <c r="F190" s="19"/>
      <c r="G190" s="19"/>
    </row>
    <row r="191" spans="1:10" ht="15" x14ac:dyDescent="0.35">
      <c r="A191" s="2"/>
      <c r="B191" s="19"/>
      <c r="C191" s="17" t="s">
        <v>83</v>
      </c>
      <c r="D191" s="19"/>
      <c r="E191" s="19"/>
      <c r="F191" s="19"/>
      <c r="G191" s="19"/>
    </row>
    <row r="192" spans="1:10" x14ac:dyDescent="0.3">
      <c r="A192" s="2">
        <v>134</v>
      </c>
      <c r="B192" s="10" t="s">
        <v>82</v>
      </c>
      <c r="C192" s="9" t="s">
        <v>81</v>
      </c>
      <c r="D192" s="8" t="s">
        <v>7</v>
      </c>
      <c r="E192" s="7">
        <v>121.758</v>
      </c>
      <c r="F192" s="5"/>
      <c r="G192" s="5"/>
    </row>
    <row r="193" spans="1:7" ht="24" x14ac:dyDescent="0.3">
      <c r="A193" s="2"/>
      <c r="C193" s="16" t="s">
        <v>148</v>
      </c>
      <c r="E193" s="7"/>
      <c r="F193" s="5"/>
    </row>
    <row r="194" spans="1:7" x14ac:dyDescent="0.3">
      <c r="A194" s="2">
        <v>135</v>
      </c>
      <c r="B194" s="10" t="s">
        <v>79</v>
      </c>
      <c r="C194" s="9" t="s">
        <v>78</v>
      </c>
      <c r="D194" s="8" t="s">
        <v>7</v>
      </c>
      <c r="E194" s="7">
        <v>36.527000000000001</v>
      </c>
      <c r="F194" s="5"/>
      <c r="G194" s="5"/>
    </row>
    <row r="195" spans="1:7" x14ac:dyDescent="0.3">
      <c r="A195" s="2"/>
      <c r="C195" s="16" t="s">
        <v>147</v>
      </c>
      <c r="E195" s="7"/>
      <c r="F195" s="5"/>
    </row>
    <row r="196" spans="1:7" x14ac:dyDescent="0.3">
      <c r="A196" s="2">
        <v>136</v>
      </c>
      <c r="B196" s="10" t="s">
        <v>76</v>
      </c>
      <c r="C196" s="9" t="s">
        <v>75</v>
      </c>
      <c r="D196" s="8" t="s">
        <v>7</v>
      </c>
      <c r="E196" s="7">
        <f>E192</f>
        <v>121.758</v>
      </c>
      <c r="F196" s="5"/>
      <c r="G196" s="5"/>
    </row>
    <row r="197" spans="1:7" x14ac:dyDescent="0.3">
      <c r="A197" s="2">
        <v>137</v>
      </c>
      <c r="B197" s="10" t="s">
        <v>74</v>
      </c>
      <c r="C197" s="9" t="s">
        <v>73</v>
      </c>
      <c r="D197" s="8" t="s">
        <v>7</v>
      </c>
      <c r="E197" s="7">
        <v>180.958</v>
      </c>
      <c r="F197" s="5"/>
      <c r="G197" s="5"/>
    </row>
    <row r="198" spans="1:7" ht="24" x14ac:dyDescent="0.3">
      <c r="A198" s="2"/>
      <c r="B198" s="10"/>
      <c r="C198" s="16" t="s">
        <v>72</v>
      </c>
      <c r="D198" s="8"/>
      <c r="E198" s="7"/>
      <c r="F198" s="5"/>
      <c r="G198" s="5"/>
    </row>
    <row r="199" spans="1:7" x14ac:dyDescent="0.3">
      <c r="A199" s="2">
        <v>138</v>
      </c>
      <c r="B199" s="10" t="s">
        <v>8</v>
      </c>
      <c r="C199" s="9" t="s">
        <v>9</v>
      </c>
      <c r="D199" s="8" t="s">
        <v>7</v>
      </c>
      <c r="E199" s="7">
        <v>31.279</v>
      </c>
      <c r="F199" s="5"/>
      <c r="G199" s="5"/>
    </row>
    <row r="200" spans="1:7" x14ac:dyDescent="0.3">
      <c r="A200" s="2"/>
      <c r="B200" s="10"/>
      <c r="C200" s="16" t="s">
        <v>146</v>
      </c>
      <c r="D200" s="8"/>
      <c r="E200" s="7"/>
      <c r="F200" s="5"/>
    </row>
    <row r="201" spans="1:7" x14ac:dyDescent="0.3">
      <c r="A201" s="2">
        <v>139</v>
      </c>
      <c r="B201" s="10" t="s">
        <v>70</v>
      </c>
      <c r="C201" s="9" t="s">
        <v>69</v>
      </c>
      <c r="D201" s="8" t="s">
        <v>7</v>
      </c>
      <c r="E201" s="7">
        <f>E196</f>
        <v>121.758</v>
      </c>
      <c r="F201" s="5"/>
      <c r="G201" s="5"/>
    </row>
    <row r="202" spans="1:7" x14ac:dyDescent="0.3">
      <c r="A202" s="2"/>
      <c r="B202" s="10"/>
      <c r="C202" s="16" t="s">
        <v>145</v>
      </c>
      <c r="D202" s="8"/>
      <c r="E202" s="7"/>
      <c r="F202" s="5"/>
    </row>
    <row r="203" spans="1:7" x14ac:dyDescent="0.3">
      <c r="A203" s="2">
        <v>140</v>
      </c>
      <c r="B203" s="10" t="s">
        <v>16</v>
      </c>
      <c r="C203" s="9" t="s">
        <v>17</v>
      </c>
      <c r="D203" s="8" t="s">
        <v>7</v>
      </c>
      <c r="E203" s="7">
        <f>E199</f>
        <v>31.279</v>
      </c>
      <c r="F203" s="5"/>
      <c r="G203" s="5"/>
    </row>
    <row r="204" spans="1:7" x14ac:dyDescent="0.3">
      <c r="A204" s="2">
        <v>141</v>
      </c>
      <c r="B204" s="10" t="s">
        <v>10</v>
      </c>
      <c r="C204" s="9" t="s">
        <v>11</v>
      </c>
      <c r="D204" s="8" t="s">
        <v>12</v>
      </c>
      <c r="E204" s="7">
        <v>62.558</v>
      </c>
      <c r="F204" s="5"/>
      <c r="G204" s="5"/>
    </row>
    <row r="205" spans="1:7" x14ac:dyDescent="0.3">
      <c r="A205" s="2">
        <v>142</v>
      </c>
      <c r="B205" s="10" t="s">
        <v>18</v>
      </c>
      <c r="C205" s="9" t="s">
        <v>19</v>
      </c>
      <c r="D205" s="8" t="s">
        <v>7</v>
      </c>
      <c r="E205" s="7">
        <v>90.478999999999999</v>
      </c>
      <c r="F205" s="5"/>
      <c r="G205" s="5"/>
    </row>
    <row r="206" spans="1:7" x14ac:dyDescent="0.3">
      <c r="A206" s="2"/>
      <c r="B206" s="10"/>
      <c r="C206" s="16" t="s">
        <v>144</v>
      </c>
      <c r="D206" s="8"/>
      <c r="E206" s="7"/>
      <c r="F206" s="5"/>
      <c r="G206" s="5"/>
    </row>
    <row r="207" spans="1:7" x14ac:dyDescent="0.3">
      <c r="A207" s="2">
        <v>143</v>
      </c>
      <c r="B207" s="10" t="s">
        <v>66</v>
      </c>
      <c r="C207" s="9" t="s">
        <v>65</v>
      </c>
      <c r="D207" s="8" t="s">
        <v>7</v>
      </c>
      <c r="E207" s="7">
        <v>25.591999999999999</v>
      </c>
      <c r="F207" s="5"/>
      <c r="G207" s="5"/>
    </row>
    <row r="208" spans="1:7" x14ac:dyDescent="0.3">
      <c r="A208" s="2"/>
      <c r="B208" s="10"/>
      <c r="C208" s="16" t="s">
        <v>143</v>
      </c>
      <c r="D208" s="8"/>
      <c r="E208" s="7"/>
      <c r="F208" s="5"/>
      <c r="G208" s="5"/>
    </row>
    <row r="209" spans="1:10" x14ac:dyDescent="0.3">
      <c r="A209" s="2">
        <v>144</v>
      </c>
      <c r="B209" s="18" t="s">
        <v>63</v>
      </c>
      <c r="C209" s="14" t="s">
        <v>62</v>
      </c>
      <c r="D209" s="13" t="s">
        <v>12</v>
      </c>
      <c r="E209" s="12">
        <v>51.183</v>
      </c>
      <c r="F209" s="11"/>
      <c r="G209" s="11"/>
    </row>
    <row r="210" spans="1:10" x14ac:dyDescent="0.3">
      <c r="A210" s="2">
        <v>145</v>
      </c>
      <c r="B210" s="82"/>
      <c r="C210" s="82" t="s">
        <v>111</v>
      </c>
      <c r="D210" s="83" t="s">
        <v>13</v>
      </c>
      <c r="E210" s="79">
        <v>221.37799999999999</v>
      </c>
      <c r="F210" s="81"/>
      <c r="G210" s="11"/>
    </row>
    <row r="211" spans="1:10" x14ac:dyDescent="0.3">
      <c r="A211" s="2"/>
    </row>
    <row r="212" spans="1:10" ht="15" x14ac:dyDescent="0.35">
      <c r="A212" s="2"/>
      <c r="C212" s="17" t="s">
        <v>61</v>
      </c>
    </row>
    <row r="213" spans="1:10" x14ac:dyDescent="0.3">
      <c r="A213" s="2">
        <v>146</v>
      </c>
      <c r="B213" s="10">
        <v>451573111</v>
      </c>
      <c r="C213" s="9" t="s">
        <v>60</v>
      </c>
      <c r="D213" s="8" t="s">
        <v>7</v>
      </c>
      <c r="E213" s="7">
        <v>5.6870000000000003</v>
      </c>
      <c r="F213" s="5"/>
      <c r="G213" s="35"/>
      <c r="I213" s="6">
        <v>1.8907700000000001</v>
      </c>
      <c r="J213" s="6">
        <f>PRODUCT(E213,I213)</f>
        <v>10.75280899</v>
      </c>
    </row>
    <row r="214" spans="1:10" x14ac:dyDescent="0.3">
      <c r="A214" s="2"/>
      <c r="B214" s="10"/>
      <c r="C214" s="16" t="s">
        <v>142</v>
      </c>
      <c r="D214" s="8"/>
      <c r="E214" s="7"/>
      <c r="F214" s="5"/>
      <c r="G214" s="5"/>
      <c r="I214" s="6"/>
      <c r="J214" s="6"/>
    </row>
    <row r="215" spans="1:10" x14ac:dyDescent="0.3">
      <c r="A215" s="2">
        <v>147</v>
      </c>
      <c r="B215" s="10" t="s">
        <v>141</v>
      </c>
      <c r="C215" s="9" t="s">
        <v>140</v>
      </c>
      <c r="D215" s="8" t="s">
        <v>15</v>
      </c>
      <c r="E215" s="7">
        <v>51.7</v>
      </c>
      <c r="F215" s="5"/>
      <c r="G215" s="5"/>
      <c r="I215" s="6"/>
      <c r="J215" s="6"/>
    </row>
    <row r="216" spans="1:10" x14ac:dyDescent="0.3">
      <c r="A216" s="2">
        <v>148</v>
      </c>
      <c r="B216" s="10"/>
      <c r="C216" s="14" t="s">
        <v>139</v>
      </c>
      <c r="D216" s="13" t="s">
        <v>15</v>
      </c>
      <c r="E216" s="12">
        <v>53</v>
      </c>
      <c r="F216" s="11"/>
      <c r="G216" s="11"/>
      <c r="I216" s="6"/>
      <c r="J216" s="6"/>
    </row>
    <row r="217" spans="1:10" x14ac:dyDescent="0.3">
      <c r="A217" s="2">
        <v>149</v>
      </c>
      <c r="B217" s="10" t="s">
        <v>138</v>
      </c>
      <c r="C217" s="9" t="s">
        <v>137</v>
      </c>
      <c r="D217" s="8" t="s">
        <v>33</v>
      </c>
      <c r="E217" s="7">
        <v>18</v>
      </c>
      <c r="F217" s="5"/>
      <c r="G217" s="5"/>
      <c r="I217" s="34"/>
      <c r="J217" s="34"/>
    </row>
    <row r="218" spans="1:10" x14ac:dyDescent="0.3">
      <c r="A218" s="2">
        <v>150</v>
      </c>
      <c r="B218" s="10"/>
      <c r="C218" s="14" t="s">
        <v>136</v>
      </c>
      <c r="D218" s="13" t="s">
        <v>33</v>
      </c>
      <c r="E218" s="12">
        <v>9</v>
      </c>
      <c r="F218" s="11"/>
      <c r="G218" s="11"/>
      <c r="I218" s="34"/>
      <c r="J218" s="34"/>
    </row>
    <row r="219" spans="1:10" x14ac:dyDescent="0.3">
      <c r="A219" s="2">
        <v>151</v>
      </c>
      <c r="B219" s="10"/>
      <c r="C219" s="14" t="s">
        <v>135</v>
      </c>
      <c r="D219" s="13" t="s">
        <v>33</v>
      </c>
      <c r="E219" s="12">
        <v>18</v>
      </c>
      <c r="F219" s="11"/>
      <c r="G219" s="11"/>
      <c r="I219" s="34"/>
      <c r="J219" s="34"/>
    </row>
    <row r="220" spans="1:10" x14ac:dyDescent="0.3">
      <c r="A220" s="2">
        <v>152</v>
      </c>
      <c r="B220" s="10" t="s">
        <v>134</v>
      </c>
      <c r="C220" s="9" t="s">
        <v>133</v>
      </c>
      <c r="D220" s="8" t="s">
        <v>15</v>
      </c>
      <c r="E220" s="7">
        <v>19</v>
      </c>
      <c r="F220" s="5"/>
      <c r="G220" s="5"/>
      <c r="I220" s="34">
        <v>6.2E-4</v>
      </c>
      <c r="J220" s="6">
        <f>PRODUCT(E220,I220)</f>
        <v>1.1780000000000001E-2</v>
      </c>
    </row>
    <row r="221" spans="1:10" x14ac:dyDescent="0.3">
      <c r="A221" s="2">
        <v>153</v>
      </c>
      <c r="B221" s="10"/>
      <c r="C221" s="14" t="s">
        <v>132</v>
      </c>
      <c r="D221" s="13" t="s">
        <v>15</v>
      </c>
      <c r="E221" s="12">
        <v>19</v>
      </c>
      <c r="F221" s="11"/>
      <c r="G221" s="11"/>
      <c r="I221" s="34"/>
      <c r="J221" s="34"/>
    </row>
    <row r="222" spans="1:10" x14ac:dyDescent="0.3">
      <c r="A222" s="2">
        <v>154</v>
      </c>
      <c r="B222" s="10">
        <v>895941111</v>
      </c>
      <c r="C222" s="9" t="s">
        <v>131</v>
      </c>
      <c r="D222" s="8" t="s">
        <v>33</v>
      </c>
      <c r="E222" s="7">
        <v>9</v>
      </c>
      <c r="F222" s="5"/>
      <c r="G222" s="5"/>
      <c r="I222" s="34">
        <v>0.34089999999999998</v>
      </c>
      <c r="J222" s="6">
        <f>PRODUCT(E222,I222)</f>
        <v>3.0680999999999998</v>
      </c>
    </row>
    <row r="223" spans="1:10" x14ac:dyDescent="0.3">
      <c r="A223" s="2">
        <v>155</v>
      </c>
      <c r="C223" s="14" t="s">
        <v>130</v>
      </c>
      <c r="D223" s="13" t="s">
        <v>33</v>
      </c>
      <c r="E223" s="12">
        <v>9</v>
      </c>
      <c r="F223" s="11"/>
      <c r="G223" s="11"/>
    </row>
    <row r="224" spans="1:10" x14ac:dyDescent="0.3">
      <c r="A224" s="2">
        <v>156</v>
      </c>
      <c r="B224" s="10" t="s">
        <v>29</v>
      </c>
      <c r="C224" s="9" t="s">
        <v>28</v>
      </c>
      <c r="D224" s="8" t="s">
        <v>12</v>
      </c>
      <c r="E224" s="7">
        <f>J224</f>
        <v>13.832688989999999</v>
      </c>
      <c r="F224" s="5"/>
      <c r="G224" s="5"/>
      <c r="J224" s="33">
        <f>SUM(J213:J222)</f>
        <v>13.832688989999999</v>
      </c>
    </row>
    <row r="225" spans="1:10" x14ac:dyDescent="0.3">
      <c r="A225" s="2">
        <v>157</v>
      </c>
      <c r="B225" s="10" t="s">
        <v>27</v>
      </c>
      <c r="C225" s="9" t="s">
        <v>26</v>
      </c>
      <c r="D225" s="8" t="s">
        <v>12</v>
      </c>
      <c r="E225" s="7">
        <f>J224</f>
        <v>13.832688989999999</v>
      </c>
      <c r="F225" s="5"/>
      <c r="G225" s="5"/>
    </row>
    <row r="226" spans="1:10" x14ac:dyDescent="0.3">
      <c r="A226" s="2">
        <v>158</v>
      </c>
      <c r="B226" s="10"/>
      <c r="C226" s="9" t="s">
        <v>25</v>
      </c>
      <c r="D226" s="8" t="s">
        <v>22</v>
      </c>
      <c r="E226" s="7">
        <v>1</v>
      </c>
      <c r="F226" s="5"/>
      <c r="G226" s="5"/>
    </row>
    <row r="227" spans="1:10" x14ac:dyDescent="0.3">
      <c r="A227" s="2">
        <v>159</v>
      </c>
      <c r="B227" s="10"/>
      <c r="C227" s="9" t="s">
        <v>24</v>
      </c>
      <c r="D227" s="8" t="s">
        <v>22</v>
      </c>
      <c r="E227" s="7">
        <v>1</v>
      </c>
      <c r="F227" s="5"/>
      <c r="G227" s="5"/>
    </row>
    <row r="228" spans="1:10" x14ac:dyDescent="0.3">
      <c r="A228" s="2">
        <v>160</v>
      </c>
      <c r="B228" s="10"/>
      <c r="C228" s="9" t="s">
        <v>23</v>
      </c>
      <c r="D228" s="8" t="s">
        <v>22</v>
      </c>
      <c r="E228" s="7">
        <v>1</v>
      </c>
      <c r="F228" s="5"/>
      <c r="G228" s="5"/>
    </row>
    <row r="229" spans="1:10" ht="24" x14ac:dyDescent="0.3">
      <c r="A229" s="2">
        <v>161</v>
      </c>
      <c r="B229" s="31"/>
      <c r="C229" s="30" t="s">
        <v>129</v>
      </c>
      <c r="D229" s="29" t="s">
        <v>14</v>
      </c>
      <c r="E229" s="28">
        <v>11</v>
      </c>
      <c r="F229" s="27"/>
      <c r="G229" s="5"/>
    </row>
    <row r="230" spans="1:10" x14ac:dyDescent="0.3">
      <c r="A230" s="2"/>
      <c r="C230" s="32" t="s">
        <v>20</v>
      </c>
      <c r="G230" s="32">
        <f>SUM(G192:G229)</f>
        <v>0</v>
      </c>
    </row>
    <row r="231" spans="1:10" x14ac:dyDescent="0.3">
      <c r="A231" s="2"/>
    </row>
    <row r="232" spans="1:10" x14ac:dyDescent="0.3">
      <c r="A232" s="2"/>
      <c r="C232" s="1" t="s">
        <v>20</v>
      </c>
      <c r="G232" s="3">
        <f>G230+G188+G124+G80+G41</f>
        <v>0</v>
      </c>
    </row>
    <row r="233" spans="1:10" x14ac:dyDescent="0.3">
      <c r="A233" s="2"/>
      <c r="B233" s="10"/>
      <c r="C233" s="9"/>
      <c r="D233" s="8"/>
      <c r="E233" s="7"/>
      <c r="F233" s="5"/>
      <c r="G233" s="5"/>
      <c r="I233" s="6"/>
      <c r="J233" s="6"/>
    </row>
    <row r="234" spans="1:10" x14ac:dyDescent="0.3">
      <c r="A234" s="2"/>
      <c r="B234" s="10"/>
      <c r="C234" s="14"/>
      <c r="D234" s="13"/>
      <c r="E234" s="12"/>
      <c r="F234" s="11"/>
      <c r="G234" s="5"/>
      <c r="I234" s="6"/>
      <c r="J234" s="6"/>
    </row>
    <row r="235" spans="1:10" x14ac:dyDescent="0.3">
      <c r="A235" s="2"/>
      <c r="B235" s="10"/>
      <c r="C235" s="14"/>
      <c r="D235" s="13"/>
      <c r="E235" s="12"/>
      <c r="F235" s="11"/>
      <c r="G235" s="5"/>
      <c r="I235" s="6"/>
      <c r="J235" s="6"/>
    </row>
    <row r="236" spans="1:10" x14ac:dyDescent="0.3">
      <c r="A236" s="2"/>
      <c r="B236" s="10"/>
      <c r="C236" s="14"/>
      <c r="D236" s="13"/>
      <c r="E236" s="12"/>
      <c r="F236" s="11"/>
      <c r="G236" s="5"/>
      <c r="I236" s="6"/>
      <c r="J236" s="6"/>
    </row>
    <row r="237" spans="1:10" x14ac:dyDescent="0.3">
      <c r="A237" s="2"/>
      <c r="B237" s="10"/>
      <c r="C237" s="9"/>
      <c r="D237" s="8"/>
      <c r="E237" s="7"/>
      <c r="F237" s="5"/>
      <c r="G237" s="5"/>
      <c r="I237" s="6"/>
      <c r="J237" s="6"/>
    </row>
    <row r="238" spans="1:10" x14ac:dyDescent="0.3">
      <c r="A238" s="2"/>
      <c r="B238" s="10"/>
      <c r="C238" s="14"/>
      <c r="D238" s="13"/>
      <c r="E238" s="12"/>
      <c r="F238" s="11"/>
      <c r="G238" s="5"/>
      <c r="I238" s="6"/>
      <c r="J238" s="6"/>
    </row>
    <row r="239" spans="1:10" x14ac:dyDescent="0.3">
      <c r="A239" s="2"/>
      <c r="B239" s="10"/>
      <c r="C239" s="14"/>
      <c r="D239" s="13"/>
      <c r="E239" s="12"/>
      <c r="F239" s="11"/>
      <c r="G239" s="5"/>
      <c r="I239" s="6"/>
      <c r="J239" s="6"/>
    </row>
    <row r="240" spans="1:10" x14ac:dyDescent="0.3">
      <c r="A240" s="2"/>
      <c r="B240" s="10"/>
      <c r="C240" s="9"/>
      <c r="D240" s="8"/>
      <c r="E240" s="7"/>
      <c r="F240" s="5"/>
      <c r="G240" s="5"/>
      <c r="I240" s="6"/>
      <c r="J240" s="6"/>
    </row>
    <row r="241" spans="1:10" x14ac:dyDescent="0.3">
      <c r="A241" s="2"/>
      <c r="B241" s="15"/>
      <c r="C241" s="14"/>
      <c r="D241" s="13"/>
      <c r="E241" s="12"/>
      <c r="F241" s="11"/>
      <c r="G241" s="5"/>
      <c r="H241" s="14"/>
      <c r="I241" s="6"/>
      <c r="J241" s="6"/>
    </row>
    <row r="242" spans="1:10" x14ac:dyDescent="0.3">
      <c r="A242" s="2"/>
      <c r="C242" s="14"/>
      <c r="D242" s="13"/>
      <c r="E242" s="12"/>
      <c r="F242" s="11"/>
      <c r="G242" s="5"/>
      <c r="H242" s="14"/>
      <c r="I242" s="6"/>
      <c r="J242" s="6"/>
    </row>
    <row r="243" spans="1:10" x14ac:dyDescent="0.3">
      <c r="A243" s="2"/>
      <c r="C243" s="14"/>
      <c r="D243" s="13"/>
      <c r="E243" s="12"/>
      <c r="F243" s="11"/>
      <c r="G243" s="5"/>
      <c r="I243" s="6"/>
      <c r="J243" s="6"/>
    </row>
    <row r="244" spans="1:10" x14ac:dyDescent="0.3">
      <c r="A244" s="2"/>
      <c r="B244" s="10"/>
      <c r="C244" s="9"/>
      <c r="D244" s="8"/>
      <c r="E244" s="7"/>
      <c r="F244" s="5"/>
      <c r="G244" s="5"/>
      <c r="I244" s="6"/>
      <c r="J244" s="6"/>
    </row>
    <row r="245" spans="1:10" x14ac:dyDescent="0.3">
      <c r="A245" s="2"/>
      <c r="C245" s="14"/>
      <c r="D245" s="13"/>
      <c r="E245" s="12"/>
      <c r="F245" s="11"/>
      <c r="G245" s="5"/>
      <c r="I245" s="6"/>
      <c r="J245" s="6"/>
    </row>
    <row r="246" spans="1:10" x14ac:dyDescent="0.3">
      <c r="A246" s="2"/>
      <c r="C246" s="14"/>
      <c r="D246" s="13"/>
      <c r="E246" s="12"/>
      <c r="F246" s="11"/>
      <c r="G246" s="5"/>
      <c r="I246" s="6"/>
      <c r="J246" s="6"/>
    </row>
    <row r="247" spans="1:10" x14ac:dyDescent="0.3">
      <c r="A247" s="2"/>
      <c r="C247" s="14"/>
      <c r="D247" s="13"/>
      <c r="E247" s="12"/>
      <c r="F247" s="11"/>
      <c r="G247" s="5"/>
      <c r="I247" s="6"/>
      <c r="J247" s="6"/>
    </row>
    <row r="248" spans="1:10" x14ac:dyDescent="0.3">
      <c r="C248" s="14"/>
      <c r="D248" s="13"/>
      <c r="E248" s="12"/>
      <c r="F248" s="11"/>
      <c r="G248" s="5"/>
      <c r="I248" s="6"/>
      <c r="J248" s="6"/>
    </row>
    <row r="249" spans="1:10" x14ac:dyDescent="0.3">
      <c r="B249" s="10"/>
      <c r="C249" s="9"/>
      <c r="D249" s="8"/>
      <c r="E249" s="7"/>
      <c r="F249" s="5"/>
      <c r="G249" s="5"/>
      <c r="I249" s="6"/>
      <c r="J249" s="6"/>
    </row>
    <row r="250" spans="1:10" x14ac:dyDescent="0.3">
      <c r="B250" s="10"/>
      <c r="C250" s="14"/>
      <c r="D250" s="13"/>
      <c r="E250" s="12"/>
      <c r="F250" s="11"/>
      <c r="G250" s="5"/>
      <c r="I250" s="6"/>
      <c r="J250" s="6"/>
    </row>
    <row r="253" spans="1:10" x14ac:dyDescent="0.3">
      <c r="B253" s="31"/>
      <c r="C253" s="30"/>
      <c r="D253" s="29"/>
      <c r="E253" s="28"/>
      <c r="F253" s="27"/>
      <c r="G253" s="27"/>
      <c r="H253" s="21"/>
    </row>
  </sheetData>
  <autoFilter ref="C1:C253" xr:uid="{00000000-0009-0000-0000-000004000000}"/>
  <mergeCells count="1">
    <mergeCell ref="A2:D2"/>
  </mergeCells>
  <pageMargins left="0.51181102362204722" right="0.55118110236220474" top="0.78740157480314965" bottom="0.78740157480314965" header="0.31496062992125984" footer="0.31496062992125984"/>
  <pageSetup paperSize="9" scale="88" fitToHeight="2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L67"/>
  <sheetViews>
    <sheetView zoomScale="60" zoomScaleNormal="60" workbookViewId="0">
      <selection activeCell="J8" sqref="J8"/>
    </sheetView>
  </sheetViews>
  <sheetFormatPr defaultColWidth="9" defaultRowHeight="14.4" x14ac:dyDescent="0.3"/>
  <cols>
    <col min="1" max="1" width="9" style="1"/>
    <col min="2" max="2" width="18.7109375" style="1" customWidth="1"/>
    <col min="3" max="3" width="70.28515625" style="1" customWidth="1"/>
    <col min="4" max="4" width="9" style="1"/>
    <col min="5" max="5" width="10.42578125" style="1" bestFit="1" customWidth="1"/>
    <col min="6" max="6" width="18.42578125" style="1" customWidth="1"/>
    <col min="7" max="7" width="23.140625" style="1" customWidth="1"/>
    <col min="8" max="8" width="9" style="1"/>
    <col min="9" max="9" width="9.42578125" style="1" bestFit="1" customWidth="1"/>
    <col min="10" max="16384" width="9" style="1"/>
  </cols>
  <sheetData>
    <row r="1" spans="1:12" ht="18" x14ac:dyDescent="0.35">
      <c r="A1" s="25" t="s">
        <v>86</v>
      </c>
    </row>
    <row r="2" spans="1:12" x14ac:dyDescent="0.3">
      <c r="A2" s="89" t="s">
        <v>274</v>
      </c>
      <c r="B2" s="90"/>
      <c r="C2" s="90"/>
      <c r="D2" s="90"/>
    </row>
    <row r="3" spans="1:12" x14ac:dyDescent="0.3">
      <c r="A3" s="24" t="s">
        <v>2</v>
      </c>
      <c r="B3" s="23" t="s">
        <v>0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1</v>
      </c>
    </row>
    <row r="4" spans="1:12" ht="15" x14ac:dyDescent="0.35">
      <c r="A4" s="49"/>
      <c r="B4" s="65"/>
      <c r="C4" s="17" t="s">
        <v>83</v>
      </c>
      <c r="D4" s="65"/>
      <c r="E4" s="65"/>
      <c r="F4" s="65"/>
      <c r="G4" s="65"/>
      <c r="H4" s="49"/>
      <c r="I4" s="49"/>
      <c r="J4" s="49"/>
      <c r="K4" s="49"/>
      <c r="L4" s="49"/>
    </row>
    <row r="5" spans="1:12" ht="28.8" x14ac:dyDescent="0.3">
      <c r="A5" s="58">
        <v>1</v>
      </c>
      <c r="B5" s="57" t="s">
        <v>82</v>
      </c>
      <c r="C5" s="56" t="s">
        <v>81</v>
      </c>
      <c r="D5" s="55" t="s">
        <v>7</v>
      </c>
      <c r="E5" s="52">
        <v>174.95</v>
      </c>
      <c r="F5" s="54"/>
      <c r="G5" s="54"/>
      <c r="H5" s="49"/>
      <c r="I5" s="49"/>
      <c r="J5" s="49"/>
      <c r="K5" s="49"/>
      <c r="L5" s="49"/>
    </row>
    <row r="6" spans="1:12" x14ac:dyDescent="0.3">
      <c r="A6" s="58"/>
      <c r="B6" s="49"/>
      <c r="C6" s="63" t="s">
        <v>273</v>
      </c>
      <c r="D6" s="49"/>
      <c r="E6" s="52"/>
      <c r="F6" s="54"/>
      <c r="G6" s="49"/>
      <c r="H6" s="49"/>
      <c r="I6" s="49"/>
      <c r="J6" s="49"/>
      <c r="K6" s="49"/>
      <c r="L6" s="49"/>
    </row>
    <row r="7" spans="1:12" ht="28.8" x14ac:dyDescent="0.3">
      <c r="A7" s="58">
        <v>2</v>
      </c>
      <c r="B7" s="57" t="s">
        <v>79</v>
      </c>
      <c r="C7" s="56" t="s">
        <v>78</v>
      </c>
      <c r="D7" s="55" t="s">
        <v>7</v>
      </c>
      <c r="E7" s="52">
        <v>52.484999999999999</v>
      </c>
      <c r="F7" s="54"/>
      <c r="G7" s="54"/>
      <c r="H7" s="49"/>
      <c r="I7" s="49"/>
      <c r="J7" s="49"/>
      <c r="K7" s="49"/>
      <c r="L7" s="49"/>
    </row>
    <row r="8" spans="1:12" x14ac:dyDescent="0.3">
      <c r="A8" s="58"/>
      <c r="B8" s="49"/>
      <c r="C8" s="63" t="s">
        <v>272</v>
      </c>
      <c r="D8" s="49"/>
      <c r="E8" s="52"/>
      <c r="F8" s="54"/>
      <c r="G8" s="49"/>
      <c r="H8" s="49"/>
      <c r="I8" s="49"/>
      <c r="J8" s="49"/>
      <c r="K8" s="49"/>
      <c r="L8" s="49"/>
    </row>
    <row r="9" spans="1:12" ht="28.8" x14ac:dyDescent="0.3">
      <c r="A9" s="58">
        <v>3</v>
      </c>
      <c r="B9" s="57" t="s">
        <v>76</v>
      </c>
      <c r="C9" s="56" t="s">
        <v>75</v>
      </c>
      <c r="D9" s="55" t="s">
        <v>7</v>
      </c>
      <c r="E9" s="52">
        <f>E5</f>
        <v>174.95</v>
      </c>
      <c r="F9" s="54"/>
      <c r="G9" s="54"/>
      <c r="H9" s="49"/>
      <c r="I9" s="49"/>
      <c r="J9" s="49"/>
      <c r="K9" s="49"/>
      <c r="L9" s="49"/>
    </row>
    <row r="10" spans="1:12" ht="28.8" x14ac:dyDescent="0.3">
      <c r="A10" s="58">
        <v>4</v>
      </c>
      <c r="B10" s="57" t="s">
        <v>74</v>
      </c>
      <c r="C10" s="56" t="s">
        <v>73</v>
      </c>
      <c r="D10" s="55" t="s">
        <v>7</v>
      </c>
      <c r="E10" s="52">
        <v>240.55699999999999</v>
      </c>
      <c r="F10" s="54"/>
      <c r="G10" s="54"/>
      <c r="H10" s="49"/>
      <c r="I10" s="49"/>
      <c r="J10" s="49"/>
      <c r="K10" s="49"/>
      <c r="L10" s="49"/>
    </row>
    <row r="11" spans="1:12" ht="28.8" x14ac:dyDescent="0.3">
      <c r="A11" s="58"/>
      <c r="B11" s="57"/>
      <c r="C11" s="63" t="s">
        <v>72</v>
      </c>
      <c r="D11" s="55"/>
      <c r="E11" s="52"/>
      <c r="F11" s="54"/>
      <c r="G11" s="49"/>
      <c r="H11" s="49"/>
      <c r="I11" s="49"/>
      <c r="J11" s="49"/>
      <c r="K11" s="49"/>
      <c r="L11" s="49"/>
    </row>
    <row r="12" spans="1:12" ht="28.8" x14ac:dyDescent="0.3">
      <c r="A12" s="58">
        <v>5</v>
      </c>
      <c r="B12" s="57" t="s">
        <v>8</v>
      </c>
      <c r="C12" s="56" t="s">
        <v>9</v>
      </c>
      <c r="D12" s="55" t="s">
        <v>7</v>
      </c>
      <c r="E12" s="52">
        <v>54.671999999999997</v>
      </c>
      <c r="F12" s="54"/>
      <c r="G12" s="54"/>
      <c r="H12" s="49"/>
      <c r="I12" s="49"/>
      <c r="J12" s="49"/>
      <c r="K12" s="49"/>
      <c r="L12" s="49"/>
    </row>
    <row r="13" spans="1:12" x14ac:dyDescent="0.3">
      <c r="A13" s="58"/>
      <c r="B13" s="57"/>
      <c r="C13" s="63" t="s">
        <v>271</v>
      </c>
      <c r="D13" s="55"/>
      <c r="E13" s="52"/>
      <c r="F13" s="54"/>
      <c r="G13" s="49"/>
      <c r="H13" s="49"/>
      <c r="I13" s="49"/>
      <c r="J13" s="49"/>
      <c r="K13" s="49"/>
      <c r="L13" s="49"/>
    </row>
    <row r="14" spans="1:12" x14ac:dyDescent="0.3">
      <c r="A14" s="58">
        <v>6</v>
      </c>
      <c r="B14" s="57" t="s">
        <v>70</v>
      </c>
      <c r="C14" s="56" t="s">
        <v>69</v>
      </c>
      <c r="D14" s="55" t="s">
        <v>7</v>
      </c>
      <c r="E14" s="52">
        <f>E5</f>
        <v>174.95</v>
      </c>
      <c r="F14" s="54"/>
      <c r="G14" s="54"/>
      <c r="H14" s="49"/>
      <c r="I14" s="49"/>
      <c r="J14" s="49"/>
      <c r="K14" s="49"/>
      <c r="L14" s="49"/>
    </row>
    <row r="15" spans="1:12" x14ac:dyDescent="0.3">
      <c r="A15" s="58"/>
      <c r="B15" s="57"/>
      <c r="C15" s="63" t="s">
        <v>113</v>
      </c>
      <c r="D15" s="55"/>
      <c r="E15" s="52"/>
      <c r="F15" s="54"/>
      <c r="G15" s="49"/>
      <c r="H15" s="49"/>
      <c r="I15" s="49"/>
      <c r="J15" s="49"/>
      <c r="K15" s="49"/>
      <c r="L15" s="49"/>
    </row>
    <row r="16" spans="1:12" x14ac:dyDescent="0.3">
      <c r="A16" s="58">
        <v>7</v>
      </c>
      <c r="B16" s="57" t="s">
        <v>16</v>
      </c>
      <c r="C16" s="56" t="s">
        <v>17</v>
      </c>
      <c r="D16" s="55" t="s">
        <v>7</v>
      </c>
      <c r="E16" s="52">
        <f>E12</f>
        <v>54.671999999999997</v>
      </c>
      <c r="F16" s="54"/>
      <c r="G16" s="54"/>
      <c r="H16" s="49"/>
      <c r="I16" s="49"/>
      <c r="J16" s="49"/>
      <c r="K16" s="49"/>
      <c r="L16" s="49"/>
    </row>
    <row r="17" spans="1:12" ht="28.8" x14ac:dyDescent="0.3">
      <c r="A17" s="58">
        <v>8</v>
      </c>
      <c r="B17" s="57" t="s">
        <v>10</v>
      </c>
      <c r="C17" s="56" t="s">
        <v>11</v>
      </c>
      <c r="D17" s="55" t="s">
        <v>12</v>
      </c>
      <c r="E17" s="52">
        <v>109.34399999999999</v>
      </c>
      <c r="F17" s="54"/>
      <c r="G17" s="54"/>
      <c r="H17" s="49"/>
      <c r="I17" s="49"/>
      <c r="J17" s="49"/>
      <c r="K17" s="49"/>
      <c r="L17" s="49"/>
    </row>
    <row r="18" spans="1:12" ht="28.8" x14ac:dyDescent="0.3">
      <c r="A18" s="58">
        <v>9</v>
      </c>
      <c r="B18" s="57" t="s">
        <v>18</v>
      </c>
      <c r="C18" s="56" t="s">
        <v>19</v>
      </c>
      <c r="D18" s="55" t="s">
        <v>7</v>
      </c>
      <c r="E18" s="52">
        <v>120.27800000000001</v>
      </c>
      <c r="F18" s="54"/>
      <c r="G18" s="54"/>
      <c r="H18" s="49"/>
      <c r="I18" s="49"/>
      <c r="J18" s="49"/>
      <c r="K18" s="49"/>
      <c r="L18" s="49"/>
    </row>
    <row r="19" spans="1:12" x14ac:dyDescent="0.3">
      <c r="A19" s="58"/>
      <c r="B19" s="57"/>
      <c r="C19" s="63" t="s">
        <v>270</v>
      </c>
      <c r="D19" s="55"/>
      <c r="E19" s="52"/>
      <c r="F19" s="54"/>
      <c r="G19" s="49"/>
      <c r="H19" s="49"/>
      <c r="I19" s="49"/>
      <c r="J19" s="49"/>
      <c r="K19" s="49"/>
      <c r="L19" s="49"/>
    </row>
    <row r="20" spans="1:12" ht="28.8" x14ac:dyDescent="0.3">
      <c r="A20" s="58">
        <v>10</v>
      </c>
      <c r="B20" s="57" t="s">
        <v>66</v>
      </c>
      <c r="C20" s="56" t="s">
        <v>65</v>
      </c>
      <c r="D20" s="55" t="s">
        <v>7</v>
      </c>
      <c r="E20" s="52">
        <v>43.738</v>
      </c>
      <c r="F20" s="54"/>
      <c r="G20" s="54"/>
      <c r="H20" s="49"/>
      <c r="I20" s="49"/>
      <c r="J20" s="49"/>
      <c r="K20" s="49"/>
      <c r="L20" s="49"/>
    </row>
    <row r="21" spans="1:12" x14ac:dyDescent="0.3">
      <c r="A21" s="58"/>
      <c r="B21" s="57"/>
      <c r="C21" s="63" t="s">
        <v>269</v>
      </c>
      <c r="D21" s="55"/>
      <c r="E21" s="52"/>
      <c r="F21" s="54"/>
      <c r="G21" s="49"/>
      <c r="H21" s="49"/>
      <c r="I21" s="49"/>
      <c r="J21" s="49"/>
      <c r="K21" s="49"/>
      <c r="L21" s="49"/>
    </row>
    <row r="22" spans="1:12" x14ac:dyDescent="0.3">
      <c r="A22" s="58">
        <v>11</v>
      </c>
      <c r="B22" s="64" t="s">
        <v>63</v>
      </c>
      <c r="C22" s="62" t="s">
        <v>62</v>
      </c>
      <c r="D22" s="61" t="s">
        <v>12</v>
      </c>
      <c r="E22" s="60">
        <v>87.474999999999994</v>
      </c>
      <c r="F22" s="59"/>
      <c r="G22" s="59"/>
      <c r="H22" s="49"/>
      <c r="I22" s="49"/>
      <c r="J22" s="49"/>
      <c r="K22" s="49"/>
      <c r="L22" s="49"/>
    </row>
    <row r="23" spans="1:12" x14ac:dyDescent="0.3">
      <c r="A23" s="5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</row>
    <row r="24" spans="1:12" ht="15" x14ac:dyDescent="0.35">
      <c r="A24" s="58"/>
      <c r="B24" s="49"/>
      <c r="C24" s="17" t="s">
        <v>61</v>
      </c>
      <c r="D24" s="49"/>
      <c r="E24" s="49"/>
      <c r="F24" s="49"/>
      <c r="G24" s="49"/>
      <c r="H24" s="49"/>
      <c r="I24" s="49"/>
      <c r="J24" s="49"/>
      <c r="K24" s="49"/>
      <c r="L24" s="49"/>
    </row>
    <row r="25" spans="1:12" x14ac:dyDescent="0.3">
      <c r="A25" s="58">
        <v>12</v>
      </c>
      <c r="B25" s="57">
        <v>451573111</v>
      </c>
      <c r="C25" s="56" t="s">
        <v>60</v>
      </c>
      <c r="D25" s="55" t="s">
        <v>7</v>
      </c>
      <c r="E25" s="52">
        <v>10.933999999999999</v>
      </c>
      <c r="F25" s="54"/>
      <c r="G25" s="54"/>
      <c r="H25" s="49"/>
      <c r="I25" s="49"/>
      <c r="J25" s="52"/>
      <c r="K25" s="49"/>
      <c r="L25" s="49"/>
    </row>
    <row r="26" spans="1:12" x14ac:dyDescent="0.3">
      <c r="A26" s="58"/>
      <c r="B26" s="57"/>
      <c r="C26" s="63" t="s">
        <v>268</v>
      </c>
      <c r="D26" s="55"/>
      <c r="E26" s="52"/>
      <c r="F26" s="54"/>
      <c r="G26" s="54"/>
      <c r="H26" s="49"/>
      <c r="I26" s="53"/>
      <c r="J26" s="53"/>
      <c r="K26" s="49"/>
      <c r="L26" s="49"/>
    </row>
    <row r="27" spans="1:12" x14ac:dyDescent="0.3">
      <c r="A27" s="58">
        <v>13</v>
      </c>
      <c r="B27" s="57" t="s">
        <v>267</v>
      </c>
      <c r="C27" s="56" t="s">
        <v>266</v>
      </c>
      <c r="D27" s="55" t="s">
        <v>33</v>
      </c>
      <c r="E27" s="52">
        <v>8</v>
      </c>
      <c r="F27" s="54"/>
      <c r="G27" s="54"/>
      <c r="H27" s="49"/>
      <c r="I27" s="49"/>
      <c r="J27" s="52"/>
      <c r="K27" s="49"/>
      <c r="L27" s="49"/>
    </row>
    <row r="28" spans="1:12" x14ac:dyDescent="0.3">
      <c r="A28" s="58">
        <v>14</v>
      </c>
      <c r="B28" s="57"/>
      <c r="C28" s="62" t="s">
        <v>265</v>
      </c>
      <c r="D28" s="61" t="s">
        <v>33</v>
      </c>
      <c r="E28" s="60">
        <v>8</v>
      </c>
      <c r="F28" s="59"/>
      <c r="G28" s="59"/>
      <c r="H28" s="49"/>
      <c r="I28" s="49"/>
      <c r="J28" s="52"/>
      <c r="K28" s="49"/>
      <c r="L28" s="49"/>
    </row>
    <row r="29" spans="1:12" x14ac:dyDescent="0.3">
      <c r="A29" s="58">
        <v>15</v>
      </c>
      <c r="B29" s="57" t="s">
        <v>264</v>
      </c>
      <c r="C29" s="56" t="s">
        <v>263</v>
      </c>
      <c r="D29" s="55" t="s">
        <v>33</v>
      </c>
      <c r="E29" s="52">
        <v>4</v>
      </c>
      <c r="F29" s="54"/>
      <c r="G29" s="54"/>
      <c r="H29" s="49"/>
      <c r="I29" s="49"/>
      <c r="J29" s="52"/>
      <c r="K29" s="49"/>
      <c r="L29" s="49"/>
    </row>
    <row r="30" spans="1:12" x14ac:dyDescent="0.3">
      <c r="A30" s="58">
        <v>16</v>
      </c>
      <c r="B30" s="57"/>
      <c r="C30" s="62" t="s">
        <v>262</v>
      </c>
      <c r="D30" s="61" t="s">
        <v>33</v>
      </c>
      <c r="E30" s="60">
        <v>4</v>
      </c>
      <c r="F30" s="59"/>
      <c r="G30" s="59"/>
      <c r="H30" s="49"/>
      <c r="I30" s="49"/>
      <c r="J30" s="52"/>
      <c r="K30" s="49"/>
      <c r="L30" s="49"/>
    </row>
    <row r="31" spans="1:12" x14ac:dyDescent="0.3">
      <c r="A31" s="58">
        <v>17</v>
      </c>
      <c r="B31" s="57" t="s">
        <v>168</v>
      </c>
      <c r="C31" s="56" t="s">
        <v>261</v>
      </c>
      <c r="D31" s="55" t="s">
        <v>15</v>
      </c>
      <c r="E31" s="52">
        <v>137</v>
      </c>
      <c r="F31" s="54"/>
      <c r="G31" s="54"/>
      <c r="H31" s="49"/>
      <c r="I31" s="49"/>
      <c r="J31" s="52"/>
      <c r="K31" s="49"/>
      <c r="L31" s="49"/>
    </row>
    <row r="32" spans="1:12" x14ac:dyDescent="0.3">
      <c r="A32" s="58">
        <v>18</v>
      </c>
      <c r="B32" s="57">
        <v>899722114</v>
      </c>
      <c r="C32" s="56" t="s">
        <v>260</v>
      </c>
      <c r="D32" s="55" t="s">
        <v>15</v>
      </c>
      <c r="E32" s="52">
        <v>144</v>
      </c>
      <c r="F32" s="54"/>
      <c r="G32" s="54"/>
      <c r="H32" s="49"/>
      <c r="I32" s="49"/>
      <c r="J32" s="52"/>
      <c r="K32" s="49"/>
      <c r="L32" s="49"/>
    </row>
    <row r="33" spans="1:12" x14ac:dyDescent="0.3">
      <c r="A33" s="58">
        <v>19</v>
      </c>
      <c r="B33" s="57"/>
      <c r="C33" s="56" t="s">
        <v>259</v>
      </c>
      <c r="D33" s="55"/>
      <c r="E33" s="52"/>
      <c r="F33" s="54"/>
      <c r="G33" s="54"/>
      <c r="H33" s="49"/>
      <c r="I33" s="53"/>
      <c r="J33" s="52"/>
      <c r="K33" s="49"/>
      <c r="L33" s="49"/>
    </row>
    <row r="34" spans="1:12" x14ac:dyDescent="0.3">
      <c r="A34" s="58">
        <v>20</v>
      </c>
      <c r="B34" s="57"/>
      <c r="C34" s="56" t="s">
        <v>258</v>
      </c>
      <c r="D34" s="55" t="s">
        <v>15</v>
      </c>
      <c r="E34" s="52">
        <v>78</v>
      </c>
      <c r="F34" s="54"/>
      <c r="G34" s="54"/>
      <c r="H34" s="49"/>
      <c r="I34" s="49"/>
      <c r="J34" s="52"/>
      <c r="K34" s="49"/>
      <c r="L34" s="49"/>
    </row>
    <row r="35" spans="1:12" ht="28.8" x14ac:dyDescent="0.3">
      <c r="A35" s="58">
        <v>21</v>
      </c>
      <c r="B35" s="57" t="s">
        <v>257</v>
      </c>
      <c r="C35" s="56" t="s">
        <v>256</v>
      </c>
      <c r="D35" s="55" t="s">
        <v>15</v>
      </c>
      <c r="E35" s="52">
        <v>136.68</v>
      </c>
      <c r="F35" s="54"/>
      <c r="G35" s="54"/>
      <c r="H35" s="49"/>
      <c r="I35" s="49"/>
      <c r="J35" s="52"/>
      <c r="K35" s="49"/>
      <c r="L35" s="49"/>
    </row>
    <row r="36" spans="1:12" x14ac:dyDescent="0.3">
      <c r="A36" s="58">
        <v>22</v>
      </c>
      <c r="B36" s="57"/>
      <c r="C36" s="62" t="s">
        <v>255</v>
      </c>
      <c r="D36" s="61" t="s">
        <v>15</v>
      </c>
      <c r="E36" s="60">
        <v>139</v>
      </c>
      <c r="F36" s="59"/>
      <c r="G36" s="59"/>
      <c r="H36" s="49"/>
      <c r="I36" s="49"/>
      <c r="J36" s="52"/>
      <c r="K36" s="49"/>
      <c r="L36" s="49"/>
    </row>
    <row r="37" spans="1:12" x14ac:dyDescent="0.3">
      <c r="A37" s="58">
        <v>23</v>
      </c>
      <c r="B37" s="57"/>
      <c r="C37" s="56" t="s">
        <v>254</v>
      </c>
      <c r="D37" s="55"/>
      <c r="E37" s="52"/>
      <c r="F37" s="54"/>
      <c r="G37" s="54"/>
      <c r="H37" s="49"/>
      <c r="I37" s="53"/>
      <c r="J37" s="52"/>
      <c r="K37" s="49"/>
      <c r="L37" s="49"/>
    </row>
    <row r="38" spans="1:12" ht="28.8" x14ac:dyDescent="0.3">
      <c r="A38" s="58">
        <v>24</v>
      </c>
      <c r="B38" s="57" t="s">
        <v>253</v>
      </c>
      <c r="C38" s="56" t="s">
        <v>252</v>
      </c>
      <c r="D38" s="55" t="s">
        <v>33</v>
      </c>
      <c r="E38" s="52">
        <v>2</v>
      </c>
      <c r="F38" s="54"/>
      <c r="G38" s="54"/>
      <c r="H38" s="49"/>
      <c r="I38" s="49"/>
      <c r="J38" s="52"/>
      <c r="K38" s="49"/>
      <c r="L38" s="49"/>
    </row>
    <row r="39" spans="1:12" x14ac:dyDescent="0.3">
      <c r="A39" s="58">
        <v>25</v>
      </c>
      <c r="B39" s="57"/>
      <c r="C39" s="62" t="s">
        <v>251</v>
      </c>
      <c r="D39" s="61" t="s">
        <v>33</v>
      </c>
      <c r="E39" s="60">
        <v>2</v>
      </c>
      <c r="F39" s="59"/>
      <c r="G39" s="59"/>
      <c r="H39" s="49"/>
      <c r="I39" s="49"/>
      <c r="J39" s="52"/>
      <c r="K39" s="49"/>
      <c r="L39" s="49"/>
    </row>
    <row r="40" spans="1:12" ht="28.8" x14ac:dyDescent="0.3">
      <c r="A40" s="58">
        <v>26</v>
      </c>
      <c r="B40" s="57" t="s">
        <v>250</v>
      </c>
      <c r="C40" s="56" t="s">
        <v>249</v>
      </c>
      <c r="D40" s="55" t="s">
        <v>33</v>
      </c>
      <c r="E40" s="52">
        <v>2</v>
      </c>
      <c r="F40" s="54"/>
      <c r="G40" s="54"/>
      <c r="H40" s="49"/>
      <c r="I40" s="49"/>
      <c r="J40" s="52"/>
      <c r="K40" s="49"/>
      <c r="L40" s="49"/>
    </row>
    <row r="41" spans="1:12" x14ac:dyDescent="0.3">
      <c r="A41" s="58">
        <v>27</v>
      </c>
      <c r="B41" s="57"/>
      <c r="C41" s="62" t="s">
        <v>248</v>
      </c>
      <c r="D41" s="61" t="s">
        <v>33</v>
      </c>
      <c r="E41" s="60">
        <v>2</v>
      </c>
      <c r="F41" s="59"/>
      <c r="G41" s="59"/>
      <c r="H41" s="49"/>
      <c r="I41" s="49"/>
      <c r="J41" s="52"/>
      <c r="K41" s="49"/>
      <c r="L41" s="49"/>
    </row>
    <row r="42" spans="1:12" ht="28.8" x14ac:dyDescent="0.3">
      <c r="A42" s="58">
        <v>28</v>
      </c>
      <c r="B42" s="57" t="s">
        <v>247</v>
      </c>
      <c r="C42" s="56" t="s">
        <v>246</v>
      </c>
      <c r="D42" s="55" t="s">
        <v>33</v>
      </c>
      <c r="E42" s="52">
        <v>13</v>
      </c>
      <c r="F42" s="54"/>
      <c r="G42" s="54"/>
      <c r="H42" s="49"/>
      <c r="I42" s="49"/>
      <c r="J42" s="52"/>
      <c r="K42" s="49"/>
      <c r="L42" s="49"/>
    </row>
    <row r="43" spans="1:12" x14ac:dyDescent="0.3">
      <c r="A43" s="58">
        <v>29</v>
      </c>
      <c r="B43" s="57"/>
      <c r="C43" s="62" t="s">
        <v>245</v>
      </c>
      <c r="D43" s="61" t="s">
        <v>33</v>
      </c>
      <c r="E43" s="60">
        <v>2</v>
      </c>
      <c r="F43" s="59"/>
      <c r="G43" s="59"/>
      <c r="H43" s="49"/>
      <c r="I43" s="49"/>
      <c r="J43" s="52"/>
      <c r="K43" s="49"/>
      <c r="L43" s="49"/>
    </row>
    <row r="44" spans="1:12" x14ac:dyDescent="0.3">
      <c r="A44" s="58">
        <v>30</v>
      </c>
      <c r="B44" s="57"/>
      <c r="C44" s="62" t="s">
        <v>244</v>
      </c>
      <c r="D44" s="61" t="s">
        <v>33</v>
      </c>
      <c r="E44" s="60">
        <v>1</v>
      </c>
      <c r="F44" s="59"/>
      <c r="G44" s="59"/>
      <c r="H44" s="49"/>
      <c r="I44" s="49"/>
      <c r="J44" s="52"/>
      <c r="K44" s="49"/>
      <c r="L44" s="49"/>
    </row>
    <row r="45" spans="1:12" x14ac:dyDescent="0.3">
      <c r="A45" s="58">
        <v>31</v>
      </c>
      <c r="B45" s="57"/>
      <c r="C45" s="62" t="s">
        <v>243</v>
      </c>
      <c r="D45" s="61" t="s">
        <v>33</v>
      </c>
      <c r="E45" s="60">
        <v>6</v>
      </c>
      <c r="F45" s="59"/>
      <c r="G45" s="59"/>
      <c r="H45" s="49"/>
      <c r="I45" s="49"/>
      <c r="J45" s="52"/>
      <c r="K45" s="49"/>
      <c r="L45" s="49"/>
    </row>
    <row r="46" spans="1:12" x14ac:dyDescent="0.3">
      <c r="A46" s="58">
        <v>32</v>
      </c>
      <c r="B46" s="57"/>
      <c r="C46" s="62" t="s">
        <v>242</v>
      </c>
      <c r="D46" s="61" t="s">
        <v>33</v>
      </c>
      <c r="E46" s="60">
        <v>4</v>
      </c>
      <c r="F46" s="59"/>
      <c r="G46" s="59"/>
      <c r="H46" s="49"/>
      <c r="I46" s="49"/>
      <c r="J46" s="52"/>
      <c r="K46" s="49"/>
      <c r="L46" s="49"/>
    </row>
    <row r="47" spans="1:12" ht="28.8" x14ac:dyDescent="0.3">
      <c r="A47" s="58">
        <v>33</v>
      </c>
      <c r="B47" s="57" t="s">
        <v>241</v>
      </c>
      <c r="C47" s="56" t="s">
        <v>240</v>
      </c>
      <c r="D47" s="55" t="s">
        <v>33</v>
      </c>
      <c r="E47" s="52">
        <v>2</v>
      </c>
      <c r="F47" s="54"/>
      <c r="G47" s="54"/>
      <c r="H47" s="49"/>
      <c r="I47" s="49"/>
      <c r="J47" s="52"/>
      <c r="K47" s="49"/>
      <c r="L47" s="49"/>
    </row>
    <row r="48" spans="1:12" x14ac:dyDescent="0.3">
      <c r="A48" s="58">
        <v>34</v>
      </c>
      <c r="B48" s="57"/>
      <c r="C48" s="62" t="s">
        <v>239</v>
      </c>
      <c r="D48" s="61" t="s">
        <v>33</v>
      </c>
      <c r="E48" s="60">
        <v>2</v>
      </c>
      <c r="F48" s="59"/>
      <c r="G48" s="59"/>
      <c r="H48" s="49"/>
      <c r="I48" s="49"/>
      <c r="J48" s="52"/>
      <c r="K48" s="49"/>
      <c r="L48" s="49"/>
    </row>
    <row r="49" spans="1:12" ht="28.8" x14ac:dyDescent="0.3">
      <c r="A49" s="58">
        <v>35</v>
      </c>
      <c r="B49" s="57" t="s">
        <v>238</v>
      </c>
      <c r="C49" s="56" t="s">
        <v>237</v>
      </c>
      <c r="D49" s="55" t="s">
        <v>33</v>
      </c>
      <c r="E49" s="52">
        <v>4</v>
      </c>
      <c r="F49" s="54"/>
      <c r="G49" s="54"/>
      <c r="H49" s="49"/>
      <c r="I49" s="49"/>
      <c r="J49" s="52"/>
      <c r="K49" s="49"/>
      <c r="L49" s="49"/>
    </row>
    <row r="50" spans="1:12" x14ac:dyDescent="0.3">
      <c r="A50" s="58">
        <v>36</v>
      </c>
      <c r="B50" s="57"/>
      <c r="C50" s="62" t="s">
        <v>236</v>
      </c>
      <c r="D50" s="61" t="s">
        <v>33</v>
      </c>
      <c r="E50" s="60">
        <v>3</v>
      </c>
      <c r="F50" s="59"/>
      <c r="G50" s="59"/>
      <c r="H50" s="49"/>
      <c r="I50" s="49"/>
      <c r="J50" s="52"/>
      <c r="K50" s="49"/>
      <c r="L50" s="49"/>
    </row>
    <row r="51" spans="1:12" x14ac:dyDescent="0.3">
      <c r="A51" s="58">
        <v>37</v>
      </c>
      <c r="B51" s="57"/>
      <c r="C51" s="62" t="s">
        <v>235</v>
      </c>
      <c r="D51" s="61" t="s">
        <v>33</v>
      </c>
      <c r="E51" s="60">
        <v>1</v>
      </c>
      <c r="F51" s="59"/>
      <c r="G51" s="59"/>
      <c r="H51" s="49"/>
      <c r="I51" s="49"/>
      <c r="J51" s="52"/>
      <c r="K51" s="49"/>
      <c r="L51" s="49"/>
    </row>
    <row r="52" spans="1:12" ht="28.8" x14ac:dyDescent="0.3">
      <c r="A52" s="58">
        <v>38</v>
      </c>
      <c r="B52" s="57" t="s">
        <v>234</v>
      </c>
      <c r="C52" s="56" t="s">
        <v>233</v>
      </c>
      <c r="D52" s="55" t="s">
        <v>15</v>
      </c>
      <c r="E52" s="52">
        <v>136.68</v>
      </c>
      <c r="F52" s="54"/>
      <c r="G52" s="54"/>
      <c r="H52" s="49"/>
      <c r="I52" s="49"/>
      <c r="J52" s="52"/>
      <c r="K52" s="49"/>
      <c r="L52" s="49"/>
    </row>
    <row r="53" spans="1:12" x14ac:dyDescent="0.3">
      <c r="A53" s="58">
        <v>39</v>
      </c>
      <c r="B53" s="57" t="s">
        <v>230</v>
      </c>
      <c r="C53" s="56" t="s">
        <v>232</v>
      </c>
      <c r="D53" s="55" t="s">
        <v>33</v>
      </c>
      <c r="E53" s="52">
        <v>5</v>
      </c>
      <c r="F53" s="54"/>
      <c r="G53" s="54"/>
      <c r="H53" s="49"/>
      <c r="I53" s="49"/>
      <c r="J53" s="52"/>
      <c r="K53" s="49"/>
      <c r="L53" s="49"/>
    </row>
    <row r="54" spans="1:12" x14ac:dyDescent="0.3">
      <c r="A54" s="58">
        <v>40</v>
      </c>
      <c r="B54" s="57"/>
      <c r="C54" s="62" t="s">
        <v>231</v>
      </c>
      <c r="D54" s="61" t="s">
        <v>33</v>
      </c>
      <c r="E54" s="60">
        <v>5</v>
      </c>
      <c r="F54" s="59"/>
      <c r="G54" s="59"/>
      <c r="H54" s="49"/>
      <c r="I54" s="49"/>
      <c r="J54" s="52"/>
      <c r="K54" s="49"/>
      <c r="L54" s="49"/>
    </row>
    <row r="55" spans="1:12" x14ac:dyDescent="0.3">
      <c r="A55" s="58">
        <v>41</v>
      </c>
      <c r="B55" s="57"/>
      <c r="C55" s="62" t="s">
        <v>228</v>
      </c>
      <c r="D55" s="61" t="s">
        <v>33</v>
      </c>
      <c r="E55" s="60">
        <v>5</v>
      </c>
      <c r="F55" s="59"/>
      <c r="G55" s="59"/>
      <c r="H55" s="49"/>
      <c r="I55" s="49"/>
      <c r="J55" s="52"/>
      <c r="K55" s="49"/>
      <c r="L55" s="49"/>
    </row>
    <row r="56" spans="1:12" x14ac:dyDescent="0.3">
      <c r="A56" s="58">
        <v>42</v>
      </c>
      <c r="B56" s="57" t="s">
        <v>230</v>
      </c>
      <c r="C56" s="56" t="s">
        <v>229</v>
      </c>
      <c r="D56" s="55" t="s">
        <v>33</v>
      </c>
      <c r="E56" s="52">
        <v>3</v>
      </c>
      <c r="F56" s="54"/>
      <c r="G56" s="54"/>
      <c r="H56" s="49"/>
      <c r="I56" s="49"/>
      <c r="J56" s="52"/>
      <c r="K56" s="49"/>
      <c r="L56" s="49"/>
    </row>
    <row r="57" spans="1:12" x14ac:dyDescent="0.3">
      <c r="A57" s="58">
        <v>43</v>
      </c>
      <c r="B57" s="57"/>
      <c r="C57" s="62" t="s">
        <v>153</v>
      </c>
      <c r="D57" s="61" t="s">
        <v>33</v>
      </c>
      <c r="E57" s="60">
        <v>3</v>
      </c>
      <c r="F57" s="59"/>
      <c r="G57" s="59"/>
      <c r="H57" s="49"/>
      <c r="I57" s="49"/>
      <c r="J57" s="52"/>
      <c r="K57" s="49"/>
      <c r="L57" s="49"/>
    </row>
    <row r="58" spans="1:12" x14ac:dyDescent="0.3">
      <c r="A58" s="58">
        <v>44</v>
      </c>
      <c r="B58" s="57"/>
      <c r="C58" s="62" t="s">
        <v>228</v>
      </c>
      <c r="D58" s="61" t="s">
        <v>33</v>
      </c>
      <c r="E58" s="60">
        <v>3</v>
      </c>
      <c r="F58" s="59"/>
      <c r="G58" s="59"/>
      <c r="H58" s="49"/>
      <c r="I58" s="49"/>
      <c r="J58" s="52"/>
      <c r="K58" s="49"/>
      <c r="L58" s="49"/>
    </row>
    <row r="59" spans="1:12" x14ac:dyDescent="0.3">
      <c r="A59" s="58">
        <v>45</v>
      </c>
      <c r="B59" s="57" t="s">
        <v>227</v>
      </c>
      <c r="C59" s="56" t="s">
        <v>226</v>
      </c>
      <c r="D59" s="55" t="s">
        <v>33</v>
      </c>
      <c r="E59" s="52">
        <v>4</v>
      </c>
      <c r="F59" s="54"/>
      <c r="G59" s="54"/>
      <c r="H59" s="49"/>
      <c r="I59" s="49"/>
      <c r="J59" s="52"/>
      <c r="K59" s="49"/>
      <c r="L59" s="49"/>
    </row>
    <row r="60" spans="1:12" x14ac:dyDescent="0.3">
      <c r="A60" s="58">
        <v>46</v>
      </c>
      <c r="B60" s="57"/>
      <c r="C60" s="62" t="s">
        <v>225</v>
      </c>
      <c r="D60" s="61" t="s">
        <v>33</v>
      </c>
      <c r="E60" s="60">
        <v>4</v>
      </c>
      <c r="F60" s="59"/>
      <c r="G60" s="59"/>
      <c r="H60" s="49"/>
      <c r="I60" s="49"/>
      <c r="J60" s="52"/>
      <c r="K60" s="49"/>
      <c r="L60" s="49"/>
    </row>
    <row r="61" spans="1:12" x14ac:dyDescent="0.3">
      <c r="A61" s="58">
        <v>47</v>
      </c>
      <c r="B61" s="57" t="s">
        <v>224</v>
      </c>
      <c r="C61" s="56" t="s">
        <v>223</v>
      </c>
      <c r="D61" s="55" t="s">
        <v>15</v>
      </c>
      <c r="E61" s="52">
        <v>137</v>
      </c>
      <c r="F61" s="54"/>
      <c r="G61" s="54"/>
      <c r="H61" s="49"/>
      <c r="I61" s="49"/>
      <c r="J61" s="52"/>
      <c r="K61" s="49"/>
      <c r="L61" s="49"/>
    </row>
    <row r="62" spans="1:12" x14ac:dyDescent="0.3">
      <c r="A62" s="58">
        <v>48</v>
      </c>
      <c r="B62" s="57" t="s">
        <v>222</v>
      </c>
      <c r="C62" s="56" t="s">
        <v>221</v>
      </c>
      <c r="D62" s="55" t="s">
        <v>33</v>
      </c>
      <c r="E62" s="52">
        <v>2</v>
      </c>
      <c r="F62" s="54"/>
      <c r="G62" s="54"/>
      <c r="H62" s="49"/>
      <c r="I62" s="49"/>
      <c r="J62" s="52"/>
      <c r="K62" s="49"/>
      <c r="L62" s="49"/>
    </row>
    <row r="63" spans="1:12" x14ac:dyDescent="0.3">
      <c r="A63" s="58">
        <v>49</v>
      </c>
      <c r="B63" s="57" t="s">
        <v>220</v>
      </c>
      <c r="C63" s="56" t="s">
        <v>219</v>
      </c>
      <c r="D63" s="55" t="s">
        <v>15</v>
      </c>
      <c r="E63" s="52">
        <v>137</v>
      </c>
      <c r="F63" s="54"/>
      <c r="G63" s="54"/>
      <c r="H63" s="49"/>
      <c r="I63" s="49"/>
      <c r="J63" s="52"/>
      <c r="K63" s="49"/>
      <c r="L63" s="49"/>
    </row>
    <row r="64" spans="1:12" ht="28.8" x14ac:dyDescent="0.3">
      <c r="A64" s="58">
        <v>50</v>
      </c>
      <c r="B64" s="57">
        <v>998276101</v>
      </c>
      <c r="C64" s="56" t="s">
        <v>218</v>
      </c>
      <c r="D64" s="55" t="s">
        <v>12</v>
      </c>
      <c r="E64" s="52">
        <f>J64</f>
        <v>0</v>
      </c>
      <c r="F64" s="54"/>
      <c r="G64" s="54"/>
      <c r="H64" s="49"/>
      <c r="I64" s="49"/>
      <c r="J64" s="52"/>
      <c r="K64" s="49"/>
      <c r="L64" s="49"/>
    </row>
    <row r="65" spans="1:12" x14ac:dyDescent="0.3">
      <c r="A65" s="58">
        <v>51</v>
      </c>
      <c r="B65" s="57">
        <v>998276124</v>
      </c>
      <c r="C65" s="56" t="s">
        <v>217</v>
      </c>
      <c r="D65" s="55" t="s">
        <v>12</v>
      </c>
      <c r="E65" s="52">
        <f>E64</f>
        <v>0</v>
      </c>
      <c r="F65" s="54"/>
      <c r="G65" s="54"/>
      <c r="H65" s="49"/>
      <c r="I65" s="49"/>
      <c r="J65" s="52"/>
      <c r="K65" s="49"/>
      <c r="L65" s="49"/>
    </row>
    <row r="66" spans="1:12" x14ac:dyDescent="0.3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</row>
    <row r="67" spans="1:12" x14ac:dyDescent="0.3">
      <c r="A67" s="49"/>
      <c r="B67" s="49"/>
      <c r="C67" s="51" t="s">
        <v>20</v>
      </c>
      <c r="D67" s="49"/>
      <c r="E67" s="49"/>
      <c r="F67" s="49"/>
      <c r="G67" s="50">
        <f>SUM(G5:G65)</f>
        <v>0</v>
      </c>
      <c r="H67" s="49"/>
      <c r="I67" s="49"/>
      <c r="J67" s="49"/>
      <c r="K67" s="49"/>
      <c r="L67" s="49"/>
    </row>
  </sheetData>
  <mergeCells count="1">
    <mergeCell ref="A2:D2"/>
  </mergeCells>
  <pageMargins left="0.43307086614173229" right="0.35433070866141736" top="0.78740157480314965" bottom="0.78740157480314965" header="0.31496062992125984" footer="0.31496062992125984"/>
  <pageSetup paperSize="9" scale="80" fitToHeight="31" orientation="portrait" horizontalDpi="0" verticalDpi="0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J178"/>
  <sheetViews>
    <sheetView view="pageBreakPreview" zoomScale="85" zoomScaleNormal="80" zoomScaleSheetLayoutView="85" workbookViewId="0">
      <selection activeCell="D9" sqref="D9"/>
    </sheetView>
  </sheetViews>
  <sheetFormatPr defaultColWidth="9" defaultRowHeight="14.4" x14ac:dyDescent="0.3"/>
  <cols>
    <col min="1" max="1" width="9" style="1"/>
    <col min="2" max="2" width="16.140625" style="2" customWidth="1"/>
    <col min="3" max="3" width="75.7109375" style="1" customWidth="1"/>
    <col min="4" max="4" width="9" style="1"/>
    <col min="5" max="5" width="9.42578125" style="1" customWidth="1"/>
    <col min="6" max="6" width="13.42578125" style="1" bestFit="1" customWidth="1"/>
    <col min="7" max="7" width="19.85546875" style="1" customWidth="1"/>
    <col min="8" max="8" width="9" style="1"/>
    <col min="9" max="9" width="12.140625" style="1" bestFit="1" customWidth="1"/>
    <col min="10" max="10" width="11.85546875" style="33" bestFit="1" customWidth="1"/>
    <col min="11" max="16384" width="9" style="1"/>
  </cols>
  <sheetData>
    <row r="1" spans="1:10" ht="18" x14ac:dyDescent="0.35">
      <c r="A1" s="25" t="s">
        <v>86</v>
      </c>
    </row>
    <row r="2" spans="1:10" x14ac:dyDescent="0.3">
      <c r="A2" s="89" t="s">
        <v>341</v>
      </c>
      <c r="B2" s="90"/>
      <c r="C2" s="90"/>
      <c r="D2" s="90"/>
    </row>
    <row r="3" spans="1:10" ht="26.4" x14ac:dyDescent="0.3">
      <c r="A3" s="24" t="s">
        <v>2</v>
      </c>
      <c r="B3" s="23" t="s">
        <v>0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1</v>
      </c>
    </row>
    <row r="4" spans="1:10" s="21" customFormat="1" x14ac:dyDescent="0.3">
      <c r="A4" s="20"/>
      <c r="B4" s="19"/>
      <c r="C4" s="22" t="s">
        <v>340</v>
      </c>
      <c r="D4" s="19"/>
      <c r="E4" s="19"/>
      <c r="F4" s="19"/>
      <c r="G4" s="19"/>
      <c r="J4" s="77"/>
    </row>
    <row r="5" spans="1:10" ht="15" x14ac:dyDescent="0.35">
      <c r="A5" s="49"/>
      <c r="B5" s="65"/>
      <c r="C5" s="17" t="s">
        <v>83</v>
      </c>
      <c r="D5" s="65"/>
      <c r="E5" s="65"/>
      <c r="F5" s="65"/>
      <c r="G5" s="65"/>
    </row>
    <row r="6" spans="1:10" x14ac:dyDescent="0.3">
      <c r="A6" s="58">
        <v>1</v>
      </c>
      <c r="B6" s="67" t="s">
        <v>82</v>
      </c>
      <c r="C6" s="56" t="s">
        <v>81</v>
      </c>
      <c r="D6" s="55" t="s">
        <v>7</v>
      </c>
      <c r="E6" s="52">
        <v>27.318000000000001</v>
      </c>
      <c r="F6" s="54"/>
      <c r="G6" s="54"/>
    </row>
    <row r="7" spans="1:10" x14ac:dyDescent="0.3">
      <c r="A7" s="58"/>
      <c r="B7" s="58"/>
      <c r="C7" s="63" t="s">
        <v>339</v>
      </c>
      <c r="D7" s="49"/>
      <c r="E7" s="52"/>
      <c r="F7" s="54"/>
      <c r="G7" s="49"/>
    </row>
    <row r="8" spans="1:10" ht="28.8" x14ac:dyDescent="0.3">
      <c r="A8" s="58">
        <v>2</v>
      </c>
      <c r="B8" s="67" t="s">
        <v>79</v>
      </c>
      <c r="C8" s="56" t="s">
        <v>78</v>
      </c>
      <c r="D8" s="55" t="s">
        <v>7</v>
      </c>
      <c r="E8" s="52">
        <v>8.1950000000000003</v>
      </c>
      <c r="F8" s="54"/>
      <c r="G8" s="54"/>
    </row>
    <row r="9" spans="1:10" x14ac:dyDescent="0.3">
      <c r="A9" s="58"/>
      <c r="B9" s="58"/>
      <c r="C9" s="63" t="s">
        <v>338</v>
      </c>
      <c r="D9" s="49"/>
      <c r="E9" s="52"/>
      <c r="F9" s="54"/>
      <c r="G9" s="49"/>
    </row>
    <row r="10" spans="1:10" ht="28.8" x14ac:dyDescent="0.3">
      <c r="A10" s="58">
        <v>3</v>
      </c>
      <c r="B10" s="67" t="s">
        <v>76</v>
      </c>
      <c r="C10" s="56" t="s">
        <v>75</v>
      </c>
      <c r="D10" s="55" t="s">
        <v>7</v>
      </c>
      <c r="E10" s="52">
        <f>E6</f>
        <v>27.318000000000001</v>
      </c>
      <c r="F10" s="54"/>
      <c r="G10" s="54"/>
    </row>
    <row r="11" spans="1:10" ht="28.8" x14ac:dyDescent="0.3">
      <c r="A11" s="58">
        <v>4</v>
      </c>
      <c r="B11" s="67" t="s">
        <v>74</v>
      </c>
      <c r="C11" s="56" t="s">
        <v>73</v>
      </c>
      <c r="D11" s="55" t="s">
        <v>7</v>
      </c>
      <c r="E11" s="52">
        <v>25.128</v>
      </c>
      <c r="F11" s="54"/>
      <c r="G11" s="54"/>
    </row>
    <row r="12" spans="1:10" ht="28.8" x14ac:dyDescent="0.3">
      <c r="A12" s="58"/>
      <c r="B12" s="67"/>
      <c r="C12" s="63" t="s">
        <v>72</v>
      </c>
      <c r="D12" s="55"/>
      <c r="E12" s="52"/>
      <c r="F12" s="54"/>
      <c r="G12" s="49"/>
    </row>
    <row r="13" spans="1:10" ht="28.8" x14ac:dyDescent="0.3">
      <c r="A13" s="58">
        <v>5</v>
      </c>
      <c r="B13" s="67" t="s">
        <v>8</v>
      </c>
      <c r="C13" s="56" t="s">
        <v>9</v>
      </c>
      <c r="D13" s="55" t="s">
        <v>7</v>
      </c>
      <c r="E13" s="52">
        <v>14.754</v>
      </c>
      <c r="F13" s="54"/>
      <c r="G13" s="54"/>
    </row>
    <row r="14" spans="1:10" x14ac:dyDescent="0.3">
      <c r="A14" s="58"/>
      <c r="B14" s="67"/>
      <c r="C14" s="63" t="s">
        <v>337</v>
      </c>
      <c r="D14" s="55"/>
      <c r="E14" s="52"/>
      <c r="F14" s="54"/>
      <c r="G14" s="49"/>
    </row>
    <row r="15" spans="1:10" x14ac:dyDescent="0.3">
      <c r="A15" s="58">
        <v>6</v>
      </c>
      <c r="B15" s="67" t="s">
        <v>70</v>
      </c>
      <c r="C15" s="56" t="s">
        <v>69</v>
      </c>
      <c r="D15" s="55" t="s">
        <v>7</v>
      </c>
      <c r="E15" s="52">
        <f>E6</f>
        <v>27.318000000000001</v>
      </c>
      <c r="F15" s="54"/>
      <c r="G15" s="54"/>
    </row>
    <row r="16" spans="1:10" x14ac:dyDescent="0.3">
      <c r="A16" s="58"/>
      <c r="B16" s="67"/>
      <c r="C16" s="63" t="s">
        <v>113</v>
      </c>
      <c r="D16" s="55"/>
      <c r="E16" s="52"/>
      <c r="F16" s="54"/>
      <c r="G16" s="49"/>
    </row>
    <row r="17" spans="1:10" x14ac:dyDescent="0.3">
      <c r="A17" s="58">
        <v>7</v>
      </c>
      <c r="B17" s="67" t="s">
        <v>16</v>
      </c>
      <c r="C17" s="56" t="s">
        <v>17</v>
      </c>
      <c r="D17" s="55" t="s">
        <v>7</v>
      </c>
      <c r="E17" s="52">
        <f>E13</f>
        <v>14.754</v>
      </c>
      <c r="F17" s="54"/>
      <c r="G17" s="54"/>
    </row>
    <row r="18" spans="1:10" ht="28.8" x14ac:dyDescent="0.3">
      <c r="A18" s="58">
        <v>8</v>
      </c>
      <c r="B18" s="67" t="s">
        <v>10</v>
      </c>
      <c r="C18" s="56" t="s">
        <v>11</v>
      </c>
      <c r="D18" s="55" t="s">
        <v>12</v>
      </c>
      <c r="E18" s="52">
        <v>29.507999999999999</v>
      </c>
      <c r="F18" s="54"/>
      <c r="G18" s="54"/>
    </row>
    <row r="19" spans="1:10" ht="28.8" x14ac:dyDescent="0.3">
      <c r="A19" s="58">
        <v>9</v>
      </c>
      <c r="B19" s="67" t="s">
        <v>18</v>
      </c>
      <c r="C19" s="56" t="s">
        <v>19</v>
      </c>
      <c r="D19" s="55" t="s">
        <v>7</v>
      </c>
      <c r="E19" s="52">
        <v>12.564</v>
      </c>
      <c r="F19" s="54"/>
      <c r="G19" s="54"/>
    </row>
    <row r="20" spans="1:10" x14ac:dyDescent="0.3">
      <c r="A20" s="58"/>
      <c r="B20" s="67"/>
      <c r="C20" s="63" t="s">
        <v>336</v>
      </c>
      <c r="D20" s="55"/>
      <c r="E20" s="52"/>
      <c r="F20" s="54"/>
      <c r="G20" s="54"/>
    </row>
    <row r="21" spans="1:10" ht="28.8" x14ac:dyDescent="0.3">
      <c r="A21" s="58">
        <v>10</v>
      </c>
      <c r="B21" s="67" t="s">
        <v>66</v>
      </c>
      <c r="C21" s="56" t="s">
        <v>65</v>
      </c>
      <c r="D21" s="55" t="s">
        <v>7</v>
      </c>
      <c r="E21" s="52">
        <v>3.35</v>
      </c>
      <c r="F21" s="54"/>
      <c r="G21" s="54"/>
    </row>
    <row r="22" spans="1:10" x14ac:dyDescent="0.3">
      <c r="A22" s="58"/>
      <c r="B22" s="67"/>
      <c r="C22" s="63" t="s">
        <v>335</v>
      </c>
      <c r="D22" s="55"/>
      <c r="E22" s="52"/>
      <c r="F22" s="54"/>
      <c r="G22" s="49"/>
    </row>
    <row r="23" spans="1:10" x14ac:dyDescent="0.3">
      <c r="A23" s="58">
        <v>11</v>
      </c>
      <c r="B23" s="76" t="s">
        <v>63</v>
      </c>
      <c r="C23" s="62" t="s">
        <v>62</v>
      </c>
      <c r="D23" s="61" t="s">
        <v>12</v>
      </c>
      <c r="E23" s="60">
        <v>6.7</v>
      </c>
      <c r="F23" s="59"/>
      <c r="G23" s="59"/>
    </row>
    <row r="24" spans="1:10" x14ac:dyDescent="0.3">
      <c r="A24" s="2"/>
    </row>
    <row r="25" spans="1:10" ht="15" x14ac:dyDescent="0.35">
      <c r="A25" s="2"/>
      <c r="B25" s="58"/>
      <c r="C25" s="17" t="s">
        <v>61</v>
      </c>
      <c r="D25" s="49"/>
      <c r="E25" s="49"/>
      <c r="F25" s="49"/>
      <c r="G25" s="49"/>
      <c r="H25" s="49"/>
      <c r="I25" s="49"/>
      <c r="J25" s="75"/>
    </row>
    <row r="26" spans="1:10" x14ac:dyDescent="0.3">
      <c r="A26" s="2">
        <v>12</v>
      </c>
      <c r="B26" s="67">
        <v>451573111</v>
      </c>
      <c r="C26" s="56" t="s">
        <v>298</v>
      </c>
      <c r="D26" s="55" t="s">
        <v>7</v>
      </c>
      <c r="E26" s="52">
        <v>9.7479999999999993</v>
      </c>
      <c r="F26" s="54"/>
      <c r="G26" s="54"/>
      <c r="H26" s="49"/>
      <c r="J26" s="53"/>
    </row>
    <row r="27" spans="1:10" x14ac:dyDescent="0.3">
      <c r="A27" s="2"/>
      <c r="B27" s="67"/>
      <c r="C27" s="63" t="s">
        <v>334</v>
      </c>
      <c r="D27" s="55"/>
      <c r="E27" s="52"/>
      <c r="F27" s="54"/>
      <c r="G27" s="54"/>
      <c r="H27" s="49"/>
      <c r="I27" s="53"/>
      <c r="J27" s="53"/>
    </row>
    <row r="28" spans="1:10" x14ac:dyDescent="0.3">
      <c r="A28" s="2">
        <v>13</v>
      </c>
      <c r="B28" s="67" t="s">
        <v>161</v>
      </c>
      <c r="C28" s="56" t="s">
        <v>160</v>
      </c>
      <c r="D28" s="55" t="s">
        <v>15</v>
      </c>
      <c r="E28" s="52">
        <v>8.3000000000000007</v>
      </c>
      <c r="F28" s="54"/>
      <c r="G28" s="54"/>
    </row>
    <row r="29" spans="1:10" x14ac:dyDescent="0.3">
      <c r="A29" s="2">
        <v>14</v>
      </c>
      <c r="B29" s="67"/>
      <c r="C29" s="62" t="s">
        <v>307</v>
      </c>
      <c r="D29" s="61" t="s">
        <v>15</v>
      </c>
      <c r="E29" s="59">
        <v>8.3000000000000007</v>
      </c>
      <c r="F29" s="59"/>
      <c r="G29" s="59"/>
    </row>
    <row r="30" spans="1:10" x14ac:dyDescent="0.3">
      <c r="A30" s="2">
        <v>15</v>
      </c>
      <c r="B30" s="67" t="s">
        <v>333</v>
      </c>
      <c r="C30" s="56" t="s">
        <v>332</v>
      </c>
      <c r="D30" s="55" t="s">
        <v>15</v>
      </c>
      <c r="E30" s="52">
        <v>8</v>
      </c>
      <c r="F30" s="54"/>
      <c r="G30" s="54"/>
    </row>
    <row r="31" spans="1:10" x14ac:dyDescent="0.3">
      <c r="A31" s="2">
        <v>16</v>
      </c>
      <c r="B31" s="67"/>
      <c r="C31" s="62" t="s">
        <v>331</v>
      </c>
      <c r="D31" s="61" t="s">
        <v>15</v>
      </c>
      <c r="E31" s="59">
        <v>8</v>
      </c>
      <c r="F31" s="59"/>
      <c r="G31" s="59"/>
    </row>
    <row r="32" spans="1:10" ht="28.8" x14ac:dyDescent="0.3">
      <c r="A32" s="2">
        <v>17</v>
      </c>
      <c r="B32" s="67" t="s">
        <v>293</v>
      </c>
      <c r="C32" s="56" t="s">
        <v>306</v>
      </c>
      <c r="D32" s="55" t="s">
        <v>33</v>
      </c>
      <c r="E32" s="52">
        <v>1</v>
      </c>
      <c r="F32" s="54"/>
      <c r="G32" s="54"/>
    </row>
    <row r="33" spans="1:10" x14ac:dyDescent="0.3">
      <c r="A33" s="2">
        <v>18</v>
      </c>
      <c r="C33" s="74" t="s">
        <v>330</v>
      </c>
      <c r="D33" s="73" t="s">
        <v>33</v>
      </c>
      <c r="E33" s="71">
        <v>1</v>
      </c>
      <c r="F33" s="71"/>
      <c r="G33" s="59"/>
    </row>
    <row r="34" spans="1:10" ht="28.8" x14ac:dyDescent="0.3">
      <c r="A34" s="2">
        <v>19</v>
      </c>
      <c r="B34" s="67" t="s">
        <v>253</v>
      </c>
      <c r="C34" s="56" t="s">
        <v>329</v>
      </c>
      <c r="D34" s="55" t="s">
        <v>33</v>
      </c>
      <c r="E34" s="52">
        <v>8</v>
      </c>
      <c r="F34" s="54"/>
      <c r="G34" s="54"/>
    </row>
    <row r="35" spans="1:10" x14ac:dyDescent="0.3">
      <c r="A35" s="2">
        <v>20</v>
      </c>
      <c r="C35" s="74" t="s">
        <v>328</v>
      </c>
      <c r="D35" s="73" t="s">
        <v>33</v>
      </c>
      <c r="E35" s="71">
        <v>1</v>
      </c>
      <c r="F35" s="71"/>
      <c r="G35" s="59"/>
    </row>
    <row r="36" spans="1:10" x14ac:dyDescent="0.3">
      <c r="A36" s="2">
        <v>21</v>
      </c>
      <c r="C36" s="74" t="s">
        <v>327</v>
      </c>
      <c r="D36" s="73" t="s">
        <v>33</v>
      </c>
      <c r="E36" s="71">
        <v>1</v>
      </c>
      <c r="F36" s="71"/>
      <c r="G36" s="59"/>
    </row>
    <row r="37" spans="1:10" x14ac:dyDescent="0.3">
      <c r="A37" s="2">
        <v>22</v>
      </c>
      <c r="C37" s="74" t="s">
        <v>326</v>
      </c>
      <c r="D37" s="73" t="s">
        <v>33</v>
      </c>
      <c r="E37" s="71">
        <v>2</v>
      </c>
      <c r="F37" s="71"/>
      <c r="G37" s="59"/>
    </row>
    <row r="38" spans="1:10" x14ac:dyDescent="0.3">
      <c r="A38" s="2">
        <v>23</v>
      </c>
      <c r="C38" s="74" t="s">
        <v>325</v>
      </c>
      <c r="D38" s="73" t="s">
        <v>33</v>
      </c>
      <c r="E38" s="71">
        <v>2</v>
      </c>
      <c r="F38" s="71"/>
      <c r="G38" s="59"/>
    </row>
    <row r="39" spans="1:10" x14ac:dyDescent="0.3">
      <c r="A39" s="2">
        <v>24</v>
      </c>
      <c r="C39" s="74" t="s">
        <v>324</v>
      </c>
      <c r="D39" s="73" t="s">
        <v>33</v>
      </c>
      <c r="E39" s="71">
        <v>1</v>
      </c>
      <c r="F39" s="71"/>
      <c r="G39" s="59"/>
    </row>
    <row r="40" spans="1:10" x14ac:dyDescent="0.3">
      <c r="A40" s="2">
        <v>25</v>
      </c>
      <c r="C40" s="74" t="s">
        <v>323</v>
      </c>
      <c r="D40" s="73" t="s">
        <v>33</v>
      </c>
      <c r="E40" s="71">
        <v>1</v>
      </c>
      <c r="F40" s="71"/>
      <c r="G40" s="59"/>
    </row>
    <row r="41" spans="1:10" ht="28.8" x14ac:dyDescent="0.3">
      <c r="A41" s="2">
        <v>26</v>
      </c>
      <c r="B41" s="67" t="s">
        <v>241</v>
      </c>
      <c r="C41" s="56" t="s">
        <v>240</v>
      </c>
      <c r="D41" s="55" t="s">
        <v>33</v>
      </c>
      <c r="E41" s="52">
        <v>2</v>
      </c>
      <c r="F41" s="54"/>
      <c r="G41" s="59"/>
    </row>
    <row r="42" spans="1:10" x14ac:dyDescent="0.3">
      <c r="A42" s="2">
        <v>27</v>
      </c>
      <c r="B42" s="67"/>
      <c r="C42" s="62" t="s">
        <v>322</v>
      </c>
      <c r="D42" s="61" t="s">
        <v>33</v>
      </c>
      <c r="E42" s="60">
        <v>1</v>
      </c>
      <c r="F42" s="59"/>
      <c r="G42" s="59"/>
    </row>
    <row r="43" spans="1:10" ht="28.8" x14ac:dyDescent="0.3">
      <c r="A43" s="2">
        <v>28</v>
      </c>
      <c r="B43" s="67" t="s">
        <v>290</v>
      </c>
      <c r="C43" s="56" t="s">
        <v>289</v>
      </c>
      <c r="D43" s="55" t="s">
        <v>33</v>
      </c>
      <c r="E43" s="52">
        <v>2</v>
      </c>
      <c r="F43" s="54"/>
      <c r="G43" s="59"/>
    </row>
    <row r="44" spans="1:10" x14ac:dyDescent="0.3">
      <c r="A44" s="2">
        <v>29</v>
      </c>
      <c r="C44" s="74" t="s">
        <v>288</v>
      </c>
      <c r="D44" s="73" t="s">
        <v>33</v>
      </c>
      <c r="E44" s="60">
        <v>2</v>
      </c>
      <c r="F44" s="71"/>
      <c r="G44" s="71"/>
    </row>
    <row r="45" spans="1:10" x14ac:dyDescent="0.3">
      <c r="A45" s="2">
        <v>30</v>
      </c>
      <c r="B45" s="2">
        <v>891241222</v>
      </c>
      <c r="C45" s="70" t="s">
        <v>321</v>
      </c>
      <c r="D45" s="69" t="s">
        <v>33</v>
      </c>
      <c r="E45" s="52">
        <v>2</v>
      </c>
      <c r="F45" s="66"/>
      <c r="G45" s="66"/>
      <c r="J45" s="53"/>
    </row>
    <row r="46" spans="1:10" x14ac:dyDescent="0.3">
      <c r="A46" s="2">
        <v>31</v>
      </c>
      <c r="C46" s="74" t="s">
        <v>320</v>
      </c>
      <c r="D46" s="73" t="s">
        <v>33</v>
      </c>
      <c r="E46" s="60">
        <v>2</v>
      </c>
      <c r="F46" s="71"/>
      <c r="G46" s="71"/>
    </row>
    <row r="47" spans="1:10" x14ac:dyDescent="0.3">
      <c r="A47" s="2">
        <v>32</v>
      </c>
      <c r="B47" s="2">
        <v>891182211</v>
      </c>
      <c r="C47" s="70" t="s">
        <v>287</v>
      </c>
      <c r="D47" s="69" t="s">
        <v>33</v>
      </c>
      <c r="E47" s="68">
        <v>1</v>
      </c>
      <c r="F47" s="66"/>
      <c r="G47" s="66"/>
      <c r="J47" s="53"/>
    </row>
    <row r="48" spans="1:10" x14ac:dyDescent="0.3">
      <c r="A48" s="2">
        <v>33</v>
      </c>
      <c r="C48" s="74" t="s">
        <v>286</v>
      </c>
      <c r="D48" s="73" t="s">
        <v>33</v>
      </c>
      <c r="E48" s="72">
        <v>1</v>
      </c>
      <c r="F48" s="71"/>
      <c r="G48" s="71"/>
    </row>
    <row r="49" spans="1:10" x14ac:dyDescent="0.3">
      <c r="A49" s="2">
        <v>34</v>
      </c>
      <c r="B49" s="2">
        <v>891182211</v>
      </c>
      <c r="C49" s="70" t="s">
        <v>319</v>
      </c>
      <c r="D49" s="69" t="s">
        <v>33</v>
      </c>
      <c r="E49" s="68">
        <v>1</v>
      </c>
      <c r="F49" s="66"/>
      <c r="G49" s="66"/>
      <c r="J49" s="53"/>
    </row>
    <row r="50" spans="1:10" x14ac:dyDescent="0.3">
      <c r="A50" s="2">
        <v>35</v>
      </c>
      <c r="B50" s="2">
        <v>891183111</v>
      </c>
      <c r="C50" s="70" t="s">
        <v>285</v>
      </c>
      <c r="D50" s="69" t="s">
        <v>33</v>
      </c>
      <c r="E50" s="68">
        <v>3</v>
      </c>
      <c r="F50" s="66"/>
      <c r="G50" s="66"/>
      <c r="J50" s="53"/>
    </row>
    <row r="51" spans="1:10" x14ac:dyDescent="0.3">
      <c r="A51" s="2">
        <v>36</v>
      </c>
      <c r="C51" s="74" t="s">
        <v>284</v>
      </c>
      <c r="D51" s="73" t="s">
        <v>33</v>
      </c>
      <c r="E51" s="72">
        <v>3</v>
      </c>
      <c r="F51" s="71"/>
      <c r="G51" s="71"/>
    </row>
    <row r="52" spans="1:10" x14ac:dyDescent="0.3">
      <c r="A52" s="2">
        <v>37</v>
      </c>
      <c r="B52" s="2">
        <v>891185321</v>
      </c>
      <c r="C52" s="70" t="s">
        <v>283</v>
      </c>
      <c r="D52" s="69" t="s">
        <v>33</v>
      </c>
      <c r="E52" s="68">
        <v>1</v>
      </c>
      <c r="F52" s="66"/>
      <c r="G52" s="66"/>
      <c r="J52" s="53"/>
    </row>
    <row r="53" spans="1:10" x14ac:dyDescent="0.3">
      <c r="A53" s="2">
        <v>38</v>
      </c>
      <c r="C53" s="74" t="s">
        <v>282</v>
      </c>
      <c r="D53" s="73" t="s">
        <v>33</v>
      </c>
      <c r="E53" s="72">
        <v>1</v>
      </c>
      <c r="F53" s="71"/>
      <c r="G53" s="71"/>
    </row>
    <row r="54" spans="1:10" x14ac:dyDescent="0.3">
      <c r="A54" s="2">
        <v>39</v>
      </c>
      <c r="B54" s="2">
        <v>891245321</v>
      </c>
      <c r="C54" s="70" t="s">
        <v>318</v>
      </c>
      <c r="D54" s="69" t="s">
        <v>33</v>
      </c>
      <c r="E54" s="68">
        <v>1</v>
      </c>
      <c r="F54" s="66"/>
      <c r="G54" s="66"/>
      <c r="J54" s="53"/>
    </row>
    <row r="55" spans="1:10" x14ac:dyDescent="0.3">
      <c r="A55" s="2">
        <v>40</v>
      </c>
      <c r="C55" s="74" t="s">
        <v>317</v>
      </c>
      <c r="D55" s="73" t="s">
        <v>33</v>
      </c>
      <c r="E55" s="72">
        <v>1</v>
      </c>
      <c r="F55" s="71"/>
      <c r="G55" s="71"/>
    </row>
    <row r="56" spans="1:10" ht="28.8" x14ac:dyDescent="0.3">
      <c r="A56" s="2">
        <v>41</v>
      </c>
      <c r="B56" s="2">
        <v>893332111</v>
      </c>
      <c r="C56" s="70" t="s">
        <v>316</v>
      </c>
      <c r="D56" s="69" t="s">
        <v>33</v>
      </c>
      <c r="E56" s="68">
        <v>1</v>
      </c>
      <c r="F56" s="66"/>
      <c r="G56" s="66"/>
      <c r="J56" s="53"/>
    </row>
    <row r="57" spans="1:10" x14ac:dyDescent="0.3">
      <c r="A57" s="2">
        <v>42</v>
      </c>
      <c r="B57" s="67" t="s">
        <v>280</v>
      </c>
      <c r="C57" s="56" t="s">
        <v>279</v>
      </c>
      <c r="D57" s="55" t="s">
        <v>33</v>
      </c>
      <c r="E57" s="52">
        <v>1</v>
      </c>
      <c r="F57" s="54"/>
      <c r="G57" s="66"/>
      <c r="H57" s="49"/>
      <c r="J57" s="53"/>
    </row>
    <row r="58" spans="1:10" x14ac:dyDescent="0.3">
      <c r="A58" s="2">
        <v>43</v>
      </c>
      <c r="B58" s="67"/>
      <c r="C58" s="62" t="s">
        <v>278</v>
      </c>
      <c r="D58" s="61" t="s">
        <v>33</v>
      </c>
      <c r="E58" s="60">
        <v>1</v>
      </c>
      <c r="F58" s="59"/>
      <c r="G58" s="59"/>
      <c r="H58" s="49"/>
      <c r="J58" s="52"/>
    </row>
    <row r="59" spans="1:10" ht="28.8" x14ac:dyDescent="0.3">
      <c r="A59" s="2">
        <v>44</v>
      </c>
      <c r="B59" s="67" t="s">
        <v>172</v>
      </c>
      <c r="C59" s="56" t="s">
        <v>277</v>
      </c>
      <c r="D59" s="55" t="s">
        <v>33</v>
      </c>
      <c r="E59" s="52">
        <v>8</v>
      </c>
      <c r="F59" s="54"/>
      <c r="G59" s="66"/>
      <c r="H59" s="49"/>
      <c r="J59" s="53"/>
    </row>
    <row r="60" spans="1:10" x14ac:dyDescent="0.3">
      <c r="A60" s="2">
        <v>45</v>
      </c>
      <c r="B60" s="67" t="s">
        <v>168</v>
      </c>
      <c r="C60" s="56" t="s">
        <v>261</v>
      </c>
      <c r="D60" s="55" t="s">
        <v>15</v>
      </c>
      <c r="E60" s="52">
        <v>17</v>
      </c>
      <c r="F60" s="54"/>
      <c r="G60" s="66"/>
      <c r="H60" s="49"/>
      <c r="J60" s="53"/>
    </row>
    <row r="61" spans="1:10" x14ac:dyDescent="0.3">
      <c r="A61" s="2">
        <v>46</v>
      </c>
      <c r="B61" s="67">
        <v>899722114</v>
      </c>
      <c r="C61" s="56" t="s">
        <v>260</v>
      </c>
      <c r="D61" s="55" t="s">
        <v>15</v>
      </c>
      <c r="E61" s="52">
        <v>17</v>
      </c>
      <c r="F61" s="54"/>
      <c r="G61" s="66"/>
      <c r="H61" s="49"/>
      <c r="J61" s="53"/>
    </row>
    <row r="62" spans="1:10" x14ac:dyDescent="0.3">
      <c r="A62" s="2">
        <v>47</v>
      </c>
      <c r="B62" s="67"/>
      <c r="C62" s="56" t="s">
        <v>258</v>
      </c>
      <c r="D62" s="55" t="s">
        <v>15</v>
      </c>
      <c r="E62" s="52">
        <v>17</v>
      </c>
      <c r="F62" s="54"/>
      <c r="G62" s="66"/>
      <c r="H62" s="49"/>
      <c r="J62" s="53"/>
    </row>
    <row r="63" spans="1:10" x14ac:dyDescent="0.3">
      <c r="A63" s="2">
        <v>48</v>
      </c>
      <c r="C63" s="70" t="s">
        <v>315</v>
      </c>
      <c r="D63" s="69" t="s">
        <v>33</v>
      </c>
      <c r="E63" s="68">
        <v>1</v>
      </c>
      <c r="F63" s="66"/>
      <c r="G63" s="66"/>
      <c r="J63" s="53"/>
    </row>
    <row r="64" spans="1:10" x14ac:dyDescent="0.3">
      <c r="A64" s="2">
        <v>49</v>
      </c>
      <c r="B64" s="2">
        <v>722230115</v>
      </c>
      <c r="C64" s="70" t="s">
        <v>276</v>
      </c>
      <c r="D64" s="69" t="s">
        <v>33</v>
      </c>
      <c r="E64" s="68">
        <v>2</v>
      </c>
      <c r="F64" s="66"/>
      <c r="G64" s="66"/>
      <c r="J64" s="53"/>
    </row>
    <row r="65" spans="1:10" x14ac:dyDescent="0.3">
      <c r="A65" s="2">
        <v>50</v>
      </c>
      <c r="B65" s="2">
        <v>722234287</v>
      </c>
      <c r="C65" s="70" t="s">
        <v>275</v>
      </c>
      <c r="D65" s="69" t="s">
        <v>33</v>
      </c>
      <c r="E65" s="68">
        <v>1</v>
      </c>
      <c r="F65" s="66"/>
      <c r="G65" s="66"/>
      <c r="J65" s="53"/>
    </row>
    <row r="66" spans="1:10" x14ac:dyDescent="0.3">
      <c r="A66" s="2">
        <v>51</v>
      </c>
      <c r="B66" s="67" t="s">
        <v>224</v>
      </c>
      <c r="C66" s="56" t="s">
        <v>223</v>
      </c>
      <c r="D66" s="55" t="s">
        <v>15</v>
      </c>
      <c r="E66" s="52">
        <v>17</v>
      </c>
      <c r="F66" s="54"/>
      <c r="G66" s="66"/>
      <c r="H66" s="49"/>
    </row>
    <row r="67" spans="1:10" x14ac:dyDescent="0.3">
      <c r="A67" s="2">
        <v>52</v>
      </c>
      <c r="B67" s="67" t="s">
        <v>222</v>
      </c>
      <c r="C67" s="56" t="s">
        <v>221</v>
      </c>
      <c r="D67" s="55" t="s">
        <v>33</v>
      </c>
      <c r="E67" s="52">
        <v>4</v>
      </c>
      <c r="F67" s="54"/>
      <c r="G67" s="66"/>
      <c r="H67" s="49"/>
    </row>
    <row r="68" spans="1:10" x14ac:dyDescent="0.3">
      <c r="A68" s="2">
        <v>53</v>
      </c>
      <c r="B68" s="67" t="s">
        <v>220</v>
      </c>
      <c r="C68" s="56" t="s">
        <v>219</v>
      </c>
      <c r="D68" s="55" t="s">
        <v>15</v>
      </c>
      <c r="E68" s="52">
        <v>17</v>
      </c>
      <c r="F68" s="54"/>
      <c r="G68" s="66"/>
      <c r="H68" s="49"/>
    </row>
    <row r="69" spans="1:10" ht="28.8" x14ac:dyDescent="0.3">
      <c r="A69" s="2">
        <v>54</v>
      </c>
      <c r="B69" s="67">
        <v>998276101</v>
      </c>
      <c r="C69" s="56" t="s">
        <v>218</v>
      </c>
      <c r="D69" s="55" t="s">
        <v>12</v>
      </c>
      <c r="E69" s="52">
        <f>J69</f>
        <v>0</v>
      </c>
      <c r="F69" s="54"/>
      <c r="G69" s="66"/>
      <c r="H69" s="49"/>
    </row>
    <row r="70" spans="1:10" x14ac:dyDescent="0.3">
      <c r="A70" s="2">
        <v>55</v>
      </c>
      <c r="B70" s="67">
        <v>998276124</v>
      </c>
      <c r="C70" s="56" t="s">
        <v>217</v>
      </c>
      <c r="D70" s="55" t="s">
        <v>12</v>
      </c>
      <c r="E70" s="52">
        <f>J69</f>
        <v>0</v>
      </c>
      <c r="F70" s="54"/>
      <c r="G70" s="66"/>
      <c r="H70" s="49"/>
    </row>
    <row r="72" spans="1:10" x14ac:dyDescent="0.3">
      <c r="B72" s="19"/>
      <c r="C72" s="22" t="s">
        <v>314</v>
      </c>
      <c r="D72" s="19"/>
      <c r="E72" s="19"/>
      <c r="F72" s="19"/>
      <c r="G72" s="19"/>
    </row>
    <row r="73" spans="1:10" ht="15" x14ac:dyDescent="0.35">
      <c r="B73" s="65"/>
      <c r="C73" s="17" t="s">
        <v>83</v>
      </c>
      <c r="D73" s="65"/>
      <c r="E73" s="65"/>
      <c r="F73" s="65"/>
      <c r="G73" s="65"/>
    </row>
    <row r="74" spans="1:10" x14ac:dyDescent="0.3">
      <c r="A74" s="2">
        <v>56</v>
      </c>
      <c r="B74" s="67" t="s">
        <v>82</v>
      </c>
      <c r="C74" s="56" t="s">
        <v>81</v>
      </c>
      <c r="D74" s="55" t="s">
        <v>7</v>
      </c>
      <c r="E74" s="52">
        <v>23.52</v>
      </c>
      <c r="F74" s="54"/>
      <c r="G74" s="54"/>
    </row>
    <row r="75" spans="1:10" x14ac:dyDescent="0.3">
      <c r="A75" s="2"/>
      <c r="B75" s="58"/>
      <c r="C75" s="63" t="s">
        <v>313</v>
      </c>
      <c r="D75" s="49"/>
      <c r="E75" s="52"/>
      <c r="F75" s="54"/>
      <c r="G75" s="49"/>
    </row>
    <row r="76" spans="1:10" x14ac:dyDescent="0.3">
      <c r="A76" s="2">
        <v>57</v>
      </c>
      <c r="B76" s="67" t="s">
        <v>79</v>
      </c>
      <c r="C76" s="56" t="s">
        <v>78</v>
      </c>
      <c r="D76" s="55" t="s">
        <v>7</v>
      </c>
      <c r="E76" s="52">
        <v>7.056</v>
      </c>
      <c r="F76" s="54"/>
      <c r="G76" s="54"/>
    </row>
    <row r="77" spans="1:10" x14ac:dyDescent="0.3">
      <c r="A77" s="2"/>
      <c r="B77" s="58"/>
      <c r="C77" s="63" t="s">
        <v>312</v>
      </c>
      <c r="D77" s="49"/>
      <c r="E77" s="52"/>
      <c r="F77" s="54"/>
      <c r="G77" s="49"/>
    </row>
    <row r="78" spans="1:10" x14ac:dyDescent="0.3">
      <c r="A78" s="2">
        <v>58</v>
      </c>
      <c r="B78" s="67" t="s">
        <v>76</v>
      </c>
      <c r="C78" s="56" t="s">
        <v>75</v>
      </c>
      <c r="D78" s="55" t="s">
        <v>7</v>
      </c>
      <c r="E78" s="52">
        <f>E74</f>
        <v>23.52</v>
      </c>
      <c r="F78" s="54"/>
      <c r="G78" s="54"/>
    </row>
    <row r="79" spans="1:10" ht="28.8" x14ac:dyDescent="0.3">
      <c r="A79" s="2">
        <v>59</v>
      </c>
      <c r="B79" s="67" t="s">
        <v>74</v>
      </c>
      <c r="C79" s="56" t="s">
        <v>73</v>
      </c>
      <c r="D79" s="55" t="s">
        <v>7</v>
      </c>
      <c r="E79" s="52">
        <v>15.84</v>
      </c>
      <c r="F79" s="54"/>
      <c r="G79" s="54"/>
    </row>
    <row r="80" spans="1:10" ht="28.8" x14ac:dyDescent="0.3">
      <c r="A80" s="2"/>
      <c r="B80" s="67"/>
      <c r="C80" s="63" t="s">
        <v>72</v>
      </c>
      <c r="D80" s="55"/>
      <c r="E80" s="52"/>
      <c r="F80" s="54"/>
      <c r="G80" s="49"/>
    </row>
    <row r="81" spans="1:10" ht="28.8" x14ac:dyDescent="0.3">
      <c r="A81" s="2">
        <v>60</v>
      </c>
      <c r="B81" s="67" t="s">
        <v>8</v>
      </c>
      <c r="C81" s="56" t="s">
        <v>9</v>
      </c>
      <c r="D81" s="55" t="s">
        <v>7</v>
      </c>
      <c r="E81" s="52">
        <v>15.6</v>
      </c>
      <c r="F81" s="54"/>
      <c r="G81" s="54"/>
    </row>
    <row r="82" spans="1:10" x14ac:dyDescent="0.3">
      <c r="A82" s="2"/>
      <c r="B82" s="67"/>
      <c r="C82" s="63" t="s">
        <v>311</v>
      </c>
      <c r="D82" s="55"/>
      <c r="E82" s="52"/>
      <c r="F82" s="54"/>
      <c r="G82" s="49"/>
    </row>
    <row r="83" spans="1:10" x14ac:dyDescent="0.3">
      <c r="A83" s="2">
        <v>61</v>
      </c>
      <c r="B83" s="67" t="s">
        <v>70</v>
      </c>
      <c r="C83" s="56" t="s">
        <v>69</v>
      </c>
      <c r="D83" s="55" t="s">
        <v>7</v>
      </c>
      <c r="E83" s="52">
        <f>E74</f>
        <v>23.52</v>
      </c>
      <c r="F83" s="54"/>
      <c r="G83" s="54"/>
    </row>
    <row r="84" spans="1:10" x14ac:dyDescent="0.3">
      <c r="B84" s="67"/>
      <c r="C84" s="63" t="s">
        <v>113</v>
      </c>
      <c r="D84" s="55"/>
      <c r="E84" s="52"/>
      <c r="F84" s="54"/>
      <c r="G84" s="49"/>
    </row>
    <row r="85" spans="1:10" x14ac:dyDescent="0.3">
      <c r="A85" s="2">
        <v>62</v>
      </c>
      <c r="B85" s="67" t="s">
        <v>16</v>
      </c>
      <c r="C85" s="56" t="s">
        <v>17</v>
      </c>
      <c r="D85" s="55" t="s">
        <v>7</v>
      </c>
      <c r="E85" s="52">
        <f>E81</f>
        <v>15.6</v>
      </c>
      <c r="F85" s="54"/>
      <c r="G85" s="54"/>
    </row>
    <row r="86" spans="1:10" ht="28.8" x14ac:dyDescent="0.3">
      <c r="A86" s="2">
        <v>63</v>
      </c>
      <c r="B86" s="67" t="s">
        <v>10</v>
      </c>
      <c r="C86" s="56" t="s">
        <v>11</v>
      </c>
      <c r="D86" s="55" t="s">
        <v>12</v>
      </c>
      <c r="E86" s="52">
        <v>31.2</v>
      </c>
      <c r="F86" s="54"/>
      <c r="G86" s="54"/>
    </row>
    <row r="87" spans="1:10" ht="28.8" x14ac:dyDescent="0.3">
      <c r="A87" s="2">
        <v>64</v>
      </c>
      <c r="B87" s="67" t="s">
        <v>18</v>
      </c>
      <c r="C87" s="56" t="s">
        <v>19</v>
      </c>
      <c r="D87" s="55" t="s">
        <v>7</v>
      </c>
      <c r="E87" s="52">
        <v>7.92</v>
      </c>
      <c r="F87" s="54"/>
      <c r="G87" s="54"/>
    </row>
    <row r="88" spans="1:10" x14ac:dyDescent="0.3">
      <c r="A88" s="2"/>
      <c r="B88" s="67"/>
      <c r="C88" s="63" t="s">
        <v>310</v>
      </c>
      <c r="D88" s="55"/>
      <c r="E88" s="52"/>
      <c r="F88" s="54"/>
      <c r="G88" s="54"/>
    </row>
    <row r="89" spans="1:10" ht="28.8" x14ac:dyDescent="0.3">
      <c r="A89" s="2">
        <v>65</v>
      </c>
      <c r="B89" s="67" t="s">
        <v>66</v>
      </c>
      <c r="C89" s="56" t="s">
        <v>65</v>
      </c>
      <c r="D89" s="55" t="s">
        <v>7</v>
      </c>
      <c r="E89" s="52">
        <v>2.88</v>
      </c>
      <c r="F89" s="54"/>
      <c r="G89" s="54"/>
    </row>
    <row r="90" spans="1:10" x14ac:dyDescent="0.3">
      <c r="A90" s="2"/>
      <c r="B90" s="67"/>
      <c r="C90" s="63" t="s">
        <v>309</v>
      </c>
      <c r="D90" s="55"/>
      <c r="E90" s="52"/>
      <c r="F90" s="54"/>
      <c r="G90" s="49"/>
    </row>
    <row r="91" spans="1:10" x14ac:dyDescent="0.3">
      <c r="A91" s="2">
        <v>66</v>
      </c>
      <c r="B91" s="76" t="s">
        <v>63</v>
      </c>
      <c r="C91" s="62" t="s">
        <v>62</v>
      </c>
      <c r="D91" s="61" t="s">
        <v>12</v>
      </c>
      <c r="E91" s="60">
        <v>5.76</v>
      </c>
      <c r="F91" s="59"/>
      <c r="G91" s="59"/>
    </row>
    <row r="92" spans="1:10" x14ac:dyDescent="0.3">
      <c r="A92" s="2"/>
    </row>
    <row r="93" spans="1:10" ht="15" x14ac:dyDescent="0.35">
      <c r="A93" s="2"/>
      <c r="B93" s="58"/>
      <c r="C93" s="17" t="s">
        <v>61</v>
      </c>
      <c r="D93" s="49"/>
      <c r="E93" s="49"/>
      <c r="F93" s="49"/>
      <c r="G93" s="49"/>
      <c r="H93" s="49"/>
      <c r="I93" s="49"/>
      <c r="J93" s="75"/>
    </row>
    <row r="94" spans="1:10" x14ac:dyDescent="0.3">
      <c r="A94" s="2">
        <v>67</v>
      </c>
      <c r="B94" s="67">
        <v>451573111</v>
      </c>
      <c r="C94" s="56" t="s">
        <v>298</v>
      </c>
      <c r="D94" s="55" t="s">
        <v>7</v>
      </c>
      <c r="E94" s="52">
        <v>2.52</v>
      </c>
      <c r="F94" s="54"/>
      <c r="G94" s="54"/>
      <c r="H94" s="49"/>
      <c r="J94" s="53"/>
    </row>
    <row r="95" spans="1:10" x14ac:dyDescent="0.3">
      <c r="A95" s="2"/>
      <c r="B95" s="67"/>
      <c r="C95" s="63" t="s">
        <v>308</v>
      </c>
      <c r="D95" s="55"/>
      <c r="E95" s="52"/>
      <c r="F95" s="54"/>
      <c r="G95" s="54"/>
      <c r="H95" s="49"/>
      <c r="I95" s="53"/>
      <c r="J95" s="53"/>
    </row>
    <row r="96" spans="1:10" x14ac:dyDescent="0.3">
      <c r="A96" s="2">
        <v>68</v>
      </c>
      <c r="B96" s="67" t="s">
        <v>161</v>
      </c>
      <c r="C96" s="56" t="s">
        <v>160</v>
      </c>
      <c r="D96" s="55" t="s">
        <v>15</v>
      </c>
      <c r="E96" s="52">
        <v>11.4</v>
      </c>
      <c r="F96" s="54"/>
      <c r="G96" s="54"/>
    </row>
    <row r="97" spans="1:10" x14ac:dyDescent="0.3">
      <c r="A97" s="2">
        <v>69</v>
      </c>
      <c r="B97" s="67"/>
      <c r="C97" s="62" t="s">
        <v>307</v>
      </c>
      <c r="D97" s="61" t="s">
        <v>15</v>
      </c>
      <c r="E97" s="59">
        <v>11.6</v>
      </c>
      <c r="F97" s="59"/>
      <c r="G97" s="59"/>
    </row>
    <row r="98" spans="1:10" ht="28.8" x14ac:dyDescent="0.3">
      <c r="A98" s="2">
        <v>70</v>
      </c>
      <c r="B98" s="67" t="s">
        <v>293</v>
      </c>
      <c r="C98" s="56" t="s">
        <v>306</v>
      </c>
      <c r="D98" s="55" t="s">
        <v>33</v>
      </c>
      <c r="E98" s="52">
        <v>1</v>
      </c>
      <c r="F98" s="54"/>
      <c r="G98" s="54"/>
    </row>
    <row r="99" spans="1:10" x14ac:dyDescent="0.3">
      <c r="A99" s="2">
        <v>71</v>
      </c>
      <c r="C99" s="74" t="s">
        <v>305</v>
      </c>
      <c r="D99" s="73" t="s">
        <v>33</v>
      </c>
      <c r="E99" s="71">
        <v>1</v>
      </c>
      <c r="F99" s="71"/>
      <c r="G99" s="59"/>
    </row>
    <row r="100" spans="1:10" ht="28.8" x14ac:dyDescent="0.3">
      <c r="A100" s="2">
        <v>72</v>
      </c>
      <c r="B100" s="67" t="s">
        <v>290</v>
      </c>
      <c r="C100" s="56" t="s">
        <v>289</v>
      </c>
      <c r="D100" s="55" t="s">
        <v>33</v>
      </c>
      <c r="E100" s="52">
        <v>1</v>
      </c>
      <c r="F100" s="54"/>
      <c r="G100" s="59"/>
    </row>
    <row r="101" spans="1:10" x14ac:dyDescent="0.3">
      <c r="A101" s="2">
        <v>73</v>
      </c>
      <c r="C101" s="74" t="s">
        <v>288</v>
      </c>
      <c r="D101" s="73" t="s">
        <v>33</v>
      </c>
      <c r="E101" s="60">
        <v>1</v>
      </c>
      <c r="F101" s="71"/>
      <c r="G101" s="71"/>
    </row>
    <row r="102" spans="1:10" x14ac:dyDescent="0.3">
      <c r="A102" s="2">
        <v>74</v>
      </c>
      <c r="B102" s="2">
        <v>891182211</v>
      </c>
      <c r="C102" s="70" t="s">
        <v>287</v>
      </c>
      <c r="D102" s="69" t="s">
        <v>33</v>
      </c>
      <c r="E102" s="68">
        <v>1</v>
      </c>
      <c r="F102" s="66"/>
      <c r="G102" s="66"/>
      <c r="J102" s="53"/>
    </row>
    <row r="103" spans="1:10" x14ac:dyDescent="0.3">
      <c r="A103" s="2">
        <v>75</v>
      </c>
      <c r="C103" s="74" t="s">
        <v>286</v>
      </c>
      <c r="D103" s="73" t="s">
        <v>33</v>
      </c>
      <c r="E103" s="72">
        <v>1</v>
      </c>
      <c r="F103" s="71"/>
      <c r="G103" s="71"/>
    </row>
    <row r="104" spans="1:10" x14ac:dyDescent="0.3">
      <c r="A104" s="2">
        <v>76</v>
      </c>
      <c r="B104" s="2">
        <v>891183111</v>
      </c>
      <c r="C104" s="70" t="s">
        <v>285</v>
      </c>
      <c r="D104" s="69" t="s">
        <v>33</v>
      </c>
      <c r="E104" s="68">
        <v>3</v>
      </c>
      <c r="F104" s="66"/>
      <c r="G104" s="66"/>
      <c r="J104" s="53"/>
    </row>
    <row r="105" spans="1:10" x14ac:dyDescent="0.3">
      <c r="A105" s="2">
        <v>77</v>
      </c>
      <c r="C105" s="74" t="s">
        <v>284</v>
      </c>
      <c r="D105" s="73" t="s">
        <v>33</v>
      </c>
      <c r="E105" s="72">
        <v>3</v>
      </c>
      <c r="F105" s="71"/>
      <c r="G105" s="71"/>
    </row>
    <row r="106" spans="1:10" x14ac:dyDescent="0.3">
      <c r="A106" s="2">
        <v>78</v>
      </c>
      <c r="B106" s="2">
        <v>891185321</v>
      </c>
      <c r="C106" s="70" t="s">
        <v>283</v>
      </c>
      <c r="D106" s="69" t="s">
        <v>33</v>
      </c>
      <c r="E106" s="68">
        <v>1</v>
      </c>
      <c r="F106" s="66"/>
      <c r="G106" s="66"/>
      <c r="J106" s="53"/>
    </row>
    <row r="107" spans="1:10" x14ac:dyDescent="0.3">
      <c r="A107" s="2">
        <v>79</v>
      </c>
      <c r="C107" s="74" t="s">
        <v>282</v>
      </c>
      <c r="D107" s="73" t="s">
        <v>33</v>
      </c>
      <c r="E107" s="72">
        <v>1</v>
      </c>
      <c r="F107" s="71"/>
      <c r="G107" s="71"/>
    </row>
    <row r="108" spans="1:10" ht="28.8" x14ac:dyDescent="0.3">
      <c r="A108" s="2">
        <v>80</v>
      </c>
      <c r="B108" s="2">
        <v>893342111</v>
      </c>
      <c r="C108" s="70" t="s">
        <v>281</v>
      </c>
      <c r="D108" s="69" t="s">
        <v>33</v>
      </c>
      <c r="E108" s="68">
        <v>1</v>
      </c>
      <c r="F108" s="66"/>
      <c r="G108" s="66"/>
      <c r="J108" s="53"/>
    </row>
    <row r="109" spans="1:10" x14ac:dyDescent="0.3">
      <c r="A109" s="2">
        <v>81</v>
      </c>
      <c r="B109" s="67" t="s">
        <v>280</v>
      </c>
      <c r="C109" s="56" t="s">
        <v>279</v>
      </c>
      <c r="D109" s="55" t="s">
        <v>33</v>
      </c>
      <c r="E109" s="52">
        <v>1</v>
      </c>
      <c r="F109" s="54"/>
      <c r="G109" s="66"/>
      <c r="H109" s="49"/>
      <c r="J109" s="53"/>
    </row>
    <row r="110" spans="1:10" x14ac:dyDescent="0.3">
      <c r="A110" s="2">
        <v>82</v>
      </c>
      <c r="B110" s="67"/>
      <c r="C110" s="62" t="s">
        <v>278</v>
      </c>
      <c r="D110" s="61" t="s">
        <v>33</v>
      </c>
      <c r="E110" s="60">
        <v>1</v>
      </c>
      <c r="F110" s="59"/>
      <c r="G110" s="59"/>
      <c r="H110" s="49"/>
      <c r="J110" s="52"/>
    </row>
    <row r="111" spans="1:10" ht="28.8" x14ac:dyDescent="0.3">
      <c r="A111" s="2">
        <v>83</v>
      </c>
      <c r="B111" s="67" t="s">
        <v>172</v>
      </c>
      <c r="C111" s="56" t="s">
        <v>277</v>
      </c>
      <c r="D111" s="55" t="s">
        <v>33</v>
      </c>
      <c r="E111" s="52">
        <v>4</v>
      </c>
      <c r="F111" s="54"/>
      <c r="G111" s="66"/>
      <c r="H111" s="49"/>
      <c r="J111" s="53"/>
    </row>
    <row r="112" spans="1:10" x14ac:dyDescent="0.3">
      <c r="A112" s="2">
        <v>84</v>
      </c>
      <c r="B112" s="67" t="s">
        <v>168</v>
      </c>
      <c r="C112" s="56" t="s">
        <v>261</v>
      </c>
      <c r="D112" s="55" t="s">
        <v>15</v>
      </c>
      <c r="E112" s="52">
        <v>9</v>
      </c>
      <c r="F112" s="54"/>
      <c r="G112" s="66"/>
      <c r="H112" s="49"/>
      <c r="J112" s="53"/>
    </row>
    <row r="113" spans="1:10" x14ac:dyDescent="0.3">
      <c r="A113" s="2">
        <v>85</v>
      </c>
      <c r="B113" s="67">
        <v>899722114</v>
      </c>
      <c r="C113" s="56" t="s">
        <v>260</v>
      </c>
      <c r="D113" s="55" t="s">
        <v>15</v>
      </c>
      <c r="E113" s="52">
        <v>9</v>
      </c>
      <c r="F113" s="54"/>
      <c r="G113" s="66"/>
      <c r="H113" s="49"/>
      <c r="J113" s="53"/>
    </row>
    <row r="114" spans="1:10" x14ac:dyDescent="0.3">
      <c r="A114" s="2">
        <v>86</v>
      </c>
      <c r="B114" s="67"/>
      <c r="C114" s="56" t="s">
        <v>258</v>
      </c>
      <c r="D114" s="55" t="s">
        <v>15</v>
      </c>
      <c r="E114" s="52">
        <v>9</v>
      </c>
      <c r="F114" s="54"/>
      <c r="G114" s="66"/>
      <c r="H114" s="49"/>
      <c r="J114" s="53"/>
    </row>
    <row r="115" spans="1:10" x14ac:dyDescent="0.3">
      <c r="A115" s="2">
        <v>87</v>
      </c>
      <c r="B115" s="2">
        <v>722230115</v>
      </c>
      <c r="C115" s="70" t="s">
        <v>276</v>
      </c>
      <c r="D115" s="69" t="s">
        <v>33</v>
      </c>
      <c r="E115" s="68">
        <v>2</v>
      </c>
      <c r="F115" s="66"/>
      <c r="G115" s="66"/>
      <c r="J115" s="53"/>
    </row>
    <row r="116" spans="1:10" x14ac:dyDescent="0.3">
      <c r="A116" s="2">
        <v>88</v>
      </c>
      <c r="B116" s="2">
        <v>722234287</v>
      </c>
      <c r="C116" s="70" t="s">
        <v>275</v>
      </c>
      <c r="D116" s="69" t="s">
        <v>33</v>
      </c>
      <c r="E116" s="68">
        <v>1</v>
      </c>
      <c r="F116" s="66"/>
      <c r="G116" s="66"/>
      <c r="J116" s="53"/>
    </row>
    <row r="117" spans="1:10" x14ac:dyDescent="0.3">
      <c r="A117" s="2">
        <v>89</v>
      </c>
      <c r="B117" s="67" t="s">
        <v>224</v>
      </c>
      <c r="C117" s="56" t="s">
        <v>223</v>
      </c>
      <c r="D117" s="55" t="s">
        <v>15</v>
      </c>
      <c r="E117" s="52">
        <v>11.4</v>
      </c>
      <c r="F117" s="54"/>
      <c r="G117" s="66"/>
      <c r="H117" s="49"/>
    </row>
    <row r="118" spans="1:10" x14ac:dyDescent="0.3">
      <c r="A118" s="2">
        <v>90</v>
      </c>
      <c r="B118" s="67" t="s">
        <v>222</v>
      </c>
      <c r="C118" s="56" t="s">
        <v>221</v>
      </c>
      <c r="D118" s="55" t="s">
        <v>33</v>
      </c>
      <c r="E118" s="52">
        <v>2</v>
      </c>
      <c r="F118" s="54"/>
      <c r="G118" s="66"/>
      <c r="H118" s="49"/>
    </row>
    <row r="119" spans="1:10" x14ac:dyDescent="0.3">
      <c r="A119" s="2">
        <v>91</v>
      </c>
      <c r="B119" s="67" t="s">
        <v>220</v>
      </c>
      <c r="C119" s="56" t="s">
        <v>219</v>
      </c>
      <c r="D119" s="55" t="s">
        <v>15</v>
      </c>
      <c r="E119" s="52">
        <v>11.4</v>
      </c>
      <c r="F119" s="54"/>
      <c r="G119" s="66"/>
      <c r="H119" s="49"/>
    </row>
    <row r="120" spans="1:10" ht="28.8" x14ac:dyDescent="0.3">
      <c r="A120" s="2">
        <v>92</v>
      </c>
      <c r="B120" s="67">
        <v>998276101</v>
      </c>
      <c r="C120" s="56" t="s">
        <v>218</v>
      </c>
      <c r="D120" s="55" t="s">
        <v>12</v>
      </c>
      <c r="E120" s="52">
        <f>J120</f>
        <v>0</v>
      </c>
      <c r="F120" s="54"/>
      <c r="G120" s="66"/>
      <c r="H120" s="49"/>
    </row>
    <row r="121" spans="1:10" x14ac:dyDescent="0.3">
      <c r="A121" s="2">
        <v>93</v>
      </c>
      <c r="B121" s="67">
        <v>998276124</v>
      </c>
      <c r="C121" s="56" t="s">
        <v>217</v>
      </c>
      <c r="D121" s="55" t="s">
        <v>12</v>
      </c>
      <c r="E121" s="52">
        <f>J120</f>
        <v>0</v>
      </c>
      <c r="F121" s="54"/>
      <c r="G121" s="66"/>
      <c r="H121" s="49"/>
    </row>
    <row r="123" spans="1:10" x14ac:dyDescent="0.3">
      <c r="B123" s="19"/>
      <c r="C123" s="22" t="s">
        <v>304</v>
      </c>
      <c r="D123" s="19"/>
      <c r="E123" s="19"/>
      <c r="F123" s="19"/>
      <c r="G123" s="19"/>
    </row>
    <row r="124" spans="1:10" ht="15" x14ac:dyDescent="0.35">
      <c r="B124" s="65"/>
      <c r="C124" s="17" t="s">
        <v>83</v>
      </c>
      <c r="D124" s="65"/>
      <c r="E124" s="65"/>
      <c r="F124" s="65"/>
      <c r="G124" s="65"/>
    </row>
    <row r="125" spans="1:10" x14ac:dyDescent="0.3">
      <c r="A125" s="2">
        <v>94</v>
      </c>
      <c r="B125" s="67" t="s">
        <v>82</v>
      </c>
      <c r="C125" s="56" t="s">
        <v>81</v>
      </c>
      <c r="D125" s="55" t="s">
        <v>7</v>
      </c>
      <c r="E125" s="52">
        <v>20.192</v>
      </c>
      <c r="F125" s="54"/>
      <c r="G125" s="54"/>
    </row>
    <row r="126" spans="1:10" x14ac:dyDescent="0.3">
      <c r="A126" s="2"/>
      <c r="B126" s="58"/>
      <c r="C126" s="63" t="s">
        <v>303</v>
      </c>
      <c r="D126" s="49"/>
      <c r="E126" s="52"/>
      <c r="F126" s="54"/>
      <c r="G126" s="49"/>
    </row>
    <row r="127" spans="1:10" x14ac:dyDescent="0.3">
      <c r="A127" s="2">
        <v>95</v>
      </c>
      <c r="B127" s="67" t="s">
        <v>79</v>
      </c>
      <c r="C127" s="56" t="s">
        <v>78</v>
      </c>
      <c r="D127" s="55" t="s">
        <v>7</v>
      </c>
      <c r="E127" s="52">
        <v>6.0579999999999998</v>
      </c>
      <c r="F127" s="54"/>
      <c r="G127" s="54"/>
    </row>
    <row r="128" spans="1:10" x14ac:dyDescent="0.3">
      <c r="A128" s="2"/>
      <c r="B128" s="58"/>
      <c r="C128" s="63" t="s">
        <v>302</v>
      </c>
      <c r="D128" s="49"/>
      <c r="E128" s="52"/>
      <c r="F128" s="54"/>
      <c r="G128" s="49"/>
    </row>
    <row r="129" spans="1:10" x14ac:dyDescent="0.3">
      <c r="A129" s="2">
        <v>96</v>
      </c>
      <c r="B129" s="67" t="s">
        <v>76</v>
      </c>
      <c r="C129" s="56" t="s">
        <v>75</v>
      </c>
      <c r="D129" s="55" t="s">
        <v>7</v>
      </c>
      <c r="E129" s="52">
        <f>E125</f>
        <v>20.192</v>
      </c>
      <c r="F129" s="54"/>
      <c r="G129" s="54"/>
    </row>
    <row r="130" spans="1:10" ht="28.8" x14ac:dyDescent="0.3">
      <c r="A130" s="2">
        <v>97</v>
      </c>
      <c r="B130" s="67" t="s">
        <v>74</v>
      </c>
      <c r="C130" s="56" t="s">
        <v>73</v>
      </c>
      <c r="D130" s="55" t="s">
        <v>7</v>
      </c>
      <c r="E130" s="52">
        <v>11.263999999999999</v>
      </c>
      <c r="F130" s="54"/>
      <c r="G130" s="54"/>
    </row>
    <row r="131" spans="1:10" ht="28.8" x14ac:dyDescent="0.3">
      <c r="A131" s="2"/>
      <c r="B131" s="67"/>
      <c r="C131" s="63" t="s">
        <v>72</v>
      </c>
      <c r="D131" s="55"/>
      <c r="E131" s="52"/>
      <c r="F131" s="54"/>
      <c r="G131" s="49"/>
    </row>
    <row r="132" spans="1:10" ht="28.8" x14ac:dyDescent="0.3">
      <c r="A132" s="2">
        <v>98</v>
      </c>
      <c r="B132" s="67" t="s">
        <v>8</v>
      </c>
      <c r="C132" s="56" t="s">
        <v>9</v>
      </c>
      <c r="D132" s="55" t="s">
        <v>7</v>
      </c>
      <c r="E132" s="52">
        <v>14.56</v>
      </c>
      <c r="F132" s="54"/>
      <c r="G132" s="54"/>
    </row>
    <row r="133" spans="1:10" x14ac:dyDescent="0.3">
      <c r="A133" s="2"/>
      <c r="B133" s="67"/>
      <c r="C133" s="63" t="s">
        <v>301</v>
      </c>
      <c r="D133" s="55"/>
      <c r="E133" s="52"/>
      <c r="F133" s="54"/>
      <c r="G133" s="49"/>
    </row>
    <row r="134" spans="1:10" x14ac:dyDescent="0.3">
      <c r="A134" s="2">
        <v>99</v>
      </c>
      <c r="B134" s="67" t="s">
        <v>70</v>
      </c>
      <c r="C134" s="56" t="s">
        <v>69</v>
      </c>
      <c r="D134" s="55" t="s">
        <v>7</v>
      </c>
      <c r="E134" s="52">
        <f>E125</f>
        <v>20.192</v>
      </c>
      <c r="F134" s="54"/>
      <c r="G134" s="54"/>
    </row>
    <row r="135" spans="1:10" x14ac:dyDescent="0.3">
      <c r="A135" s="2"/>
      <c r="B135" s="67"/>
      <c r="C135" s="63" t="s">
        <v>113</v>
      </c>
      <c r="D135" s="55"/>
      <c r="E135" s="52"/>
      <c r="F135" s="54"/>
      <c r="G135" s="49"/>
    </row>
    <row r="136" spans="1:10" x14ac:dyDescent="0.3">
      <c r="A136" s="2">
        <v>100</v>
      </c>
      <c r="B136" s="67" t="s">
        <v>16</v>
      </c>
      <c r="C136" s="56" t="s">
        <v>17</v>
      </c>
      <c r="D136" s="55" t="s">
        <v>7</v>
      </c>
      <c r="E136" s="52">
        <f>E132</f>
        <v>14.56</v>
      </c>
      <c r="F136" s="54"/>
      <c r="G136" s="54"/>
    </row>
    <row r="137" spans="1:10" ht="28.8" x14ac:dyDescent="0.3">
      <c r="A137" s="2">
        <v>101</v>
      </c>
      <c r="B137" s="67" t="s">
        <v>10</v>
      </c>
      <c r="C137" s="56" t="s">
        <v>11</v>
      </c>
      <c r="D137" s="55" t="s">
        <v>12</v>
      </c>
      <c r="E137" s="52">
        <v>29.12</v>
      </c>
      <c r="F137" s="54"/>
      <c r="G137" s="54"/>
    </row>
    <row r="138" spans="1:10" ht="28.8" x14ac:dyDescent="0.3">
      <c r="A138" s="2">
        <v>102</v>
      </c>
      <c r="B138" s="67" t="s">
        <v>18</v>
      </c>
      <c r="C138" s="56" t="s">
        <v>19</v>
      </c>
      <c r="D138" s="55" t="s">
        <v>7</v>
      </c>
      <c r="E138" s="52">
        <v>5.6319999999999997</v>
      </c>
      <c r="F138" s="54"/>
      <c r="G138" s="54"/>
    </row>
    <row r="139" spans="1:10" x14ac:dyDescent="0.3">
      <c r="A139" s="2"/>
      <c r="B139" s="67"/>
      <c r="C139" s="63" t="s">
        <v>300</v>
      </c>
      <c r="D139" s="55"/>
      <c r="E139" s="52"/>
      <c r="F139" s="54"/>
      <c r="G139" s="54"/>
    </row>
    <row r="140" spans="1:10" ht="28.8" x14ac:dyDescent="0.3">
      <c r="A140" s="2">
        <v>103</v>
      </c>
      <c r="B140" s="67" t="s">
        <v>66</v>
      </c>
      <c r="C140" s="56" t="s">
        <v>65</v>
      </c>
      <c r="D140" s="55" t="s">
        <v>7</v>
      </c>
      <c r="E140" s="52">
        <v>2.048</v>
      </c>
      <c r="F140" s="54"/>
      <c r="G140" s="54"/>
    </row>
    <row r="141" spans="1:10" x14ac:dyDescent="0.3">
      <c r="B141" s="67"/>
      <c r="C141" s="63" t="s">
        <v>299</v>
      </c>
      <c r="D141" s="55"/>
      <c r="E141" s="52"/>
      <c r="F141" s="54"/>
      <c r="G141" s="49"/>
    </row>
    <row r="142" spans="1:10" x14ac:dyDescent="0.3">
      <c r="A142" s="2">
        <v>104</v>
      </c>
      <c r="B142" s="76" t="s">
        <v>63</v>
      </c>
      <c r="C142" s="62" t="s">
        <v>62</v>
      </c>
      <c r="D142" s="61" t="s">
        <v>12</v>
      </c>
      <c r="E142" s="60">
        <v>5.76</v>
      </c>
      <c r="F142" s="59"/>
      <c r="G142" s="59"/>
    </row>
    <row r="144" spans="1:10" ht="15" x14ac:dyDescent="0.35">
      <c r="B144" s="58"/>
      <c r="C144" s="17" t="s">
        <v>61</v>
      </c>
      <c r="D144" s="49"/>
      <c r="E144" s="49"/>
      <c r="F144" s="49"/>
      <c r="G144" s="49"/>
      <c r="H144" s="49"/>
      <c r="I144" s="49"/>
      <c r="J144" s="75"/>
    </row>
    <row r="145" spans="1:10" x14ac:dyDescent="0.3">
      <c r="A145" s="2">
        <v>105</v>
      </c>
      <c r="B145" s="67">
        <v>451573111</v>
      </c>
      <c r="C145" s="56" t="s">
        <v>298</v>
      </c>
      <c r="D145" s="55" t="s">
        <v>7</v>
      </c>
      <c r="E145" s="52">
        <v>4.6239999999999997</v>
      </c>
      <c r="F145" s="54"/>
      <c r="G145" s="54"/>
      <c r="H145" s="49"/>
      <c r="J145" s="53"/>
    </row>
    <row r="146" spans="1:10" x14ac:dyDescent="0.3">
      <c r="A146" s="2"/>
      <c r="B146" s="67"/>
      <c r="C146" s="63" t="s">
        <v>297</v>
      </c>
      <c r="D146" s="55"/>
      <c r="E146" s="52"/>
      <c r="F146" s="54"/>
      <c r="G146" s="54"/>
      <c r="H146" s="49"/>
      <c r="I146" s="53"/>
      <c r="J146" s="53"/>
    </row>
    <row r="147" spans="1:10" x14ac:dyDescent="0.3">
      <c r="A147" s="2">
        <v>106</v>
      </c>
      <c r="B147" s="67" t="s">
        <v>296</v>
      </c>
      <c r="C147" s="56" t="s">
        <v>295</v>
      </c>
      <c r="D147" s="55" t="s">
        <v>15</v>
      </c>
      <c r="E147" s="52">
        <v>9</v>
      </c>
      <c r="F147" s="54"/>
      <c r="G147" s="54"/>
    </row>
    <row r="148" spans="1:10" x14ac:dyDescent="0.3">
      <c r="A148" s="2">
        <v>107</v>
      </c>
      <c r="B148" s="67"/>
      <c r="C148" s="62" t="s">
        <v>294</v>
      </c>
      <c r="D148" s="61" t="s">
        <v>15</v>
      </c>
      <c r="E148" s="59">
        <v>10</v>
      </c>
      <c r="F148" s="59"/>
      <c r="G148" s="59"/>
    </row>
    <row r="149" spans="1:10" ht="28.8" x14ac:dyDescent="0.3">
      <c r="A149" s="2">
        <v>108</v>
      </c>
      <c r="B149" s="67" t="s">
        <v>293</v>
      </c>
      <c r="C149" s="56" t="s">
        <v>292</v>
      </c>
      <c r="D149" s="55" t="s">
        <v>33</v>
      </c>
      <c r="E149" s="52">
        <v>1</v>
      </c>
      <c r="F149" s="54"/>
      <c r="G149" s="54"/>
    </row>
    <row r="150" spans="1:10" x14ac:dyDescent="0.3">
      <c r="A150" s="2">
        <v>109</v>
      </c>
      <c r="C150" s="74" t="s">
        <v>291</v>
      </c>
      <c r="D150" s="73" t="s">
        <v>33</v>
      </c>
      <c r="E150" s="71">
        <v>1</v>
      </c>
      <c r="F150" s="71"/>
      <c r="G150" s="59"/>
    </row>
    <row r="151" spans="1:10" ht="28.8" x14ac:dyDescent="0.3">
      <c r="A151" s="2">
        <v>110</v>
      </c>
      <c r="B151" s="67" t="s">
        <v>290</v>
      </c>
      <c r="C151" s="56" t="s">
        <v>289</v>
      </c>
      <c r="D151" s="55" t="s">
        <v>33</v>
      </c>
      <c r="E151" s="52">
        <v>1</v>
      </c>
      <c r="F151" s="54"/>
      <c r="G151" s="59"/>
    </row>
    <row r="152" spans="1:10" x14ac:dyDescent="0.3">
      <c r="A152" s="2">
        <v>111</v>
      </c>
      <c r="C152" s="74" t="s">
        <v>288</v>
      </c>
      <c r="D152" s="73" t="s">
        <v>33</v>
      </c>
      <c r="E152" s="60">
        <v>1</v>
      </c>
      <c r="F152" s="71"/>
      <c r="G152" s="71"/>
    </row>
    <row r="153" spans="1:10" x14ac:dyDescent="0.3">
      <c r="A153" s="2">
        <v>112</v>
      </c>
      <c r="B153" s="2">
        <v>891182211</v>
      </c>
      <c r="C153" s="70" t="s">
        <v>287</v>
      </c>
      <c r="D153" s="69" t="s">
        <v>33</v>
      </c>
      <c r="E153" s="68">
        <v>1</v>
      </c>
      <c r="F153" s="66"/>
      <c r="G153" s="66"/>
      <c r="J153" s="53"/>
    </row>
    <row r="154" spans="1:10" x14ac:dyDescent="0.3">
      <c r="A154" s="2">
        <v>113</v>
      </c>
      <c r="C154" s="74" t="s">
        <v>286</v>
      </c>
      <c r="D154" s="73" t="s">
        <v>33</v>
      </c>
      <c r="E154" s="72">
        <v>1</v>
      </c>
      <c r="F154" s="71"/>
      <c r="G154" s="71"/>
    </row>
    <row r="155" spans="1:10" x14ac:dyDescent="0.3">
      <c r="A155" s="2">
        <v>114</v>
      </c>
      <c r="B155" s="2">
        <v>891183111</v>
      </c>
      <c r="C155" s="70" t="s">
        <v>285</v>
      </c>
      <c r="D155" s="69" t="s">
        <v>33</v>
      </c>
      <c r="E155" s="68">
        <v>3</v>
      </c>
      <c r="F155" s="66"/>
      <c r="G155" s="66"/>
      <c r="J155" s="53"/>
    </row>
    <row r="156" spans="1:10" x14ac:dyDescent="0.3">
      <c r="A156" s="2">
        <v>115</v>
      </c>
      <c r="C156" s="74" t="s">
        <v>284</v>
      </c>
      <c r="D156" s="73" t="s">
        <v>33</v>
      </c>
      <c r="E156" s="72">
        <v>3</v>
      </c>
      <c r="F156" s="71"/>
      <c r="G156" s="71"/>
    </row>
    <row r="157" spans="1:10" x14ac:dyDescent="0.3">
      <c r="A157" s="2">
        <v>116</v>
      </c>
      <c r="B157" s="2">
        <v>891185321</v>
      </c>
      <c r="C157" s="70" t="s">
        <v>283</v>
      </c>
      <c r="D157" s="69" t="s">
        <v>33</v>
      </c>
      <c r="E157" s="68">
        <v>1</v>
      </c>
      <c r="F157" s="66"/>
      <c r="G157" s="66"/>
      <c r="J157" s="53"/>
    </row>
    <row r="158" spans="1:10" x14ac:dyDescent="0.3">
      <c r="A158" s="2">
        <v>117</v>
      </c>
      <c r="C158" s="74" t="s">
        <v>282</v>
      </c>
      <c r="D158" s="73" t="s">
        <v>33</v>
      </c>
      <c r="E158" s="72">
        <v>1</v>
      </c>
      <c r="F158" s="71"/>
      <c r="G158" s="71"/>
    </row>
    <row r="159" spans="1:10" ht="28.8" x14ac:dyDescent="0.3">
      <c r="A159" s="2">
        <v>118</v>
      </c>
      <c r="B159" s="2">
        <v>893342111</v>
      </c>
      <c r="C159" s="70" t="s">
        <v>281</v>
      </c>
      <c r="D159" s="69" t="s">
        <v>33</v>
      </c>
      <c r="E159" s="68">
        <v>1</v>
      </c>
      <c r="F159" s="66"/>
      <c r="G159" s="66"/>
      <c r="J159" s="53"/>
    </row>
    <row r="160" spans="1:10" x14ac:dyDescent="0.3">
      <c r="A160" s="2">
        <v>119</v>
      </c>
      <c r="B160" s="67" t="s">
        <v>280</v>
      </c>
      <c r="C160" s="56" t="s">
        <v>279</v>
      </c>
      <c r="D160" s="55" t="s">
        <v>33</v>
      </c>
      <c r="E160" s="52">
        <v>1</v>
      </c>
      <c r="F160" s="54"/>
      <c r="G160" s="66"/>
      <c r="H160" s="49"/>
      <c r="J160" s="53"/>
    </row>
    <row r="161" spans="1:10" x14ac:dyDescent="0.3">
      <c r="A161" s="2">
        <v>120</v>
      </c>
      <c r="B161" s="67"/>
      <c r="C161" s="62" t="s">
        <v>278</v>
      </c>
      <c r="D161" s="61" t="s">
        <v>33</v>
      </c>
      <c r="E161" s="60">
        <v>1</v>
      </c>
      <c r="F161" s="59"/>
      <c r="G161" s="59"/>
      <c r="H161" s="49"/>
      <c r="J161" s="52"/>
    </row>
    <row r="162" spans="1:10" ht="28.8" x14ac:dyDescent="0.3">
      <c r="A162" s="2">
        <v>121</v>
      </c>
      <c r="B162" s="67" t="s">
        <v>172</v>
      </c>
      <c r="C162" s="56" t="s">
        <v>277</v>
      </c>
      <c r="D162" s="55" t="s">
        <v>33</v>
      </c>
      <c r="E162" s="52">
        <v>4</v>
      </c>
      <c r="F162" s="54"/>
      <c r="G162" s="66"/>
      <c r="H162" s="49"/>
      <c r="J162" s="53"/>
    </row>
    <row r="163" spans="1:10" x14ac:dyDescent="0.3">
      <c r="A163" s="2">
        <v>122</v>
      </c>
      <c r="B163" s="67" t="s">
        <v>168</v>
      </c>
      <c r="C163" s="56" t="s">
        <v>261</v>
      </c>
      <c r="D163" s="55" t="s">
        <v>15</v>
      </c>
      <c r="E163" s="52">
        <v>6.4</v>
      </c>
      <c r="F163" s="54"/>
      <c r="G163" s="66"/>
      <c r="H163" s="49"/>
      <c r="J163" s="53"/>
    </row>
    <row r="164" spans="1:10" x14ac:dyDescent="0.3">
      <c r="A164" s="2">
        <v>123</v>
      </c>
      <c r="B164" s="67">
        <v>899722114</v>
      </c>
      <c r="C164" s="56" t="s">
        <v>260</v>
      </c>
      <c r="D164" s="55" t="s">
        <v>15</v>
      </c>
      <c r="E164" s="52">
        <v>6.4</v>
      </c>
      <c r="F164" s="54"/>
      <c r="G164" s="66"/>
      <c r="H164" s="49"/>
      <c r="J164" s="53"/>
    </row>
    <row r="165" spans="1:10" x14ac:dyDescent="0.3">
      <c r="A165" s="2">
        <v>124</v>
      </c>
      <c r="B165" s="67"/>
      <c r="C165" s="56" t="s">
        <v>258</v>
      </c>
      <c r="D165" s="55" t="s">
        <v>15</v>
      </c>
      <c r="E165" s="52">
        <v>7</v>
      </c>
      <c r="F165" s="54"/>
      <c r="G165" s="66"/>
      <c r="H165" s="49"/>
      <c r="J165" s="53"/>
    </row>
    <row r="166" spans="1:10" x14ac:dyDescent="0.3">
      <c r="A166" s="2">
        <v>125</v>
      </c>
      <c r="B166" s="2">
        <v>722230115</v>
      </c>
      <c r="C166" s="70" t="s">
        <v>276</v>
      </c>
      <c r="D166" s="69" t="s">
        <v>33</v>
      </c>
      <c r="E166" s="68">
        <v>2</v>
      </c>
      <c r="F166" s="66"/>
      <c r="G166" s="66"/>
      <c r="J166" s="53"/>
    </row>
    <row r="167" spans="1:10" x14ac:dyDescent="0.3">
      <c r="A167" s="2">
        <v>126</v>
      </c>
      <c r="B167" s="2">
        <v>722234287</v>
      </c>
      <c r="C167" s="70" t="s">
        <v>275</v>
      </c>
      <c r="D167" s="69" t="s">
        <v>33</v>
      </c>
      <c r="E167" s="68">
        <v>1</v>
      </c>
      <c r="F167" s="66"/>
      <c r="G167" s="66"/>
      <c r="J167" s="53"/>
    </row>
    <row r="168" spans="1:10" x14ac:dyDescent="0.3">
      <c r="A168" s="2">
        <v>127</v>
      </c>
      <c r="B168" s="67" t="s">
        <v>224</v>
      </c>
      <c r="C168" s="56" t="s">
        <v>223</v>
      </c>
      <c r="D168" s="55" t="s">
        <v>15</v>
      </c>
      <c r="E168" s="52">
        <v>9</v>
      </c>
      <c r="F168" s="54"/>
      <c r="G168" s="66"/>
      <c r="H168" s="49"/>
    </row>
    <row r="169" spans="1:10" x14ac:dyDescent="0.3">
      <c r="A169" s="2">
        <v>128</v>
      </c>
      <c r="B169" s="67" t="s">
        <v>222</v>
      </c>
      <c r="C169" s="56" t="s">
        <v>221</v>
      </c>
      <c r="D169" s="55" t="s">
        <v>33</v>
      </c>
      <c r="E169" s="52">
        <v>2</v>
      </c>
      <c r="F169" s="54"/>
      <c r="G169" s="66"/>
      <c r="H169" s="49"/>
    </row>
    <row r="170" spans="1:10" x14ac:dyDescent="0.3">
      <c r="A170" s="2">
        <v>129</v>
      </c>
      <c r="B170" s="67" t="s">
        <v>220</v>
      </c>
      <c r="C170" s="56" t="s">
        <v>219</v>
      </c>
      <c r="D170" s="55" t="s">
        <v>15</v>
      </c>
      <c r="E170" s="52">
        <v>9</v>
      </c>
      <c r="F170" s="54"/>
      <c r="G170" s="66"/>
      <c r="H170" s="49"/>
    </row>
    <row r="171" spans="1:10" ht="28.8" x14ac:dyDescent="0.3">
      <c r="A171" s="2">
        <v>130</v>
      </c>
      <c r="B171" s="67">
        <v>998276101</v>
      </c>
      <c r="C171" s="56" t="s">
        <v>218</v>
      </c>
      <c r="D171" s="55" t="s">
        <v>12</v>
      </c>
      <c r="E171" s="52">
        <f>J171</f>
        <v>0</v>
      </c>
      <c r="F171" s="54"/>
      <c r="G171" s="66"/>
      <c r="H171" s="49"/>
    </row>
    <row r="172" spans="1:10" x14ac:dyDescent="0.3">
      <c r="A172" s="2">
        <v>131</v>
      </c>
      <c r="B172" s="67">
        <v>998276124</v>
      </c>
      <c r="C172" s="56" t="s">
        <v>217</v>
      </c>
      <c r="D172" s="55" t="s">
        <v>12</v>
      </c>
      <c r="E172" s="52">
        <f>J171</f>
        <v>0</v>
      </c>
      <c r="F172" s="54"/>
      <c r="G172" s="66"/>
      <c r="H172" s="49"/>
    </row>
    <row r="173" spans="1:10" x14ac:dyDescent="0.3">
      <c r="A173" s="2"/>
    </row>
    <row r="174" spans="1:10" x14ac:dyDescent="0.3">
      <c r="A174" s="2">
        <v>132</v>
      </c>
      <c r="C174" s="56" t="s">
        <v>25</v>
      </c>
      <c r="D174" s="55" t="s">
        <v>22</v>
      </c>
      <c r="E174" s="52">
        <v>1</v>
      </c>
      <c r="F174" s="54"/>
      <c r="G174" s="66"/>
      <c r="H174" s="56"/>
    </row>
    <row r="175" spans="1:10" x14ac:dyDescent="0.3">
      <c r="A175" s="26">
        <v>133</v>
      </c>
      <c r="C175" s="56" t="s">
        <v>24</v>
      </c>
      <c r="D175" s="55" t="s">
        <v>22</v>
      </c>
      <c r="E175" s="52">
        <v>1</v>
      </c>
      <c r="F175" s="54"/>
      <c r="G175" s="66"/>
      <c r="H175" s="56"/>
    </row>
    <row r="176" spans="1:10" x14ac:dyDescent="0.3">
      <c r="A176" s="26">
        <v>134</v>
      </c>
      <c r="C176" s="56" t="s">
        <v>23</v>
      </c>
      <c r="D176" s="55" t="s">
        <v>22</v>
      </c>
      <c r="E176" s="52">
        <v>1</v>
      </c>
      <c r="F176" s="54"/>
      <c r="G176" s="66"/>
      <c r="H176" s="56"/>
    </row>
    <row r="178" spans="3:7" x14ac:dyDescent="0.3">
      <c r="C178" s="4" t="s">
        <v>20</v>
      </c>
      <c r="G178" s="3">
        <f>SUM(G6:G176)</f>
        <v>0</v>
      </c>
    </row>
  </sheetData>
  <mergeCells count="1">
    <mergeCell ref="A2:D2"/>
  </mergeCells>
  <pageMargins left="0.43307086614173229" right="0.27559055118110237" top="0.78740157480314965" bottom="0.78740157480314965" header="0.31496062992125984" footer="0.31496062992125984"/>
  <pageSetup paperSize="9" scale="84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J121"/>
  <sheetViews>
    <sheetView tabSelected="1" view="pageBreakPreview" zoomScale="85" zoomScaleNormal="90" zoomScaleSheetLayoutView="85" workbookViewId="0">
      <selection activeCell="G9" sqref="G9"/>
    </sheetView>
  </sheetViews>
  <sheetFormatPr defaultColWidth="9" defaultRowHeight="14.4" x14ac:dyDescent="0.3"/>
  <cols>
    <col min="1" max="1" width="9.140625" style="1" bestFit="1" customWidth="1"/>
    <col min="2" max="2" width="10.140625" style="1" bestFit="1" customWidth="1"/>
    <col min="3" max="3" width="77" style="1" bestFit="1" customWidth="1"/>
    <col min="4" max="4" width="9" style="1"/>
    <col min="5" max="6" width="9.140625" style="1" bestFit="1" customWidth="1"/>
    <col min="7" max="7" width="13.85546875" style="1" bestFit="1" customWidth="1"/>
    <col min="8" max="8" width="9" style="1"/>
    <col min="9" max="11" width="0" style="1" hidden="1" customWidth="1"/>
    <col min="12" max="16384" width="9" style="1"/>
  </cols>
  <sheetData>
    <row r="1" spans="1:7" ht="18" x14ac:dyDescent="0.35">
      <c r="A1" s="25" t="s">
        <v>86</v>
      </c>
    </row>
    <row r="2" spans="1:7" x14ac:dyDescent="0.3">
      <c r="A2" s="89" t="s">
        <v>128</v>
      </c>
      <c r="B2" s="90"/>
      <c r="C2" s="90"/>
      <c r="D2" s="90"/>
    </row>
    <row r="3" spans="1:7" ht="26.4" x14ac:dyDescent="0.3">
      <c r="A3" s="24" t="s">
        <v>2</v>
      </c>
      <c r="B3" s="23" t="s">
        <v>0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1</v>
      </c>
    </row>
    <row r="4" spans="1:7" x14ac:dyDescent="0.3">
      <c r="A4" s="20"/>
      <c r="B4" s="19"/>
      <c r="C4" s="22" t="s">
        <v>127</v>
      </c>
      <c r="D4" s="19"/>
      <c r="E4" s="19"/>
      <c r="F4" s="19"/>
      <c r="G4" s="19"/>
    </row>
    <row r="5" spans="1:7" ht="15" x14ac:dyDescent="0.35">
      <c r="A5" s="20"/>
      <c r="B5" s="19"/>
      <c r="C5" s="17" t="s">
        <v>83</v>
      </c>
      <c r="D5" s="19"/>
      <c r="E5" s="19"/>
      <c r="F5" s="19"/>
      <c r="G5" s="19"/>
    </row>
    <row r="6" spans="1:7" x14ac:dyDescent="0.3">
      <c r="A6" s="2">
        <v>1</v>
      </c>
      <c r="B6" s="10" t="s">
        <v>82</v>
      </c>
      <c r="C6" s="9" t="s">
        <v>81</v>
      </c>
      <c r="D6" s="8" t="s">
        <v>7</v>
      </c>
      <c r="E6" s="7">
        <v>83.284999999999997</v>
      </c>
      <c r="F6" s="5"/>
      <c r="G6" s="5"/>
    </row>
    <row r="7" spans="1:7" x14ac:dyDescent="0.3">
      <c r="A7" s="2"/>
      <c r="C7" s="16" t="s">
        <v>126</v>
      </c>
      <c r="E7" s="7"/>
      <c r="F7" s="5"/>
    </row>
    <row r="8" spans="1:7" x14ac:dyDescent="0.3">
      <c r="A8" s="2">
        <v>2</v>
      </c>
      <c r="B8" s="10" t="s">
        <v>79</v>
      </c>
      <c r="C8" s="9" t="s">
        <v>78</v>
      </c>
      <c r="D8" s="8" t="s">
        <v>7</v>
      </c>
      <c r="E8" s="7">
        <v>24.984999999999999</v>
      </c>
      <c r="F8" s="5"/>
      <c r="G8" s="5"/>
    </row>
    <row r="9" spans="1:7" x14ac:dyDescent="0.3">
      <c r="A9" s="2"/>
      <c r="C9" s="16" t="s">
        <v>125</v>
      </c>
      <c r="E9" s="7"/>
      <c r="F9" s="5"/>
    </row>
    <row r="10" spans="1:7" x14ac:dyDescent="0.3">
      <c r="A10" s="2">
        <v>3</v>
      </c>
      <c r="B10" s="10" t="s">
        <v>76</v>
      </c>
      <c r="C10" s="9" t="s">
        <v>75</v>
      </c>
      <c r="D10" s="8" t="s">
        <v>7</v>
      </c>
      <c r="E10" s="7">
        <f>E6</f>
        <v>83.284999999999997</v>
      </c>
      <c r="F10" s="5"/>
      <c r="G10" s="5"/>
    </row>
    <row r="11" spans="1:7" x14ac:dyDescent="0.3">
      <c r="A11" s="2">
        <v>4</v>
      </c>
      <c r="B11" s="10" t="s">
        <v>74</v>
      </c>
      <c r="C11" s="9" t="s">
        <v>73</v>
      </c>
      <c r="D11" s="8" t="s">
        <v>7</v>
      </c>
      <c r="E11" s="7">
        <v>114.184</v>
      </c>
      <c r="F11" s="5"/>
      <c r="G11" s="5"/>
    </row>
    <row r="12" spans="1:7" ht="24" x14ac:dyDescent="0.3">
      <c r="A12" s="2"/>
      <c r="B12" s="10"/>
      <c r="C12" s="16" t="s">
        <v>72</v>
      </c>
      <c r="D12" s="8"/>
      <c r="E12" s="7"/>
      <c r="F12" s="5"/>
    </row>
    <row r="13" spans="1:7" x14ac:dyDescent="0.3">
      <c r="A13" s="2">
        <v>5</v>
      </c>
      <c r="B13" s="10" t="s">
        <v>8</v>
      </c>
      <c r="C13" s="9" t="s">
        <v>9</v>
      </c>
      <c r="D13" s="8" t="s">
        <v>7</v>
      </c>
      <c r="E13" s="7">
        <v>26.193000000000001</v>
      </c>
      <c r="F13" s="5"/>
      <c r="G13" s="5"/>
    </row>
    <row r="14" spans="1:7" x14ac:dyDescent="0.3">
      <c r="A14" s="2"/>
      <c r="B14" s="10"/>
      <c r="C14" s="16" t="s">
        <v>124</v>
      </c>
      <c r="D14" s="8"/>
      <c r="E14" s="7"/>
      <c r="F14" s="5"/>
    </row>
    <row r="15" spans="1:7" x14ac:dyDescent="0.3">
      <c r="A15" s="2">
        <v>6</v>
      </c>
      <c r="B15" s="10" t="s">
        <v>70</v>
      </c>
      <c r="C15" s="9" t="s">
        <v>69</v>
      </c>
      <c r="D15" s="8" t="s">
        <v>7</v>
      </c>
      <c r="E15" s="7">
        <f>E6</f>
        <v>83.284999999999997</v>
      </c>
      <c r="F15" s="5"/>
      <c r="G15" s="5"/>
    </row>
    <row r="16" spans="1:7" x14ac:dyDescent="0.3">
      <c r="A16" s="2"/>
      <c r="B16" s="10"/>
      <c r="C16" s="16" t="s">
        <v>113</v>
      </c>
      <c r="D16" s="8"/>
      <c r="E16" s="7"/>
      <c r="F16" s="5"/>
    </row>
    <row r="17" spans="1:10" x14ac:dyDescent="0.3">
      <c r="A17" s="2">
        <v>7</v>
      </c>
      <c r="B17" s="10" t="s">
        <v>16</v>
      </c>
      <c r="C17" s="9" t="s">
        <v>17</v>
      </c>
      <c r="D17" s="8" t="s">
        <v>7</v>
      </c>
      <c r="E17" s="7">
        <f>E13</f>
        <v>26.193000000000001</v>
      </c>
      <c r="F17" s="5"/>
      <c r="G17" s="5"/>
    </row>
    <row r="18" spans="1:10" x14ac:dyDescent="0.3">
      <c r="A18" s="2">
        <v>8</v>
      </c>
      <c r="B18" s="10" t="s">
        <v>10</v>
      </c>
      <c r="C18" s="9" t="s">
        <v>11</v>
      </c>
      <c r="D18" s="8" t="s">
        <v>12</v>
      </c>
      <c r="E18" s="7">
        <v>52.386000000000003</v>
      </c>
      <c r="F18" s="5"/>
      <c r="G18" s="5"/>
    </row>
    <row r="19" spans="1:10" x14ac:dyDescent="0.3">
      <c r="A19" s="2">
        <v>9</v>
      </c>
      <c r="B19" s="10" t="s">
        <v>18</v>
      </c>
      <c r="C19" s="9" t="s">
        <v>19</v>
      </c>
      <c r="D19" s="8" t="s">
        <v>7</v>
      </c>
      <c r="E19" s="7">
        <v>57.091999999999999</v>
      </c>
      <c r="F19" s="5"/>
      <c r="G19" s="5"/>
    </row>
    <row r="20" spans="1:10" x14ac:dyDescent="0.3">
      <c r="A20" s="2"/>
      <c r="B20" s="10"/>
      <c r="C20" s="16" t="s">
        <v>123</v>
      </c>
      <c r="D20" s="8"/>
      <c r="E20" s="7"/>
      <c r="F20" s="5"/>
    </row>
    <row r="21" spans="1:10" x14ac:dyDescent="0.3">
      <c r="A21" s="2">
        <v>10</v>
      </c>
      <c r="B21" s="10" t="s">
        <v>66</v>
      </c>
      <c r="C21" s="9" t="s">
        <v>65</v>
      </c>
      <c r="D21" s="8" t="s">
        <v>7</v>
      </c>
      <c r="E21" s="7">
        <v>14.994999999999999</v>
      </c>
      <c r="F21" s="5"/>
      <c r="G21" s="5"/>
    </row>
    <row r="22" spans="1:10" x14ac:dyDescent="0.3">
      <c r="A22" s="2"/>
      <c r="B22" s="10"/>
      <c r="C22" s="16" t="s">
        <v>122</v>
      </c>
      <c r="D22" s="8"/>
      <c r="E22" s="7"/>
      <c r="F22" s="5"/>
    </row>
    <row r="23" spans="1:10" x14ac:dyDescent="0.3">
      <c r="A23" s="2">
        <v>11</v>
      </c>
      <c r="B23" s="18" t="s">
        <v>63</v>
      </c>
      <c r="C23" s="14" t="s">
        <v>62</v>
      </c>
      <c r="D23" s="13" t="s">
        <v>12</v>
      </c>
      <c r="E23" s="12">
        <v>29.99</v>
      </c>
      <c r="F23" s="11"/>
      <c r="G23" s="5"/>
    </row>
    <row r="24" spans="1:10" x14ac:dyDescent="0.3">
      <c r="A24" s="85">
        <v>12</v>
      </c>
      <c r="B24" s="86"/>
      <c r="C24" s="86" t="s">
        <v>111</v>
      </c>
      <c r="D24" s="87" t="s">
        <v>13</v>
      </c>
      <c r="E24" s="88">
        <v>151.42699999999999</v>
      </c>
      <c r="F24" s="86"/>
      <c r="G24" s="5"/>
    </row>
    <row r="26" spans="1:10" ht="15" x14ac:dyDescent="0.35">
      <c r="C26" s="17" t="s">
        <v>61</v>
      </c>
    </row>
    <row r="27" spans="1:10" x14ac:dyDescent="0.3">
      <c r="A27" s="2">
        <v>13</v>
      </c>
      <c r="B27" s="10">
        <v>451573111</v>
      </c>
      <c r="C27" s="9" t="s">
        <v>60</v>
      </c>
      <c r="D27" s="8" t="s">
        <v>7</v>
      </c>
      <c r="E27" s="7">
        <v>2.8359999999999999</v>
      </c>
      <c r="F27" s="5"/>
      <c r="G27" s="5"/>
      <c r="I27" s="6">
        <v>1.8907700000000001</v>
      </c>
      <c r="J27" s="6">
        <f>PRODUCT(E27,I27)</f>
        <v>5.3622237200000002</v>
      </c>
    </row>
    <row r="28" spans="1:10" x14ac:dyDescent="0.3">
      <c r="A28" s="2"/>
      <c r="B28" s="10"/>
      <c r="C28" s="16" t="s">
        <v>121</v>
      </c>
      <c r="D28" s="8"/>
      <c r="E28" s="7"/>
      <c r="F28" s="5"/>
      <c r="G28" s="5"/>
      <c r="I28" s="6"/>
      <c r="J28" s="6"/>
    </row>
    <row r="29" spans="1:10" x14ac:dyDescent="0.3">
      <c r="A29" s="2">
        <v>14</v>
      </c>
      <c r="B29" s="10" t="s">
        <v>32</v>
      </c>
      <c r="C29" s="9" t="s">
        <v>31</v>
      </c>
      <c r="D29" s="8" t="s">
        <v>15</v>
      </c>
      <c r="E29" s="7">
        <v>29</v>
      </c>
      <c r="F29" s="5"/>
      <c r="G29" s="5"/>
      <c r="I29" s="6">
        <v>2.0000000000000002E-5</v>
      </c>
      <c r="J29" s="6">
        <f>PRODUCT(E29,I29)</f>
        <v>5.8E-4</v>
      </c>
    </row>
    <row r="30" spans="1:10" x14ac:dyDescent="0.3">
      <c r="A30" s="2">
        <v>15</v>
      </c>
      <c r="B30" s="10"/>
      <c r="C30" s="14" t="s">
        <v>30</v>
      </c>
      <c r="D30" s="13" t="s">
        <v>15</v>
      </c>
      <c r="E30" s="12">
        <v>30</v>
      </c>
      <c r="F30" s="11"/>
      <c r="G30" s="5"/>
      <c r="I30" s="6"/>
      <c r="J30" s="6"/>
    </row>
    <row r="31" spans="1:10" x14ac:dyDescent="0.3">
      <c r="A31" s="2">
        <v>16</v>
      </c>
      <c r="B31" s="10" t="s">
        <v>58</v>
      </c>
      <c r="C31" s="9" t="s">
        <v>57</v>
      </c>
      <c r="D31" s="8" t="s">
        <v>7</v>
      </c>
      <c r="E31" s="7">
        <v>0.61499999999999999</v>
      </c>
      <c r="F31" s="5"/>
      <c r="G31" s="5"/>
      <c r="I31" s="6">
        <v>2.234</v>
      </c>
      <c r="J31" s="6">
        <f>PRODUCT(E31,I31)</f>
        <v>1.37391</v>
      </c>
    </row>
    <row r="32" spans="1:10" x14ac:dyDescent="0.3">
      <c r="A32" s="2"/>
      <c r="B32" s="10"/>
      <c r="C32" s="16" t="s">
        <v>120</v>
      </c>
      <c r="D32" s="8"/>
      <c r="E32" s="7"/>
      <c r="F32" s="5"/>
      <c r="G32" s="5"/>
      <c r="I32" s="6"/>
      <c r="J32" s="6"/>
    </row>
    <row r="33" spans="1:10" x14ac:dyDescent="0.3">
      <c r="A33" s="2">
        <v>17</v>
      </c>
      <c r="B33" s="10" t="s">
        <v>55</v>
      </c>
      <c r="C33" s="9" t="s">
        <v>54</v>
      </c>
      <c r="D33" s="8" t="s">
        <v>33</v>
      </c>
      <c r="E33" s="7">
        <v>7</v>
      </c>
      <c r="F33" s="5"/>
      <c r="G33" s="5"/>
      <c r="I33" s="6">
        <v>9.1800000000000007E-3</v>
      </c>
      <c r="J33" s="6">
        <f>PRODUCT(E33,I33)</f>
        <v>6.4260000000000012E-2</v>
      </c>
    </row>
    <row r="34" spans="1:10" x14ac:dyDescent="0.3">
      <c r="A34" s="2">
        <v>18</v>
      </c>
      <c r="B34" s="10"/>
      <c r="C34" s="14" t="s">
        <v>53</v>
      </c>
      <c r="D34" s="13" t="s">
        <v>33</v>
      </c>
      <c r="E34" s="12">
        <v>3</v>
      </c>
      <c r="F34" s="11"/>
      <c r="G34" s="5"/>
      <c r="I34" s="6"/>
      <c r="J34" s="6"/>
    </row>
    <row r="35" spans="1:10" x14ac:dyDescent="0.3">
      <c r="A35" s="2">
        <v>19</v>
      </c>
      <c r="B35" s="10"/>
      <c r="C35" s="14" t="s">
        <v>52</v>
      </c>
      <c r="D35" s="13" t="s">
        <v>33</v>
      </c>
      <c r="E35" s="12">
        <v>1</v>
      </c>
      <c r="F35" s="11"/>
      <c r="G35" s="5"/>
      <c r="I35" s="6"/>
      <c r="J35" s="6"/>
    </row>
    <row r="36" spans="1:10" x14ac:dyDescent="0.3">
      <c r="A36" s="2">
        <v>20</v>
      </c>
      <c r="B36" s="10"/>
      <c r="C36" s="14" t="s">
        <v>51</v>
      </c>
      <c r="D36" s="13" t="s">
        <v>33</v>
      </c>
      <c r="E36" s="12">
        <v>3</v>
      </c>
      <c r="F36" s="11"/>
      <c r="G36" s="5"/>
      <c r="I36" s="6"/>
      <c r="J36" s="6"/>
    </row>
    <row r="37" spans="1:10" x14ac:dyDescent="0.3">
      <c r="A37" s="2">
        <v>21</v>
      </c>
      <c r="B37" s="10" t="s">
        <v>50</v>
      </c>
      <c r="C37" s="9" t="s">
        <v>49</v>
      </c>
      <c r="D37" s="8" t="s">
        <v>33</v>
      </c>
      <c r="E37" s="7">
        <v>4</v>
      </c>
      <c r="F37" s="5"/>
      <c r="G37" s="5"/>
      <c r="I37" s="6">
        <v>1.1469999999999999E-2</v>
      </c>
      <c r="J37" s="6">
        <f>PRODUCT(E37,I37)</f>
        <v>4.5879999999999997E-2</v>
      </c>
    </row>
    <row r="38" spans="1:10" x14ac:dyDescent="0.3">
      <c r="A38" s="2">
        <v>22</v>
      </c>
      <c r="B38" s="10"/>
      <c r="C38" s="14" t="s">
        <v>48</v>
      </c>
      <c r="D38" s="13" t="s">
        <v>33</v>
      </c>
      <c r="E38" s="12">
        <v>4</v>
      </c>
      <c r="F38" s="11"/>
      <c r="G38" s="5"/>
      <c r="I38" s="6"/>
      <c r="J38" s="6"/>
    </row>
    <row r="39" spans="1:10" x14ac:dyDescent="0.3">
      <c r="A39" s="2">
        <v>23</v>
      </c>
      <c r="B39" s="10" t="s">
        <v>46</v>
      </c>
      <c r="C39" s="9" t="s">
        <v>45</v>
      </c>
      <c r="D39" s="8" t="s">
        <v>33</v>
      </c>
      <c r="E39" s="7">
        <v>4</v>
      </c>
      <c r="F39" s="5"/>
      <c r="G39" s="5"/>
      <c r="I39" s="6">
        <v>0.27529999999999999</v>
      </c>
      <c r="J39" s="6">
        <f>PRODUCT(E39,I39)</f>
        <v>1.1012</v>
      </c>
    </row>
    <row r="40" spans="1:10" x14ac:dyDescent="0.3">
      <c r="A40" s="2">
        <v>24</v>
      </c>
      <c r="B40" s="15"/>
      <c r="C40" s="14" t="s">
        <v>44</v>
      </c>
      <c r="D40" s="13" t="s">
        <v>33</v>
      </c>
      <c r="E40" s="12">
        <v>4</v>
      </c>
      <c r="F40" s="11"/>
      <c r="G40" s="5"/>
      <c r="H40" s="14"/>
      <c r="I40" s="6"/>
      <c r="J40" s="6"/>
    </row>
    <row r="41" spans="1:10" x14ac:dyDescent="0.3">
      <c r="A41" s="2">
        <v>25</v>
      </c>
      <c r="C41" s="14" t="s">
        <v>42</v>
      </c>
      <c r="D41" s="13" t="s">
        <v>33</v>
      </c>
      <c r="E41" s="12">
        <v>11</v>
      </c>
      <c r="F41" s="11"/>
      <c r="G41" s="5"/>
      <c r="I41" s="6"/>
      <c r="J41" s="6"/>
    </row>
    <row r="42" spans="1:10" x14ac:dyDescent="0.3">
      <c r="A42" s="2">
        <v>26</v>
      </c>
      <c r="B42" s="10" t="s">
        <v>41</v>
      </c>
      <c r="C42" s="9" t="s">
        <v>40</v>
      </c>
      <c r="D42" s="8" t="s">
        <v>33</v>
      </c>
      <c r="E42" s="7">
        <v>8</v>
      </c>
      <c r="F42" s="5"/>
      <c r="G42" s="5"/>
      <c r="I42" s="6">
        <v>3.8559999999999997E-2</v>
      </c>
      <c r="J42" s="6">
        <f>PRODUCT(E42,I42)</f>
        <v>0.30847999999999998</v>
      </c>
    </row>
    <row r="43" spans="1:10" x14ac:dyDescent="0.3">
      <c r="A43" s="2">
        <v>27</v>
      </c>
      <c r="C43" s="14" t="s">
        <v>39</v>
      </c>
      <c r="D43" s="13" t="s">
        <v>33</v>
      </c>
      <c r="E43" s="12">
        <v>1</v>
      </c>
      <c r="F43" s="11"/>
      <c r="G43" s="5"/>
      <c r="I43" s="6"/>
      <c r="J43" s="6"/>
    </row>
    <row r="44" spans="1:10" x14ac:dyDescent="0.3">
      <c r="A44" s="2">
        <v>28</v>
      </c>
      <c r="C44" s="14" t="s">
        <v>38</v>
      </c>
      <c r="D44" s="13" t="s">
        <v>33</v>
      </c>
      <c r="E44" s="12">
        <v>2</v>
      </c>
      <c r="F44" s="11"/>
      <c r="G44" s="5"/>
      <c r="I44" s="6"/>
      <c r="J44" s="6"/>
    </row>
    <row r="45" spans="1:10" x14ac:dyDescent="0.3">
      <c r="A45" s="2">
        <v>29</v>
      </c>
      <c r="C45" s="14" t="s">
        <v>37</v>
      </c>
      <c r="D45" s="13" t="s">
        <v>33</v>
      </c>
      <c r="E45" s="12">
        <v>3</v>
      </c>
      <c r="F45" s="11"/>
      <c r="G45" s="5"/>
      <c r="I45" s="6"/>
      <c r="J45" s="6"/>
    </row>
    <row r="46" spans="1:10" x14ac:dyDescent="0.3">
      <c r="A46" s="2">
        <v>30</v>
      </c>
      <c r="C46" s="14" t="s">
        <v>36</v>
      </c>
      <c r="D46" s="13" t="s">
        <v>33</v>
      </c>
      <c r="E46" s="12">
        <v>1</v>
      </c>
      <c r="F46" s="11"/>
      <c r="G46" s="5"/>
      <c r="I46" s="6"/>
      <c r="J46" s="6"/>
    </row>
    <row r="47" spans="1:10" x14ac:dyDescent="0.3">
      <c r="A47" s="2">
        <v>31</v>
      </c>
      <c r="C47" s="14" t="s">
        <v>104</v>
      </c>
      <c r="D47" s="13" t="s">
        <v>33</v>
      </c>
      <c r="E47" s="12">
        <v>1</v>
      </c>
      <c r="F47" s="11"/>
      <c r="G47" s="5"/>
      <c r="I47" s="6"/>
      <c r="J47" s="6"/>
    </row>
    <row r="48" spans="1:10" x14ac:dyDescent="0.3">
      <c r="A48" s="2">
        <v>32</v>
      </c>
      <c r="B48" s="10">
        <v>899104111</v>
      </c>
      <c r="C48" s="9" t="s">
        <v>35</v>
      </c>
      <c r="D48" s="8" t="s">
        <v>33</v>
      </c>
      <c r="E48" s="7">
        <v>4</v>
      </c>
      <c r="F48" s="5"/>
      <c r="G48" s="5"/>
      <c r="I48" s="6">
        <v>7.0200000000000002E-3</v>
      </c>
      <c r="J48" s="6">
        <f>PRODUCT(E48,I48)</f>
        <v>2.8080000000000001E-2</v>
      </c>
    </row>
    <row r="49" spans="1:10" x14ac:dyDescent="0.3">
      <c r="A49" s="2">
        <v>33</v>
      </c>
      <c r="B49" s="10"/>
      <c r="C49" s="14" t="s">
        <v>34</v>
      </c>
      <c r="D49" s="13" t="s">
        <v>33</v>
      </c>
      <c r="E49" s="12">
        <v>4</v>
      </c>
      <c r="F49" s="11"/>
      <c r="G49" s="5"/>
      <c r="I49" s="6"/>
      <c r="J49" s="6"/>
    </row>
    <row r="50" spans="1:10" x14ac:dyDescent="0.3">
      <c r="A50" s="2">
        <v>34</v>
      </c>
      <c r="B50" s="10" t="s">
        <v>119</v>
      </c>
      <c r="C50" s="9" t="s">
        <v>118</v>
      </c>
      <c r="D50" s="8" t="s">
        <v>15</v>
      </c>
      <c r="E50" s="7">
        <v>29</v>
      </c>
      <c r="F50" s="5"/>
      <c r="G50" s="5"/>
      <c r="I50" s="6"/>
      <c r="J50" s="6"/>
    </row>
    <row r="51" spans="1:10" x14ac:dyDescent="0.3">
      <c r="A51" s="2">
        <v>35</v>
      </c>
      <c r="B51" s="10" t="s">
        <v>29</v>
      </c>
      <c r="C51" s="9" t="s">
        <v>28</v>
      </c>
      <c r="D51" s="8" t="s">
        <v>12</v>
      </c>
      <c r="E51" s="7">
        <f>J51</f>
        <v>8.2846137199999994</v>
      </c>
      <c r="F51" s="5"/>
      <c r="G51" s="5"/>
      <c r="I51" s="6"/>
      <c r="J51" s="6">
        <f>SUM(J27:J48)</f>
        <v>8.2846137199999994</v>
      </c>
    </row>
    <row r="52" spans="1:10" x14ac:dyDescent="0.3">
      <c r="A52" s="2">
        <v>36</v>
      </c>
      <c r="B52" s="10" t="s">
        <v>27</v>
      </c>
      <c r="C52" s="9" t="s">
        <v>26</v>
      </c>
      <c r="D52" s="8" t="s">
        <v>12</v>
      </c>
      <c r="E52" s="7">
        <f>E51</f>
        <v>8.2846137199999994</v>
      </c>
      <c r="F52" s="5"/>
      <c r="G52" s="5"/>
      <c r="I52" s="6"/>
      <c r="J52" s="6"/>
    </row>
    <row r="53" spans="1:10" x14ac:dyDescent="0.3">
      <c r="B53" s="10"/>
      <c r="C53" s="9"/>
      <c r="D53" s="8"/>
      <c r="E53" s="7"/>
      <c r="F53" s="5"/>
      <c r="G53" s="5"/>
      <c r="I53" s="6"/>
      <c r="J53" s="6"/>
    </row>
    <row r="54" spans="1:10" x14ac:dyDescent="0.3">
      <c r="B54" s="19"/>
      <c r="C54" s="22" t="s">
        <v>117</v>
      </c>
      <c r="D54" s="19"/>
      <c r="E54" s="19"/>
      <c r="F54" s="19"/>
      <c r="G54" s="19"/>
      <c r="I54" s="6"/>
      <c r="J54" s="6"/>
    </row>
    <row r="55" spans="1:10" ht="15" x14ac:dyDescent="0.35">
      <c r="B55" s="19"/>
      <c r="C55" s="17" t="s">
        <v>83</v>
      </c>
      <c r="D55" s="19"/>
      <c r="E55" s="19"/>
      <c r="F55" s="19"/>
      <c r="G55" s="19"/>
      <c r="I55" s="6"/>
      <c r="J55" s="6"/>
    </row>
    <row r="56" spans="1:10" x14ac:dyDescent="0.3">
      <c r="A56" s="2">
        <v>37</v>
      </c>
      <c r="B56" s="10" t="s">
        <v>82</v>
      </c>
      <c r="C56" s="9" t="s">
        <v>81</v>
      </c>
      <c r="D56" s="8" t="s">
        <v>7</v>
      </c>
      <c r="E56" s="7">
        <v>80.674000000000007</v>
      </c>
      <c r="F56" s="5"/>
      <c r="G56" s="5"/>
      <c r="I56" s="6"/>
      <c r="J56" s="6"/>
    </row>
    <row r="57" spans="1:10" x14ac:dyDescent="0.3">
      <c r="A57" s="2"/>
      <c r="C57" s="16" t="s">
        <v>116</v>
      </c>
      <c r="E57" s="7"/>
      <c r="F57" s="5"/>
      <c r="I57" s="6"/>
      <c r="J57" s="6"/>
    </row>
    <row r="58" spans="1:10" x14ac:dyDescent="0.3">
      <c r="A58" s="2">
        <v>38</v>
      </c>
      <c r="B58" s="10" t="s">
        <v>79</v>
      </c>
      <c r="C58" s="9" t="s">
        <v>78</v>
      </c>
      <c r="D58" s="8" t="s">
        <v>7</v>
      </c>
      <c r="E58" s="7">
        <v>24.202000000000002</v>
      </c>
      <c r="F58" s="5"/>
      <c r="G58" s="5"/>
      <c r="I58" s="6"/>
      <c r="J58" s="6"/>
    </row>
    <row r="59" spans="1:10" x14ac:dyDescent="0.3">
      <c r="A59" s="2"/>
      <c r="C59" s="16" t="s">
        <v>115</v>
      </c>
      <c r="E59" s="7"/>
      <c r="F59" s="5"/>
      <c r="I59" s="6"/>
      <c r="J59" s="6"/>
    </row>
    <row r="60" spans="1:10" x14ac:dyDescent="0.3">
      <c r="A60" s="2">
        <v>39</v>
      </c>
      <c r="B60" s="10" t="s">
        <v>76</v>
      </c>
      <c r="C60" s="9" t="s">
        <v>75</v>
      </c>
      <c r="D60" s="8" t="s">
        <v>7</v>
      </c>
      <c r="E60" s="7">
        <f>E56</f>
        <v>80.674000000000007</v>
      </c>
      <c r="F60" s="5"/>
      <c r="G60" s="5"/>
      <c r="I60" s="6"/>
      <c r="J60" s="6"/>
    </row>
    <row r="61" spans="1:10" x14ac:dyDescent="0.3">
      <c r="A61" s="2">
        <v>40</v>
      </c>
      <c r="B61" s="10" t="s">
        <v>74</v>
      </c>
      <c r="C61" s="9" t="s">
        <v>73</v>
      </c>
      <c r="D61" s="8" t="s">
        <v>7</v>
      </c>
      <c r="E61" s="7">
        <v>106.86499999999999</v>
      </c>
      <c r="F61" s="5"/>
      <c r="G61" s="5"/>
      <c r="I61" s="6"/>
      <c r="J61" s="6"/>
    </row>
    <row r="62" spans="1:10" ht="24" x14ac:dyDescent="0.3">
      <c r="A62" s="2"/>
      <c r="B62" s="10"/>
      <c r="C62" s="16" t="s">
        <v>72</v>
      </c>
      <c r="D62" s="8"/>
      <c r="E62" s="7"/>
      <c r="F62" s="5"/>
      <c r="I62" s="6"/>
      <c r="J62" s="6"/>
    </row>
    <row r="63" spans="1:10" x14ac:dyDescent="0.3">
      <c r="A63" s="2">
        <v>41</v>
      </c>
      <c r="B63" s="10" t="s">
        <v>8</v>
      </c>
      <c r="C63" s="9" t="s">
        <v>9</v>
      </c>
      <c r="D63" s="8" t="s">
        <v>7</v>
      </c>
      <c r="E63" s="7">
        <v>27.288</v>
      </c>
      <c r="F63" s="5"/>
      <c r="G63" s="5"/>
      <c r="I63" s="6"/>
      <c r="J63" s="6"/>
    </row>
    <row r="64" spans="1:10" x14ac:dyDescent="0.3">
      <c r="A64" s="2"/>
      <c r="B64" s="10"/>
      <c r="C64" s="16" t="s">
        <v>114</v>
      </c>
      <c r="D64" s="8"/>
      <c r="E64" s="7"/>
      <c r="F64" s="5"/>
      <c r="I64" s="6"/>
      <c r="J64" s="6"/>
    </row>
    <row r="65" spans="1:10" x14ac:dyDescent="0.3">
      <c r="A65" s="2">
        <v>42</v>
      </c>
      <c r="B65" s="10" t="s">
        <v>70</v>
      </c>
      <c r="C65" s="9" t="s">
        <v>69</v>
      </c>
      <c r="D65" s="8" t="s">
        <v>7</v>
      </c>
      <c r="E65" s="7">
        <f>E56</f>
        <v>80.674000000000007</v>
      </c>
      <c r="F65" s="5"/>
      <c r="G65" s="5"/>
      <c r="I65" s="6"/>
      <c r="J65" s="6"/>
    </row>
    <row r="66" spans="1:10" x14ac:dyDescent="0.3">
      <c r="A66" s="2"/>
      <c r="B66" s="10"/>
      <c r="C66" s="16" t="s">
        <v>113</v>
      </c>
      <c r="D66" s="8"/>
      <c r="E66" s="7"/>
      <c r="F66" s="5"/>
      <c r="I66" s="6"/>
      <c r="J66" s="6"/>
    </row>
    <row r="67" spans="1:10" x14ac:dyDescent="0.3">
      <c r="A67" s="2">
        <v>43</v>
      </c>
      <c r="B67" s="10" t="s">
        <v>16</v>
      </c>
      <c r="C67" s="9" t="s">
        <v>17</v>
      </c>
      <c r="D67" s="8" t="s">
        <v>7</v>
      </c>
      <c r="E67" s="7">
        <f>E63</f>
        <v>27.288</v>
      </c>
      <c r="F67" s="5"/>
      <c r="G67" s="5"/>
      <c r="I67" s="6"/>
      <c r="J67" s="6"/>
    </row>
    <row r="68" spans="1:10" x14ac:dyDescent="0.3">
      <c r="A68" s="2">
        <v>44</v>
      </c>
      <c r="B68" s="10" t="s">
        <v>10</v>
      </c>
      <c r="C68" s="9" t="s">
        <v>11</v>
      </c>
      <c r="D68" s="8" t="s">
        <v>12</v>
      </c>
      <c r="E68" s="7">
        <v>54.576000000000001</v>
      </c>
      <c r="F68" s="5"/>
      <c r="G68" s="5"/>
      <c r="I68" s="6"/>
      <c r="J68" s="6"/>
    </row>
    <row r="69" spans="1:10" x14ac:dyDescent="0.3">
      <c r="A69" s="2">
        <v>45</v>
      </c>
      <c r="B69" s="10" t="s">
        <v>18</v>
      </c>
      <c r="C69" s="9" t="s">
        <v>19</v>
      </c>
      <c r="D69" s="8" t="s">
        <v>7</v>
      </c>
      <c r="E69" s="7">
        <v>53.433</v>
      </c>
      <c r="F69" s="5"/>
      <c r="G69" s="5"/>
      <c r="I69" s="6"/>
      <c r="J69" s="6"/>
    </row>
    <row r="70" spans="1:10" x14ac:dyDescent="0.3">
      <c r="A70" s="2"/>
      <c r="B70" s="10"/>
      <c r="C70" s="16" t="s">
        <v>112</v>
      </c>
      <c r="D70" s="8"/>
      <c r="E70" s="7"/>
      <c r="F70" s="5"/>
      <c r="I70" s="6"/>
      <c r="J70" s="6"/>
    </row>
    <row r="71" spans="1:10" x14ac:dyDescent="0.3">
      <c r="A71" s="2">
        <v>46</v>
      </c>
      <c r="B71" s="81"/>
      <c r="C71" s="82" t="s">
        <v>111</v>
      </c>
      <c r="D71" s="78" t="s">
        <v>13</v>
      </c>
      <c r="E71" s="79">
        <v>146.68</v>
      </c>
      <c r="F71" s="81"/>
      <c r="G71" s="5"/>
      <c r="I71" s="6"/>
      <c r="J71" s="6"/>
    </row>
    <row r="72" spans="1:10" x14ac:dyDescent="0.3">
      <c r="B72" s="10"/>
      <c r="C72" s="9"/>
      <c r="D72" s="8"/>
      <c r="E72" s="7"/>
      <c r="F72" s="5"/>
      <c r="G72" s="5"/>
      <c r="I72" s="6"/>
      <c r="J72" s="6"/>
    </row>
    <row r="73" spans="1:10" ht="15" x14ac:dyDescent="0.35">
      <c r="C73" s="17" t="s">
        <v>61</v>
      </c>
    </row>
    <row r="74" spans="1:10" x14ac:dyDescent="0.3">
      <c r="A74" s="2">
        <v>47</v>
      </c>
      <c r="B74" s="10" t="s">
        <v>58</v>
      </c>
      <c r="C74" s="9" t="s">
        <v>57</v>
      </c>
      <c r="D74" s="8" t="s">
        <v>7</v>
      </c>
      <c r="E74" s="7">
        <v>2.23</v>
      </c>
      <c r="F74" s="5"/>
      <c r="G74" s="5"/>
      <c r="I74" s="6">
        <v>2.234</v>
      </c>
      <c r="J74" s="6">
        <f>PRODUCT(E74,I74)</f>
        <v>4.9818199999999999</v>
      </c>
    </row>
    <row r="75" spans="1:10" x14ac:dyDescent="0.3">
      <c r="A75" s="2"/>
      <c r="B75" s="10"/>
      <c r="C75" s="16" t="s">
        <v>110</v>
      </c>
      <c r="D75" s="8"/>
      <c r="E75" s="7"/>
      <c r="F75" s="5"/>
      <c r="G75" s="5"/>
      <c r="I75" s="6"/>
      <c r="J75" s="6"/>
    </row>
    <row r="76" spans="1:10" x14ac:dyDescent="0.3">
      <c r="A76" s="2">
        <v>48</v>
      </c>
      <c r="B76" s="10" t="s">
        <v>109</v>
      </c>
      <c r="C76" s="9" t="s">
        <v>108</v>
      </c>
      <c r="D76" s="8" t="s">
        <v>15</v>
      </c>
      <c r="E76" s="7">
        <v>29.7</v>
      </c>
      <c r="F76" s="5"/>
      <c r="G76" s="5"/>
      <c r="I76" s="6">
        <v>1.0000000000000001E-5</v>
      </c>
      <c r="J76" s="6">
        <f>PRODUCT(E76,I76)</f>
        <v>2.9700000000000001E-4</v>
      </c>
    </row>
    <row r="77" spans="1:10" x14ac:dyDescent="0.3">
      <c r="A77" s="2"/>
      <c r="B77" s="10"/>
      <c r="C77" s="14" t="s">
        <v>107</v>
      </c>
      <c r="D77" s="13" t="s">
        <v>15</v>
      </c>
      <c r="E77" s="12">
        <v>30</v>
      </c>
      <c r="F77" s="11"/>
      <c r="G77" s="11"/>
      <c r="I77" s="6"/>
      <c r="J77" s="6"/>
    </row>
    <row r="78" spans="1:10" x14ac:dyDescent="0.3">
      <c r="A78" s="2">
        <v>49</v>
      </c>
      <c r="B78" s="10" t="s">
        <v>106</v>
      </c>
      <c r="C78" s="9" t="s">
        <v>105</v>
      </c>
      <c r="D78" s="8" t="s">
        <v>15</v>
      </c>
      <c r="E78" s="7">
        <v>29.7</v>
      </c>
      <c r="F78" s="5"/>
      <c r="G78" s="5"/>
      <c r="I78" s="6"/>
      <c r="J78" s="6"/>
    </row>
    <row r="79" spans="1:10" x14ac:dyDescent="0.3">
      <c r="A79" s="2">
        <v>50</v>
      </c>
      <c r="B79" s="10" t="s">
        <v>55</v>
      </c>
      <c r="C79" s="9" t="s">
        <v>54</v>
      </c>
      <c r="D79" s="8" t="s">
        <v>33</v>
      </c>
      <c r="E79" s="7">
        <v>6</v>
      </c>
      <c r="F79" s="5"/>
      <c r="G79" s="5"/>
      <c r="I79" s="6">
        <v>9.1800000000000007E-3</v>
      </c>
      <c r="J79" s="6">
        <f>PRODUCT(E79,I79)</f>
        <v>5.5080000000000004E-2</v>
      </c>
    </row>
    <row r="80" spans="1:10" x14ac:dyDescent="0.3">
      <c r="A80" s="2">
        <v>51</v>
      </c>
      <c r="B80" s="10"/>
      <c r="C80" s="14" t="s">
        <v>53</v>
      </c>
      <c r="D80" s="13" t="s">
        <v>33</v>
      </c>
      <c r="E80" s="12">
        <v>2</v>
      </c>
      <c r="F80" s="11"/>
      <c r="G80" s="11"/>
      <c r="I80" s="6"/>
      <c r="J80" s="6"/>
    </row>
    <row r="81" spans="1:10" x14ac:dyDescent="0.3">
      <c r="A81" s="2">
        <v>52</v>
      </c>
      <c r="B81" s="10"/>
      <c r="C81" s="14" t="s">
        <v>52</v>
      </c>
      <c r="D81" s="13" t="s">
        <v>33</v>
      </c>
      <c r="E81" s="12">
        <v>3</v>
      </c>
      <c r="F81" s="11"/>
      <c r="G81" s="11"/>
      <c r="I81" s="6"/>
      <c r="J81" s="6"/>
    </row>
    <row r="82" spans="1:10" x14ac:dyDescent="0.3">
      <c r="A82" s="2">
        <v>53</v>
      </c>
      <c r="B82" s="10"/>
      <c r="C82" s="14" t="s">
        <v>51</v>
      </c>
      <c r="D82" s="13" t="s">
        <v>33</v>
      </c>
      <c r="E82" s="12">
        <v>1</v>
      </c>
      <c r="F82" s="11"/>
      <c r="G82" s="11"/>
      <c r="I82" s="6"/>
      <c r="J82" s="6"/>
    </row>
    <row r="83" spans="1:10" x14ac:dyDescent="0.3">
      <c r="A83" s="2">
        <v>54</v>
      </c>
      <c r="B83" s="10" t="s">
        <v>50</v>
      </c>
      <c r="C83" s="9" t="s">
        <v>49</v>
      </c>
      <c r="D83" s="8" t="s">
        <v>33</v>
      </c>
      <c r="E83" s="7">
        <v>4</v>
      </c>
      <c r="F83" s="5"/>
      <c r="G83" s="5"/>
      <c r="I83" s="6">
        <v>1.1469999999999999E-2</v>
      </c>
      <c r="J83" s="6">
        <f>PRODUCT(E83,I83)</f>
        <v>4.5879999999999997E-2</v>
      </c>
    </row>
    <row r="84" spans="1:10" x14ac:dyDescent="0.3">
      <c r="A84" s="2">
        <v>55</v>
      </c>
      <c r="B84" s="10"/>
      <c r="C84" s="14" t="s">
        <v>48</v>
      </c>
      <c r="D84" s="13" t="s">
        <v>33</v>
      </c>
      <c r="E84" s="12">
        <v>4</v>
      </c>
      <c r="F84" s="11"/>
      <c r="G84" s="11"/>
      <c r="I84" s="6"/>
      <c r="J84" s="6"/>
    </row>
    <row r="85" spans="1:10" x14ac:dyDescent="0.3">
      <c r="A85" s="2">
        <v>56</v>
      </c>
      <c r="B85" s="10" t="s">
        <v>46</v>
      </c>
      <c r="C85" s="9" t="s">
        <v>45</v>
      </c>
      <c r="D85" s="8" t="s">
        <v>33</v>
      </c>
      <c r="E85" s="7">
        <v>4</v>
      </c>
      <c r="F85" s="5"/>
      <c r="G85" s="5"/>
      <c r="I85" s="6">
        <v>0.27529999999999999</v>
      </c>
      <c r="J85" s="6">
        <f>PRODUCT(E85,I85)</f>
        <v>1.1012</v>
      </c>
    </row>
    <row r="86" spans="1:10" x14ac:dyDescent="0.3">
      <c r="A86" s="2">
        <v>57</v>
      </c>
      <c r="B86" s="15"/>
      <c r="C86" s="14" t="s">
        <v>44</v>
      </c>
      <c r="D86" s="13" t="s">
        <v>33</v>
      </c>
      <c r="E86" s="12">
        <v>4</v>
      </c>
      <c r="F86" s="11"/>
      <c r="G86" s="11"/>
      <c r="H86" s="14"/>
      <c r="I86" s="6"/>
      <c r="J86" s="6"/>
    </row>
    <row r="87" spans="1:10" x14ac:dyDescent="0.3">
      <c r="A87" s="2">
        <v>58</v>
      </c>
      <c r="C87" s="14" t="s">
        <v>42</v>
      </c>
      <c r="D87" s="13" t="s">
        <v>33</v>
      </c>
      <c r="E87" s="12">
        <v>10</v>
      </c>
      <c r="F87" s="11"/>
      <c r="G87" s="11"/>
      <c r="I87" s="6"/>
      <c r="J87" s="6"/>
    </row>
    <row r="88" spans="1:10" x14ac:dyDescent="0.3">
      <c r="A88" s="2">
        <v>59</v>
      </c>
      <c r="B88" s="10" t="s">
        <v>41</v>
      </c>
      <c r="C88" s="9" t="s">
        <v>40</v>
      </c>
      <c r="D88" s="8" t="s">
        <v>33</v>
      </c>
      <c r="E88" s="7">
        <v>6</v>
      </c>
      <c r="F88" s="5"/>
      <c r="G88" s="5"/>
      <c r="I88" s="6">
        <v>3.8559999999999997E-2</v>
      </c>
      <c r="J88" s="6">
        <f>PRODUCT(E88,I88)</f>
        <v>0.23135999999999998</v>
      </c>
    </row>
    <row r="89" spans="1:10" x14ac:dyDescent="0.3">
      <c r="A89" s="2">
        <v>60</v>
      </c>
      <c r="C89" s="14" t="s">
        <v>38</v>
      </c>
      <c r="D89" s="13" t="s">
        <v>33</v>
      </c>
      <c r="E89" s="12">
        <v>3</v>
      </c>
      <c r="F89" s="11"/>
      <c r="G89" s="11"/>
      <c r="I89" s="6"/>
      <c r="J89" s="6"/>
    </row>
    <row r="90" spans="1:10" x14ac:dyDescent="0.3">
      <c r="A90" s="2">
        <v>61</v>
      </c>
      <c r="C90" s="14" t="s">
        <v>37</v>
      </c>
      <c r="D90" s="13" t="s">
        <v>33</v>
      </c>
      <c r="E90" s="12">
        <v>1</v>
      </c>
      <c r="F90" s="11"/>
      <c r="G90" s="11"/>
      <c r="I90" s="6"/>
      <c r="J90" s="6"/>
    </row>
    <row r="91" spans="1:10" x14ac:dyDescent="0.3">
      <c r="A91" s="2">
        <v>62</v>
      </c>
      <c r="C91" s="14" t="s">
        <v>36</v>
      </c>
      <c r="D91" s="13" t="s">
        <v>33</v>
      </c>
      <c r="E91" s="12">
        <v>1</v>
      </c>
      <c r="F91" s="11"/>
      <c r="G91" s="11"/>
      <c r="I91" s="6"/>
      <c r="J91" s="6"/>
    </row>
    <row r="92" spans="1:10" x14ac:dyDescent="0.3">
      <c r="A92" s="2">
        <v>63</v>
      </c>
      <c r="C92" s="14" t="s">
        <v>104</v>
      </c>
      <c r="D92" s="13" t="s">
        <v>33</v>
      </c>
      <c r="E92" s="12">
        <v>1</v>
      </c>
      <c r="F92" s="11"/>
      <c r="G92" s="11"/>
      <c r="I92" s="6"/>
      <c r="J92" s="6"/>
    </row>
    <row r="93" spans="1:10" x14ac:dyDescent="0.3">
      <c r="A93" s="2">
        <v>64</v>
      </c>
      <c r="B93" s="10">
        <v>899104111</v>
      </c>
      <c r="C93" s="9" t="s">
        <v>35</v>
      </c>
      <c r="D93" s="8" t="s">
        <v>33</v>
      </c>
      <c r="E93" s="7">
        <v>4</v>
      </c>
      <c r="F93" s="5"/>
      <c r="G93" s="5"/>
      <c r="I93" s="6">
        <v>7.0200000000000002E-3</v>
      </c>
      <c r="J93" s="6">
        <f>PRODUCT(E93,I93)</f>
        <v>2.8080000000000001E-2</v>
      </c>
    </row>
    <row r="94" spans="1:10" x14ac:dyDescent="0.3">
      <c r="A94" s="2">
        <v>65</v>
      </c>
      <c r="B94" s="10"/>
      <c r="C94" s="14" t="s">
        <v>34</v>
      </c>
      <c r="D94" s="13" t="s">
        <v>33</v>
      </c>
      <c r="E94" s="12">
        <v>4</v>
      </c>
      <c r="F94" s="11"/>
      <c r="G94" s="11"/>
      <c r="I94" s="6"/>
      <c r="J94" s="6"/>
    </row>
    <row r="95" spans="1:10" x14ac:dyDescent="0.3">
      <c r="A95" s="2">
        <v>66</v>
      </c>
      <c r="B95" s="10" t="s">
        <v>103</v>
      </c>
      <c r="C95" s="9" t="s">
        <v>102</v>
      </c>
      <c r="D95" s="8" t="s">
        <v>7</v>
      </c>
      <c r="E95" s="7">
        <v>16.64</v>
      </c>
      <c r="F95" s="5"/>
      <c r="G95" s="5"/>
      <c r="I95" s="6">
        <v>2.2563399999999998</v>
      </c>
      <c r="J95" s="6">
        <f>PRODUCT(E95,I95)</f>
        <v>37.545497599999997</v>
      </c>
    </row>
    <row r="96" spans="1:10" x14ac:dyDescent="0.3">
      <c r="B96" s="10"/>
      <c r="C96" s="16" t="s">
        <v>101</v>
      </c>
      <c r="D96" s="13"/>
      <c r="E96" s="12"/>
      <c r="F96" s="11"/>
      <c r="G96" s="11"/>
      <c r="I96" s="6"/>
      <c r="J96" s="6"/>
    </row>
    <row r="97" spans="1:10" x14ac:dyDescent="0.3">
      <c r="A97" s="26">
        <v>67</v>
      </c>
      <c r="B97" s="10" t="s">
        <v>100</v>
      </c>
      <c r="C97" s="9" t="s">
        <v>99</v>
      </c>
      <c r="D97" s="8" t="s">
        <v>15</v>
      </c>
      <c r="E97" s="7">
        <v>29.7</v>
      </c>
      <c r="F97" s="5"/>
      <c r="G97" s="5"/>
      <c r="I97" s="6"/>
      <c r="J97" s="6"/>
    </row>
    <row r="98" spans="1:10" x14ac:dyDescent="0.3">
      <c r="A98" s="26">
        <v>68</v>
      </c>
      <c r="B98" s="10" t="s">
        <v>98</v>
      </c>
      <c r="C98" s="9" t="s">
        <v>28</v>
      </c>
      <c r="D98" s="8" t="s">
        <v>12</v>
      </c>
      <c r="E98" s="7">
        <f>J98</f>
        <v>43.989214599999997</v>
      </c>
      <c r="F98" s="5"/>
      <c r="G98" s="5"/>
      <c r="I98" s="6"/>
      <c r="J98" s="6">
        <f>SUM(J74:J95)</f>
        <v>43.989214599999997</v>
      </c>
    </row>
    <row r="99" spans="1:10" x14ac:dyDescent="0.3">
      <c r="A99" s="26">
        <v>69</v>
      </c>
      <c r="B99" s="10" t="s">
        <v>97</v>
      </c>
      <c r="C99" s="9" t="s">
        <v>26</v>
      </c>
      <c r="D99" s="8" t="s">
        <v>12</v>
      </c>
      <c r="E99" s="7">
        <f>E98</f>
        <v>43.989214599999997</v>
      </c>
      <c r="F99" s="5"/>
      <c r="G99" s="5"/>
      <c r="I99" s="6"/>
      <c r="J99" s="6"/>
    </row>
    <row r="100" spans="1:10" x14ac:dyDescent="0.3">
      <c r="B100" s="10"/>
      <c r="C100" s="9"/>
      <c r="D100" s="8"/>
      <c r="E100" s="7"/>
      <c r="F100" s="5"/>
      <c r="G100" s="5"/>
      <c r="I100" s="6"/>
      <c r="J100" s="6"/>
    </row>
    <row r="101" spans="1:10" x14ac:dyDescent="0.3">
      <c r="B101" s="19"/>
      <c r="C101" s="22" t="s">
        <v>96</v>
      </c>
      <c r="D101" s="19"/>
      <c r="E101" s="19"/>
      <c r="F101" s="19"/>
      <c r="G101" s="19"/>
      <c r="I101" s="6"/>
      <c r="J101" s="6"/>
    </row>
    <row r="102" spans="1:10" ht="15" x14ac:dyDescent="0.35">
      <c r="B102" s="19"/>
      <c r="C102" s="17" t="s">
        <v>83</v>
      </c>
      <c r="D102" s="19"/>
      <c r="E102" s="19"/>
      <c r="F102" s="19"/>
      <c r="G102" s="19"/>
      <c r="I102" s="6"/>
      <c r="J102" s="6"/>
    </row>
    <row r="103" spans="1:10" x14ac:dyDescent="0.3">
      <c r="A103" s="2">
        <v>70</v>
      </c>
      <c r="B103" s="10" t="s">
        <v>82</v>
      </c>
      <c r="C103" s="9" t="s">
        <v>81</v>
      </c>
      <c r="D103" s="8" t="s">
        <v>7</v>
      </c>
      <c r="E103" s="7">
        <v>183.01599999999999</v>
      </c>
      <c r="F103" s="5"/>
      <c r="G103" s="5"/>
      <c r="I103" s="6"/>
      <c r="J103" s="6"/>
    </row>
    <row r="104" spans="1:10" x14ac:dyDescent="0.3">
      <c r="A104" s="2"/>
      <c r="C104" s="16" t="s">
        <v>95</v>
      </c>
      <c r="E104" s="7"/>
      <c r="F104" s="5"/>
      <c r="I104" s="6"/>
      <c r="J104" s="6"/>
    </row>
    <row r="105" spans="1:10" x14ac:dyDescent="0.3">
      <c r="A105" s="2">
        <v>71</v>
      </c>
      <c r="B105" s="10" t="s">
        <v>79</v>
      </c>
      <c r="C105" s="9" t="s">
        <v>78</v>
      </c>
      <c r="D105" s="8" t="s">
        <v>7</v>
      </c>
      <c r="E105" s="7">
        <v>54.904000000000003</v>
      </c>
      <c r="F105" s="5"/>
      <c r="G105" s="5"/>
      <c r="I105" s="6"/>
      <c r="J105" s="6"/>
    </row>
    <row r="106" spans="1:10" x14ac:dyDescent="0.3">
      <c r="A106" s="2"/>
      <c r="C106" s="16" t="s">
        <v>94</v>
      </c>
      <c r="E106" s="7"/>
      <c r="F106" s="5"/>
      <c r="I106" s="6"/>
      <c r="J106" s="6"/>
    </row>
    <row r="107" spans="1:10" x14ac:dyDescent="0.3">
      <c r="A107" s="2">
        <v>72</v>
      </c>
      <c r="B107" s="10" t="s">
        <v>76</v>
      </c>
      <c r="C107" s="9" t="s">
        <v>75</v>
      </c>
      <c r="D107" s="8" t="s">
        <v>7</v>
      </c>
      <c r="E107" s="7">
        <f>E103</f>
        <v>183.01599999999999</v>
      </c>
      <c r="F107" s="5"/>
      <c r="G107" s="5"/>
      <c r="I107" s="6"/>
      <c r="J107" s="6"/>
    </row>
    <row r="108" spans="1:10" x14ac:dyDescent="0.3">
      <c r="A108" s="2">
        <v>73</v>
      </c>
      <c r="B108" s="10"/>
      <c r="C108" s="30" t="s">
        <v>93</v>
      </c>
      <c r="D108" s="29" t="s">
        <v>7</v>
      </c>
      <c r="E108" s="28">
        <v>50.4</v>
      </c>
      <c r="F108" s="5"/>
      <c r="G108" s="5"/>
      <c r="I108" s="6"/>
      <c r="J108" s="6"/>
    </row>
    <row r="109" spans="1:10" x14ac:dyDescent="0.3">
      <c r="A109" s="2">
        <v>74</v>
      </c>
      <c r="B109" s="10"/>
      <c r="C109" s="30" t="s">
        <v>92</v>
      </c>
      <c r="D109" s="29" t="s">
        <v>7</v>
      </c>
      <c r="E109" s="28">
        <f>E108</f>
        <v>50.4</v>
      </c>
      <c r="F109" s="5"/>
      <c r="G109" s="5"/>
      <c r="I109" s="6"/>
      <c r="J109" s="6"/>
    </row>
    <row r="110" spans="1:10" x14ac:dyDescent="0.3">
      <c r="A110" s="2">
        <v>75</v>
      </c>
      <c r="B110" s="10"/>
      <c r="C110" s="30" t="s">
        <v>11</v>
      </c>
      <c r="D110" s="29" t="s">
        <v>12</v>
      </c>
      <c r="E110" s="28">
        <f>E109*1.6</f>
        <v>80.64</v>
      </c>
      <c r="F110" s="5"/>
      <c r="G110" s="5"/>
      <c r="I110" s="6"/>
      <c r="J110" s="6"/>
    </row>
    <row r="111" spans="1:10" x14ac:dyDescent="0.3">
      <c r="A111" s="2">
        <v>76</v>
      </c>
      <c r="B111" s="10" t="s">
        <v>18</v>
      </c>
      <c r="C111" s="9" t="s">
        <v>19</v>
      </c>
      <c r="D111" s="8" t="s">
        <v>7</v>
      </c>
      <c r="E111" s="7">
        <f>E103</f>
        <v>183.01599999999999</v>
      </c>
      <c r="F111" s="5"/>
      <c r="G111" s="5"/>
      <c r="I111" s="6"/>
      <c r="J111" s="6"/>
    </row>
    <row r="112" spans="1:10" x14ac:dyDescent="0.3">
      <c r="A112" s="2"/>
      <c r="B112" s="10"/>
      <c r="C112" s="16"/>
      <c r="D112" s="8"/>
      <c r="E112" s="7"/>
      <c r="F112" s="5"/>
      <c r="I112" s="6"/>
      <c r="J112" s="6"/>
    </row>
    <row r="113" spans="1:10" ht="15" x14ac:dyDescent="0.35">
      <c r="A113" s="2"/>
      <c r="B113" s="10"/>
      <c r="C113" s="17" t="s">
        <v>61</v>
      </c>
      <c r="D113" s="8"/>
      <c r="E113" s="7"/>
      <c r="F113" s="5"/>
      <c r="I113" s="6"/>
      <c r="J113" s="6"/>
    </row>
    <row r="114" spans="1:10" x14ac:dyDescent="0.3">
      <c r="A114" s="2">
        <v>77</v>
      </c>
      <c r="B114" s="10" t="s">
        <v>91</v>
      </c>
      <c r="C114" s="9" t="s">
        <v>90</v>
      </c>
      <c r="D114" s="8" t="s">
        <v>33</v>
      </c>
      <c r="E114" s="7">
        <v>4</v>
      </c>
      <c r="F114" s="5"/>
      <c r="G114" s="5"/>
      <c r="I114" s="6">
        <v>0.1</v>
      </c>
      <c r="J114" s="6">
        <f>PRODUCT(E114,I114)</f>
        <v>0.4</v>
      </c>
    </row>
    <row r="115" spans="1:10" x14ac:dyDescent="0.3">
      <c r="A115" s="2">
        <v>78</v>
      </c>
      <c r="B115" s="10" t="s">
        <v>89</v>
      </c>
      <c r="C115" s="16" t="s">
        <v>88</v>
      </c>
      <c r="D115" s="8" t="s">
        <v>7</v>
      </c>
      <c r="E115" s="7">
        <v>21</v>
      </c>
      <c r="F115" s="5"/>
      <c r="G115" s="5"/>
      <c r="I115" s="6">
        <v>2.4</v>
      </c>
      <c r="J115" s="6">
        <f>PRODUCT(E115,I115)</f>
        <v>50.4</v>
      </c>
    </row>
    <row r="116" spans="1:10" x14ac:dyDescent="0.3">
      <c r="A116" s="2"/>
      <c r="B116" s="10"/>
      <c r="C116" s="16"/>
      <c r="D116" s="8"/>
      <c r="E116" s="7"/>
      <c r="F116" s="5"/>
      <c r="I116" s="6"/>
      <c r="J116" s="6"/>
    </row>
    <row r="117" spans="1:10" x14ac:dyDescent="0.3">
      <c r="A117" s="2">
        <v>79</v>
      </c>
      <c r="B117" s="10"/>
      <c r="C117" s="9" t="s">
        <v>25</v>
      </c>
      <c r="D117" s="8" t="s">
        <v>22</v>
      </c>
      <c r="E117" s="7">
        <v>1</v>
      </c>
      <c r="F117" s="5"/>
      <c r="G117" s="5"/>
      <c r="I117" s="6"/>
      <c r="J117" s="6"/>
    </row>
    <row r="118" spans="1:10" x14ac:dyDescent="0.3">
      <c r="A118" s="2">
        <v>80</v>
      </c>
      <c r="B118" s="10"/>
      <c r="C118" s="9" t="s">
        <v>24</v>
      </c>
      <c r="D118" s="8" t="s">
        <v>22</v>
      </c>
      <c r="E118" s="7">
        <v>1</v>
      </c>
      <c r="F118" s="5"/>
      <c r="G118" s="5"/>
      <c r="I118" s="6"/>
      <c r="J118" s="6"/>
    </row>
    <row r="119" spans="1:10" x14ac:dyDescent="0.3">
      <c r="A119" s="2">
        <v>81</v>
      </c>
      <c r="B119" s="10"/>
      <c r="C119" s="9" t="s">
        <v>23</v>
      </c>
      <c r="D119" s="8" t="s">
        <v>22</v>
      </c>
      <c r="E119" s="7">
        <v>1</v>
      </c>
      <c r="F119" s="5"/>
      <c r="G119" s="5"/>
      <c r="I119" s="6"/>
      <c r="J119" s="6"/>
    </row>
    <row r="120" spans="1:10" x14ac:dyDescent="0.3">
      <c r="B120" s="10"/>
      <c r="C120" s="9"/>
      <c r="D120" s="8"/>
      <c r="E120" s="7"/>
      <c r="F120" s="5"/>
      <c r="G120" s="5"/>
      <c r="I120" s="6"/>
      <c r="J120" s="6"/>
    </row>
    <row r="121" spans="1:10" x14ac:dyDescent="0.3">
      <c r="C121" s="4" t="s">
        <v>20</v>
      </c>
      <c r="G121" s="3">
        <f>SUM(G6:G119)</f>
        <v>0</v>
      </c>
    </row>
  </sheetData>
  <mergeCells count="1">
    <mergeCell ref="A2:D2"/>
  </mergeCells>
  <pageMargins left="0.43307086614173229" right="0.70866141732283472" top="0.78740157480314965" bottom="0.78740157480314965" header="0.31496062992125984" footer="0.31496062992125984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10</vt:i4>
      </vt:variant>
    </vt:vector>
  </HeadingPairs>
  <TitlesOfParts>
    <vt:vector size="15" baseType="lpstr">
      <vt:lpstr>SO.301 Areálová kanalizace</vt:lpstr>
      <vt:lpstr>SO.302 Přípojky kanalizace</vt:lpstr>
      <vt:lpstr>SO.311 Veřejný vodod. řád</vt:lpstr>
      <vt:lpstr>SO.312 Přípojky vody</vt:lpstr>
      <vt:lpstr>SO.341 Přeložky kanalizace</vt:lpstr>
      <vt:lpstr>'SO.301 Areálová kanalizace'!Názvy_tisku</vt:lpstr>
      <vt:lpstr>'SO.302 Přípojky kanalizace'!Názvy_tisku</vt:lpstr>
      <vt:lpstr>'SO.311 Veřejný vodod. řád'!Názvy_tisku</vt:lpstr>
      <vt:lpstr>'SO.312 Přípojky vody'!Názvy_tisku</vt:lpstr>
      <vt:lpstr>'SO.341 Přeložky kanalizace'!Názvy_tisku</vt:lpstr>
      <vt:lpstr>'SO.301 Areálová kanalizace'!Oblast_tisku</vt:lpstr>
      <vt:lpstr>'SO.302 Přípojky kanalizace'!Oblast_tisku</vt:lpstr>
      <vt:lpstr>'SO.311 Veřejný vodod. řád'!Oblast_tisku</vt:lpstr>
      <vt:lpstr>'SO.312 Přípojky vody'!Oblast_tisku</vt:lpstr>
      <vt:lpstr>'SO.341 Přeložky kanalizace'!Oblast_tisku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Čápová Iva</dc:creator>
  <cp:lastModifiedBy>Tomáš Nábělek</cp:lastModifiedBy>
  <cp:lastPrinted>2019-01-27T15:35:30Z</cp:lastPrinted>
  <dcterms:created xsi:type="dcterms:W3CDTF">2019-01-24T12:16:45Z</dcterms:created>
  <dcterms:modified xsi:type="dcterms:W3CDTF">2019-02-04T11:40:20Z</dcterms:modified>
</cp:coreProperties>
</file>