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3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<sst xmlns="http://schemas.openxmlformats.org/spreadsheetml/2006/main" count="79" uniqueCount="48">
  <si>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Položka č.</t>
  </si>
  <si>
    <t>Název</t>
  </si>
  <si>
    <t xml:space="preserve">Rozměry </t>
  </si>
  <si>
    <t>Počet ks</t>
  </si>
  <si>
    <t>Cena za kus</t>
  </si>
  <si>
    <t>Celkem</t>
  </si>
  <si>
    <t>šířka</t>
  </si>
  <si>
    <t>1.</t>
  </si>
  <si>
    <t>2.</t>
  </si>
  <si>
    <t>3.</t>
  </si>
  <si>
    <t>4.</t>
  </si>
  <si>
    <t>5.</t>
  </si>
  <si>
    <t>6.</t>
  </si>
  <si>
    <t>x</t>
  </si>
  <si>
    <t>PŘÍSLUŠENSTVÍ</t>
  </si>
  <si>
    <t>Cena za příslušenství (bez DPH)</t>
  </si>
  <si>
    <t>OSTATNÍ NÁKLADY</t>
  </si>
  <si>
    <t>Doprava</t>
  </si>
  <si>
    <t>Celková cena bez DPH</t>
  </si>
  <si>
    <t>Celková cena zakázky (vč. DPH)</t>
  </si>
  <si>
    <t>7.</t>
  </si>
  <si>
    <t>8.</t>
  </si>
  <si>
    <t>9.</t>
  </si>
  <si>
    <t>DPH 15 %</t>
  </si>
  <si>
    <t xml:space="preserve">Montáž </t>
  </si>
  <si>
    <t>10.</t>
  </si>
  <si>
    <t>Součet</t>
  </si>
  <si>
    <t xml:space="preserve">PRODUKT </t>
  </si>
  <si>
    <t>Cena za produkt (bez DPH)</t>
  </si>
  <si>
    <t>11.</t>
  </si>
  <si>
    <t>12.</t>
  </si>
  <si>
    <t>výška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</si>
  <si>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</si>
  <si>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</si>
  <si>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</si>
  <si>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</si>
  <si>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</si>
  <si>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</si>
  <si>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</si>
  <si>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</si>
  <si>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</si>
  <si>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Brzdící systém</t>
  </si>
  <si>
    <t>Interiérové žaluzie (stříbrná)</t>
  </si>
  <si>
    <t>Vertikální žaluzie (černá)</t>
  </si>
  <si>
    <t>Likvidace odpadu</t>
  </si>
  <si>
    <t>23.</t>
  </si>
  <si>
    <t>22.</t>
  </si>
  <si>
    <t xml:space="preserve">Celkový úklid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</si>
</sst>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&quot; Kč&quot;;[Red]\-#,##0&quot; 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u val="single"/>
      <sz val="15"/>
      <color indexed="8"/>
      <name val="Cambria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name val="Cambria"/>
      <family val="1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166" fontId="30" fillId="24" borderId="10" xfId="0" applyNumberFormat="1" applyFont="1" applyFill="1" applyBorder="1" applyAlignment="1" applyProtection="1">
      <alignment horizontal="center" vertical="center"/>
      <protection/>
    </xf>
    <xf numFmtId="166" fontId="30" fillId="24" borderId="11" xfId="0" applyNumberFormat="1" applyFont="1" applyFill="1" applyBorder="1" applyAlignment="1" applyProtection="1">
      <alignment horizontal="center" vertical="center"/>
      <protection/>
    </xf>
    <xf numFmtId="166" fontId="3" fillId="0" borderId="12" xfId="0" applyNumberFormat="1" applyFont="1" applyBorder="1" applyAlignment="1" applyProtection="1">
      <alignment horizontal="center" vertical="center"/>
      <protection/>
    </xf>
    <xf numFmtId="166" fontId="30" fillId="25" borderId="13" xfId="0" applyNumberFormat="1" applyFont="1" applyFill="1" applyBorder="1" applyAlignment="1" applyProtection="1">
      <alignment horizontal="center" vertical="center"/>
      <protection locked="0"/>
    </xf>
    <xf numFmtId="166" fontId="30" fillId="25" borderId="14" xfId="0" applyNumberFormat="1" applyFont="1" applyFill="1" applyBorder="1" applyAlignment="1" applyProtection="1">
      <alignment horizontal="center" vertical="center"/>
      <protection locked="0"/>
    </xf>
    <xf numFmtId="166" fontId="30" fillId="25" borderId="15" xfId="0" applyNumberFormat="1" applyFont="1" applyFill="1" applyBorder="1" applyAlignment="1" applyProtection="1">
      <alignment horizontal="center" vertical="center"/>
      <protection locked="0"/>
    </xf>
    <xf numFmtId="166" fontId="30" fillId="25" borderId="16" xfId="0" applyNumberFormat="1" applyFont="1" applyFill="1" applyBorder="1" applyAlignment="1" applyProtection="1">
      <alignment horizontal="center" vertical="center"/>
      <protection locked="0"/>
    </xf>
    <xf numFmtId="166" fontId="30" fillId="25" borderId="17" xfId="0" applyNumberFormat="1" applyFont="1" applyFill="1" applyBorder="1" applyAlignment="1" applyProtection="1">
      <alignment horizontal="center" vertical="center"/>
      <protection locked="0"/>
    </xf>
    <xf numFmtId="166" fontId="0" fillId="25" borderId="18" xfId="0" applyNumberFormat="1" applyFont="1" applyFill="1" applyBorder="1" applyAlignment="1" applyProtection="1">
      <alignment horizontal="center" vertical="center"/>
      <protection locked="0"/>
    </xf>
    <xf numFmtId="166" fontId="0" fillId="25" borderId="19" xfId="0" applyNumberFormat="1" applyFont="1" applyFill="1" applyBorder="1" applyAlignment="1" applyProtection="1">
      <alignment horizontal="center" vertical="center"/>
      <protection locked="0"/>
    </xf>
    <xf numFmtId="166" fontId="30" fillId="25" borderId="20" xfId="0" applyNumberFormat="1" applyFont="1" applyFill="1" applyBorder="1" applyAlignment="1" applyProtection="1">
      <alignment horizontal="center" vertical="center"/>
      <protection locked="0"/>
    </xf>
    <xf numFmtId="166" fontId="30" fillId="24" borderId="18" xfId="0" applyNumberFormat="1" applyFont="1" applyFill="1" applyBorder="1" applyAlignment="1" applyProtection="1">
      <alignment horizontal="center" vertical="center"/>
      <protection/>
    </xf>
    <xf numFmtId="166" fontId="3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1" fillId="26" borderId="22" xfId="0" applyFont="1" applyFill="1" applyBorder="1" applyAlignment="1" applyProtection="1">
      <alignment horizontal="center" vertical="center"/>
      <protection/>
    </xf>
    <xf numFmtId="0" fontId="31" fillId="26" borderId="23" xfId="0" applyFont="1" applyFill="1" applyBorder="1" applyAlignment="1" applyProtection="1">
      <alignment horizontal="center" vertical="center"/>
      <protection/>
    </xf>
    <xf numFmtId="0" fontId="31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30" fillId="0" borderId="31" xfId="0" applyFont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/>
      <protection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24" fillId="24" borderId="32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30" fillId="0" borderId="33" xfId="0" applyFont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30" fillId="0" borderId="34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left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35" xfId="0" applyFont="1" applyBorder="1" applyAlignment="1" applyProtection="1">
      <alignment horizontal="center" vertical="center"/>
      <protection/>
    </xf>
    <xf numFmtId="0" fontId="30" fillId="0" borderId="36" xfId="0" applyFont="1" applyBorder="1" applyAlignment="1" applyProtection="1">
      <alignment horizontal="left" vertical="center"/>
      <protection/>
    </xf>
    <xf numFmtId="0" fontId="30" fillId="0" borderId="36" xfId="0" applyFont="1" applyBorder="1" applyAlignment="1" applyProtection="1">
      <alignment horizontal="center" vertical="center"/>
      <protection/>
    </xf>
    <xf numFmtId="0" fontId="30" fillId="0" borderId="37" xfId="0" applyFont="1" applyBorder="1" applyAlignment="1" applyProtection="1">
      <alignment horizontal="center" vertical="center"/>
      <protection/>
    </xf>
    <xf numFmtId="0" fontId="30" fillId="0" borderId="20" xfId="0" applyFont="1" applyBorder="1" applyAlignment="1" applyProtection="1">
      <alignment horizontal="center" vertical="center"/>
      <protection/>
    </xf>
    <xf numFmtId="0" fontId="30" fillId="0" borderId="38" xfId="0" applyFont="1" applyBorder="1" applyAlignment="1" applyProtection="1">
      <alignment horizontal="center" vertical="center"/>
      <protection/>
    </xf>
    <xf numFmtId="0" fontId="30" fillId="0" borderId="39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left" vertical="center"/>
      <protection/>
    </xf>
    <xf numFmtId="0" fontId="26" fillId="0" borderId="41" xfId="0" applyFont="1" applyBorder="1" applyAlignment="1" applyProtection="1">
      <alignment horizontal="left" vertical="center"/>
      <protection/>
    </xf>
    <xf numFmtId="0" fontId="26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166" fontId="26" fillId="0" borderId="43" xfId="0" applyNumberFormat="1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9" fontId="27" fillId="0" borderId="26" xfId="0" applyNumberFormat="1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167" fontId="27" fillId="0" borderId="27" xfId="0" applyNumberFormat="1" applyFont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66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48" xfId="0" applyFont="1" applyBorder="1" applyAlignment="1" applyProtection="1">
      <alignment vertical="center"/>
      <protection/>
    </xf>
    <xf numFmtId="0" fontId="26" fillId="0" borderId="49" xfId="0" applyFont="1" applyBorder="1" applyAlignment="1" applyProtection="1">
      <alignment horizontal="center" vertical="center"/>
      <protection/>
    </xf>
    <xf numFmtId="0" fontId="26" fillId="0" borderId="50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53" xfId="0" applyFont="1" applyBorder="1" applyAlignment="1" applyProtection="1">
      <alignment horizontal="left" vertical="center"/>
      <protection/>
    </xf>
    <xf numFmtId="0" fontId="30" fillId="0" borderId="54" xfId="0" applyFont="1" applyBorder="1" applyAlignment="1" applyProtection="1">
      <alignment horizontal="left" vertical="center"/>
      <protection/>
    </xf>
    <xf numFmtId="0" fontId="30" fillId="0" borderId="55" xfId="0" applyFont="1" applyBorder="1" applyAlignment="1" applyProtection="1">
      <alignment horizontal="left" vertical="center"/>
      <protection/>
    </xf>
    <xf numFmtId="0" fontId="30" fillId="0" borderId="56" xfId="0" applyFont="1" applyBorder="1" applyAlignment="1" applyProtection="1">
      <alignment horizontal="center" vertical="center"/>
      <protection/>
    </xf>
    <xf numFmtId="166" fontId="30" fillId="0" borderId="57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58" xfId="0" applyFont="1" applyBorder="1" applyAlignment="1" applyProtection="1">
      <alignment horizontal="left" vertical="center"/>
      <protection/>
    </xf>
    <xf numFmtId="0" fontId="30" fillId="0" borderId="59" xfId="0" applyFont="1" applyBorder="1" applyAlignment="1" applyProtection="1">
      <alignment horizontal="left" vertical="center"/>
      <protection/>
    </xf>
    <xf numFmtId="166" fontId="30" fillId="0" borderId="60" xfId="0" applyNumberFormat="1" applyFont="1" applyBorder="1" applyAlignment="1" applyProtection="1">
      <alignment horizontal="center" vertical="center"/>
      <protection/>
    </xf>
    <xf numFmtId="166" fontId="30" fillId="0" borderId="61" xfId="0" applyNumberFormat="1" applyFont="1" applyBorder="1" applyAlignment="1" applyProtection="1">
      <alignment horizontal="center" vertical="center"/>
      <protection/>
    </xf>
    <xf numFmtId="166" fontId="30" fillId="0" borderId="62" xfId="0" applyNumberFormat="1" applyFont="1" applyBorder="1" applyAlignment="1" applyProtection="1">
      <alignment horizontal="center" vertical="center"/>
      <protection/>
    </xf>
    <xf numFmtId="0" fontId="30" fillId="0" borderId="63" xfId="0" applyFont="1" applyBorder="1" applyAlignment="1" applyProtection="1">
      <alignment horizontal="left" vertical="center"/>
      <protection/>
    </xf>
    <xf numFmtId="0" fontId="30" fillId="0" borderId="58" xfId="0" applyFont="1" applyBorder="1" applyAlignment="1" applyProtection="1">
      <alignment horizontal="left" vertical="center"/>
      <protection/>
    </xf>
    <xf numFmtId="0" fontId="30" fillId="0" borderId="59" xfId="0" applyFont="1" applyBorder="1" applyAlignment="1" applyProtection="1">
      <alignment horizontal="left" vertical="center"/>
      <protection/>
    </xf>
    <xf numFmtId="0" fontId="30" fillId="0" borderId="64" xfId="0" applyFont="1" applyBorder="1" applyAlignment="1" applyProtection="1">
      <alignment horizontal="center" vertical="center"/>
      <protection/>
    </xf>
    <xf numFmtId="0" fontId="30" fillId="0" borderId="39" xfId="0" applyFont="1" applyBorder="1" applyAlignment="1" applyProtection="1">
      <alignment horizontal="left" vertical="center"/>
      <protection/>
    </xf>
    <xf numFmtId="0" fontId="30" fillId="0" borderId="65" xfId="0" applyFont="1" applyBorder="1" applyAlignment="1" applyProtection="1">
      <alignment horizontal="center" vertical="center"/>
      <protection/>
    </xf>
    <xf numFmtId="166" fontId="30" fillId="0" borderId="66" xfId="0" applyNumberFormat="1" applyFont="1" applyBorder="1" applyAlignment="1" applyProtection="1">
      <alignment horizontal="center" vertical="center"/>
      <protection/>
    </xf>
    <xf numFmtId="166" fontId="30" fillId="0" borderId="67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66" fontId="3" fillId="0" borderId="68" xfId="0" applyNumberFormat="1" applyFont="1" applyBorder="1" applyAlignment="1" applyProtection="1">
      <alignment horizontal="center" vertical="center"/>
      <protection/>
    </xf>
    <xf numFmtId="0" fontId="33" fillId="0" borderId="40" xfId="0" applyFont="1" applyBorder="1" applyAlignment="1" applyProtection="1">
      <alignment horizontal="center" vertical="center"/>
      <protection/>
    </xf>
    <xf numFmtId="0" fontId="33" fillId="0" borderId="41" xfId="0" applyFont="1" applyBorder="1" applyAlignment="1" applyProtection="1">
      <alignment horizontal="center" vertical="center"/>
      <protection/>
    </xf>
    <xf numFmtId="0" fontId="33" fillId="0" borderId="69" xfId="0" applyFont="1" applyBorder="1" applyAlignment="1" applyProtection="1">
      <alignment horizontal="center" vertical="center"/>
      <protection/>
    </xf>
    <xf numFmtId="9" fontId="33" fillId="0" borderId="70" xfId="0" applyNumberFormat="1" applyFont="1" applyBorder="1" applyAlignment="1" applyProtection="1">
      <alignment horizontal="center" vertical="center"/>
      <protection/>
    </xf>
    <xf numFmtId="0" fontId="33" fillId="0" borderId="42" xfId="0" applyFont="1" applyBorder="1" applyAlignment="1" applyProtection="1">
      <alignment horizontal="center" vertical="center"/>
      <protection/>
    </xf>
    <xf numFmtId="166" fontId="33" fillId="0" borderId="71" xfId="0" applyNumberFormat="1" applyFont="1" applyBorder="1" applyAlignment="1" applyProtection="1">
      <alignment horizontal="center" vertical="center"/>
      <protection/>
    </xf>
    <xf numFmtId="0" fontId="30" fillId="0" borderId="72" xfId="0" applyFont="1" applyBorder="1" applyAlignment="1" applyProtection="1">
      <alignment horizontal="left" vertical="center"/>
      <protection/>
    </xf>
    <xf numFmtId="0" fontId="30" fillId="0" borderId="73" xfId="0" applyFont="1" applyBorder="1" applyAlignment="1" applyProtection="1">
      <alignment horizontal="left" vertical="center"/>
      <protection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6" xfId="0" applyFont="1" applyBorder="1" applyAlignment="1" applyProtection="1">
      <alignment horizontal="left" vertical="center"/>
      <protection/>
    </xf>
    <xf numFmtId="0" fontId="31" fillId="27" borderId="74" xfId="0" applyFont="1" applyFill="1" applyBorder="1" applyAlignment="1" applyProtection="1">
      <alignment horizontal="left" vertical="center"/>
      <protection/>
    </xf>
    <xf numFmtId="0" fontId="31" fillId="27" borderId="75" xfId="0" applyFont="1" applyFill="1" applyBorder="1" applyAlignment="1" applyProtection="1">
      <alignment horizontal="left" vertical="center"/>
      <protection/>
    </xf>
    <xf numFmtId="166" fontId="28" fillId="27" borderId="7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1" fillId="28" borderId="77" xfId="0" applyFont="1" applyFill="1" applyBorder="1" applyAlignment="1" applyProtection="1">
      <alignment horizontal="left" vertical="center"/>
      <protection/>
    </xf>
    <xf numFmtId="0" fontId="31" fillId="28" borderId="78" xfId="0" applyFont="1" applyFill="1" applyBorder="1" applyAlignment="1" applyProtection="1">
      <alignment horizontal="left" vertical="center"/>
      <protection/>
    </xf>
    <xf numFmtId="166" fontId="29" fillId="28" borderId="7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4">
      <selection activeCell="D9" sqref="D9"/>
    </sheetView>
  </sheetViews>
  <sheetFormatPr defaultColWidth="9.140625" defaultRowHeight="15"/>
  <cols>
    <col min="1" max="1" width="7.8515625" style="14" customWidth="1"/>
    <col min="2" max="2" width="23.28125" style="14" customWidth="1"/>
    <col min="3" max="3" width="10.140625" style="14" customWidth="1"/>
    <col min="4" max="4" width="10.57421875" style="14" customWidth="1"/>
    <col min="5" max="5" width="9.140625" style="14" customWidth="1"/>
    <col min="6" max="6" width="14.421875" style="14" customWidth="1"/>
    <col min="7" max="7" width="17.00390625" style="14" customWidth="1"/>
    <col min="8" max="8" width="4.57421875" style="14" customWidth="1"/>
    <col min="9" max="9" width="13.8515625" style="14" customWidth="1"/>
    <col min="10" max="16384" width="9.140625" style="14" customWidth="1"/>
  </cols>
  <sheetData>
    <row r="1" spans="1:14" ht="18" customHeight="1">
      <c r="A1" s="15" t="s">
        <v>27</v>
      </c>
      <c r="B1" s="16"/>
      <c r="C1" s="16"/>
      <c r="D1" s="16"/>
      <c r="E1" s="16"/>
      <c r="F1" s="16"/>
      <c r="G1" s="17"/>
      <c r="I1" s="18"/>
      <c r="J1" s="18"/>
      <c r="K1" s="18"/>
      <c r="L1" s="18"/>
      <c r="M1" s="18"/>
      <c r="N1" s="18"/>
    </row>
    <row r="2" spans="1:14" ht="18" customHeight="1">
      <c r="A2" s="19" t="s">
        <v>0</v>
      </c>
      <c r="B2" s="20" t="s">
        <v>1</v>
      </c>
      <c r="C2" s="21" t="s">
        <v>2</v>
      </c>
      <c r="D2" s="21"/>
      <c r="E2" s="20" t="s">
        <v>3</v>
      </c>
      <c r="F2" s="20" t="s">
        <v>4</v>
      </c>
      <c r="G2" s="22" t="s">
        <v>5</v>
      </c>
      <c r="H2" s="23"/>
      <c r="I2" s="18"/>
      <c r="J2" s="18"/>
      <c r="K2" s="18"/>
      <c r="L2" s="18"/>
      <c r="M2" s="18"/>
      <c r="N2" s="18"/>
    </row>
    <row r="3" spans="1:14" ht="18" customHeight="1">
      <c r="A3" s="24"/>
      <c r="B3" s="25"/>
      <c r="C3" s="26" t="s">
        <v>6</v>
      </c>
      <c r="D3" s="26" t="s">
        <v>31</v>
      </c>
      <c r="E3" s="25"/>
      <c r="F3" s="25"/>
      <c r="G3" s="27"/>
      <c r="H3" s="23"/>
      <c r="I3" s="18"/>
      <c r="J3" s="18"/>
      <c r="K3" s="18"/>
      <c r="L3" s="18"/>
      <c r="M3" s="18"/>
      <c r="N3" s="18"/>
    </row>
    <row r="4" spans="1:11" ht="18" customHeight="1">
      <c r="A4" s="28" t="s">
        <v>7</v>
      </c>
      <c r="B4" s="29" t="s">
        <v>42</v>
      </c>
      <c r="C4" s="30">
        <v>65</v>
      </c>
      <c r="D4" s="30">
        <v>205</v>
      </c>
      <c r="E4" s="30">
        <v>6</v>
      </c>
      <c r="F4" s="4">
        <v>0</v>
      </c>
      <c r="G4" s="2">
        <f>E4*F4</f>
        <v>0</v>
      </c>
      <c r="H4" s="31"/>
      <c r="I4" s="32"/>
      <c r="J4" s="33"/>
      <c r="K4" s="34"/>
    </row>
    <row r="5" spans="1:11" ht="18" customHeight="1">
      <c r="A5" s="35" t="s">
        <v>8</v>
      </c>
      <c r="B5" s="29" t="s">
        <v>42</v>
      </c>
      <c r="C5" s="36">
        <v>66</v>
      </c>
      <c r="D5" s="36">
        <v>122</v>
      </c>
      <c r="E5" s="36">
        <v>12</v>
      </c>
      <c r="F5" s="5">
        <v>0</v>
      </c>
      <c r="G5" s="1">
        <f>E5*F5</f>
        <v>0</v>
      </c>
      <c r="H5" s="37"/>
      <c r="I5" s="32"/>
      <c r="J5" s="33"/>
      <c r="K5" s="34"/>
    </row>
    <row r="6" spans="1:11" ht="18" customHeight="1">
      <c r="A6" s="35" t="s">
        <v>9</v>
      </c>
      <c r="B6" s="29" t="s">
        <v>42</v>
      </c>
      <c r="C6" s="36">
        <v>71</v>
      </c>
      <c r="D6" s="36">
        <v>64</v>
      </c>
      <c r="E6" s="36">
        <v>12</v>
      </c>
      <c r="F6" s="5">
        <v>0</v>
      </c>
      <c r="G6" s="1">
        <f aca="true" t="shared" si="0" ref="G6:G24">E6*F6</f>
        <v>0</v>
      </c>
      <c r="H6" s="37"/>
      <c r="I6" s="32"/>
      <c r="J6" s="33"/>
      <c r="K6" s="34"/>
    </row>
    <row r="7" spans="1:11" ht="18" customHeight="1">
      <c r="A7" s="38" t="s">
        <v>10</v>
      </c>
      <c r="B7" s="29" t="s">
        <v>42</v>
      </c>
      <c r="C7" s="30">
        <v>165</v>
      </c>
      <c r="D7" s="30">
        <v>140</v>
      </c>
      <c r="E7" s="30">
        <v>3</v>
      </c>
      <c r="F7" s="4">
        <v>0</v>
      </c>
      <c r="G7" s="1">
        <f t="shared" si="0"/>
        <v>0</v>
      </c>
      <c r="H7" s="31"/>
      <c r="I7" s="32"/>
      <c r="J7" s="33"/>
      <c r="K7" s="34"/>
    </row>
    <row r="8" spans="1:11" ht="18" customHeight="1">
      <c r="A8" s="35" t="s">
        <v>11</v>
      </c>
      <c r="B8" s="29" t="s">
        <v>42</v>
      </c>
      <c r="C8" s="39">
        <v>74</v>
      </c>
      <c r="D8" s="39">
        <v>64</v>
      </c>
      <c r="E8" s="39">
        <v>6</v>
      </c>
      <c r="F8" s="5">
        <v>0</v>
      </c>
      <c r="G8" s="1">
        <f t="shared" si="0"/>
        <v>0</v>
      </c>
      <c r="H8" s="40"/>
      <c r="I8" s="41"/>
      <c r="J8" s="33"/>
      <c r="K8" s="34"/>
    </row>
    <row r="9" spans="1:11" ht="18" customHeight="1">
      <c r="A9" s="38" t="s">
        <v>12</v>
      </c>
      <c r="B9" s="29" t="s">
        <v>42</v>
      </c>
      <c r="C9" s="42">
        <v>63</v>
      </c>
      <c r="D9" s="42">
        <v>194</v>
      </c>
      <c r="E9" s="42">
        <v>3</v>
      </c>
      <c r="F9" s="4">
        <v>0</v>
      </c>
      <c r="G9" s="1">
        <f t="shared" si="0"/>
        <v>0</v>
      </c>
      <c r="H9" s="43"/>
      <c r="I9" s="41"/>
      <c r="J9" s="33"/>
      <c r="K9" s="34"/>
    </row>
    <row r="10" spans="1:11" ht="18" customHeight="1">
      <c r="A10" s="38" t="s">
        <v>20</v>
      </c>
      <c r="B10" s="29" t="s">
        <v>42</v>
      </c>
      <c r="C10" s="39">
        <v>63</v>
      </c>
      <c r="D10" s="39">
        <v>64</v>
      </c>
      <c r="E10" s="39">
        <v>3</v>
      </c>
      <c r="F10" s="5">
        <v>0</v>
      </c>
      <c r="G10" s="1">
        <f t="shared" si="0"/>
        <v>0</v>
      </c>
      <c r="H10" s="44"/>
      <c r="I10" s="41"/>
      <c r="J10" s="33"/>
      <c r="K10" s="34"/>
    </row>
    <row r="11" spans="1:11" ht="18" customHeight="1">
      <c r="A11" s="38" t="s">
        <v>21</v>
      </c>
      <c r="B11" s="29" t="s">
        <v>42</v>
      </c>
      <c r="C11" s="42">
        <v>67</v>
      </c>
      <c r="D11" s="42">
        <v>122</v>
      </c>
      <c r="E11" s="42">
        <v>2</v>
      </c>
      <c r="F11" s="4">
        <v>0</v>
      </c>
      <c r="G11" s="1">
        <f t="shared" si="0"/>
        <v>0</v>
      </c>
      <c r="H11" s="40"/>
      <c r="I11" s="41"/>
      <c r="J11" s="33"/>
      <c r="K11" s="34"/>
    </row>
    <row r="12" spans="1:11" ht="18" customHeight="1">
      <c r="A12" s="38" t="s">
        <v>22</v>
      </c>
      <c r="B12" s="29" t="s">
        <v>42</v>
      </c>
      <c r="C12" s="42">
        <v>71</v>
      </c>
      <c r="D12" s="42">
        <v>64</v>
      </c>
      <c r="E12" s="42">
        <v>2</v>
      </c>
      <c r="F12" s="4">
        <v>0</v>
      </c>
      <c r="G12" s="1">
        <f t="shared" si="0"/>
        <v>0</v>
      </c>
      <c r="H12" s="44"/>
      <c r="I12" s="41"/>
      <c r="J12" s="33"/>
      <c r="K12" s="34"/>
    </row>
    <row r="13" spans="1:11" ht="18" customHeight="1">
      <c r="A13" s="38" t="s">
        <v>25</v>
      </c>
      <c r="B13" s="29" t="s">
        <v>42</v>
      </c>
      <c r="C13" s="42">
        <v>64</v>
      </c>
      <c r="D13" s="42">
        <v>207</v>
      </c>
      <c r="E13" s="42">
        <v>2</v>
      </c>
      <c r="F13" s="4">
        <v>0</v>
      </c>
      <c r="G13" s="1">
        <f t="shared" si="0"/>
        <v>0</v>
      </c>
      <c r="H13" s="44"/>
      <c r="I13" s="41"/>
      <c r="J13" s="33"/>
      <c r="K13" s="34"/>
    </row>
    <row r="14" spans="1:11" ht="18" customHeight="1">
      <c r="A14" s="38" t="s">
        <v>29</v>
      </c>
      <c r="B14" s="29" t="s">
        <v>42</v>
      </c>
      <c r="C14" s="42">
        <v>35</v>
      </c>
      <c r="D14" s="42">
        <v>124</v>
      </c>
      <c r="E14" s="42">
        <v>4</v>
      </c>
      <c r="F14" s="4">
        <v>0</v>
      </c>
      <c r="G14" s="1">
        <f t="shared" si="0"/>
        <v>0</v>
      </c>
      <c r="H14" s="44"/>
      <c r="I14" s="41"/>
      <c r="J14" s="33"/>
      <c r="K14" s="34"/>
    </row>
    <row r="15" spans="1:11" ht="18" customHeight="1">
      <c r="A15" s="38" t="s">
        <v>30</v>
      </c>
      <c r="B15" s="29" t="s">
        <v>42</v>
      </c>
      <c r="C15" s="42">
        <v>65</v>
      </c>
      <c r="D15" s="42">
        <v>193</v>
      </c>
      <c r="E15" s="42">
        <v>1</v>
      </c>
      <c r="F15" s="4">
        <v>0</v>
      </c>
      <c r="G15" s="1">
        <f t="shared" si="0"/>
        <v>0</v>
      </c>
      <c r="H15" s="44"/>
      <c r="I15" s="41"/>
      <c r="J15" s="33"/>
      <c r="K15" s="34"/>
    </row>
    <row r="16" spans="1:11" ht="18" customHeight="1">
      <c r="A16" s="38" t="s">
        <v>32</v>
      </c>
      <c r="B16" s="29" t="s">
        <v>42</v>
      </c>
      <c r="C16" s="42">
        <v>65</v>
      </c>
      <c r="D16" s="42">
        <v>64</v>
      </c>
      <c r="E16" s="42">
        <v>1</v>
      </c>
      <c r="F16" s="4">
        <v>0</v>
      </c>
      <c r="G16" s="1">
        <f t="shared" si="0"/>
        <v>0</v>
      </c>
      <c r="H16" s="44"/>
      <c r="I16" s="41"/>
      <c r="J16" s="33"/>
      <c r="K16" s="34"/>
    </row>
    <row r="17" spans="1:11" ht="18" customHeight="1">
      <c r="A17" s="38" t="s">
        <v>33</v>
      </c>
      <c r="B17" s="29" t="s">
        <v>42</v>
      </c>
      <c r="C17" s="42">
        <v>65</v>
      </c>
      <c r="D17" s="42">
        <v>205</v>
      </c>
      <c r="E17" s="42">
        <v>4</v>
      </c>
      <c r="F17" s="4">
        <v>0</v>
      </c>
      <c r="G17" s="1">
        <f t="shared" si="0"/>
        <v>0</v>
      </c>
      <c r="H17" s="44"/>
      <c r="I17" s="41"/>
      <c r="J17" s="33"/>
      <c r="K17" s="34"/>
    </row>
    <row r="18" spans="1:11" ht="18" customHeight="1">
      <c r="A18" s="38" t="s">
        <v>34</v>
      </c>
      <c r="B18" s="29" t="s">
        <v>42</v>
      </c>
      <c r="C18" s="39">
        <v>158</v>
      </c>
      <c r="D18" s="39">
        <v>130</v>
      </c>
      <c r="E18" s="39">
        <v>2</v>
      </c>
      <c r="F18" s="5">
        <v>0</v>
      </c>
      <c r="G18" s="1">
        <f t="shared" si="0"/>
        <v>0</v>
      </c>
      <c r="H18" s="44"/>
      <c r="I18" s="41"/>
      <c r="J18" s="33"/>
      <c r="K18" s="34"/>
    </row>
    <row r="19" spans="1:11" ht="18" customHeight="1">
      <c r="A19" s="38" t="s">
        <v>35</v>
      </c>
      <c r="B19" s="29" t="s">
        <v>42</v>
      </c>
      <c r="C19" s="42">
        <v>71</v>
      </c>
      <c r="D19" s="42">
        <v>64</v>
      </c>
      <c r="E19" s="42">
        <v>4</v>
      </c>
      <c r="F19" s="4">
        <v>0</v>
      </c>
      <c r="G19" s="1">
        <f t="shared" si="0"/>
        <v>0</v>
      </c>
      <c r="H19" s="44"/>
      <c r="I19" s="41"/>
      <c r="J19" s="33"/>
      <c r="K19" s="34"/>
    </row>
    <row r="20" spans="1:11" ht="18" customHeight="1">
      <c r="A20" s="38" t="s">
        <v>36</v>
      </c>
      <c r="B20" s="29" t="s">
        <v>42</v>
      </c>
      <c r="C20" s="42">
        <v>64</v>
      </c>
      <c r="D20" s="42">
        <v>207</v>
      </c>
      <c r="E20" s="42">
        <v>1</v>
      </c>
      <c r="F20" s="4">
        <v>0</v>
      </c>
      <c r="G20" s="1">
        <f t="shared" si="0"/>
        <v>0</v>
      </c>
      <c r="H20" s="44"/>
      <c r="I20" s="41"/>
      <c r="J20" s="33"/>
      <c r="K20" s="34"/>
    </row>
    <row r="21" spans="1:11" ht="18" customHeight="1">
      <c r="A21" s="38" t="s">
        <v>37</v>
      </c>
      <c r="B21" s="29" t="s">
        <v>42</v>
      </c>
      <c r="C21" s="42">
        <v>35</v>
      </c>
      <c r="D21" s="42">
        <v>124</v>
      </c>
      <c r="E21" s="42">
        <v>2</v>
      </c>
      <c r="F21" s="4">
        <v>0</v>
      </c>
      <c r="G21" s="1">
        <f t="shared" si="0"/>
        <v>0</v>
      </c>
      <c r="H21" s="40"/>
      <c r="I21" s="41"/>
      <c r="J21" s="33"/>
      <c r="K21" s="34"/>
    </row>
    <row r="22" spans="1:11" ht="18" customHeight="1">
      <c r="A22" s="38" t="s">
        <v>38</v>
      </c>
      <c r="B22" s="29" t="s">
        <v>42</v>
      </c>
      <c r="C22" s="45">
        <v>64</v>
      </c>
      <c r="D22" s="45">
        <v>207</v>
      </c>
      <c r="E22" s="45">
        <v>2</v>
      </c>
      <c r="F22" s="6">
        <v>0</v>
      </c>
      <c r="G22" s="1">
        <f t="shared" si="0"/>
        <v>0</v>
      </c>
      <c r="H22" s="40"/>
      <c r="I22" s="41"/>
      <c r="J22" s="33"/>
      <c r="K22" s="34"/>
    </row>
    <row r="23" spans="1:11" ht="18" customHeight="1">
      <c r="A23" s="38" t="s">
        <v>39</v>
      </c>
      <c r="B23" s="29" t="s">
        <v>42</v>
      </c>
      <c r="C23" s="45">
        <v>35</v>
      </c>
      <c r="D23" s="45">
        <v>124</v>
      </c>
      <c r="E23" s="45">
        <v>2</v>
      </c>
      <c r="F23" s="6">
        <v>0</v>
      </c>
      <c r="G23" s="1">
        <f t="shared" si="0"/>
        <v>0</v>
      </c>
      <c r="H23" s="44"/>
      <c r="I23" s="41"/>
      <c r="J23" s="33"/>
      <c r="K23" s="34"/>
    </row>
    <row r="24" spans="1:11" ht="18" customHeight="1">
      <c r="A24" s="38" t="s">
        <v>40</v>
      </c>
      <c r="B24" s="46" t="s">
        <v>43</v>
      </c>
      <c r="C24" s="47">
        <v>305</v>
      </c>
      <c r="D24" s="47">
        <v>483</v>
      </c>
      <c r="E24" s="47">
        <v>1</v>
      </c>
      <c r="F24" s="7">
        <v>0</v>
      </c>
      <c r="G24" s="1">
        <f t="shared" si="0"/>
        <v>0</v>
      </c>
      <c r="H24" s="44"/>
      <c r="I24" s="41"/>
      <c r="J24" s="33"/>
      <c r="K24" s="34"/>
    </row>
    <row r="25" spans="1:11" ht="18" customHeight="1">
      <c r="A25" s="48" t="s">
        <v>46</v>
      </c>
      <c r="B25" s="49" t="s">
        <v>44</v>
      </c>
      <c r="C25" s="50"/>
      <c r="D25" s="51"/>
      <c r="E25" s="52">
        <v>1</v>
      </c>
      <c r="F25" s="11">
        <v>0</v>
      </c>
      <c r="G25" s="13">
        <f>F25*E25</f>
        <v>0</v>
      </c>
      <c r="H25" s="44"/>
      <c r="I25" s="41"/>
      <c r="J25" s="33"/>
      <c r="K25" s="34"/>
    </row>
    <row r="26" spans="1:11" ht="18" customHeight="1">
      <c r="A26" s="53" t="s">
        <v>45</v>
      </c>
      <c r="B26" s="49" t="s">
        <v>47</v>
      </c>
      <c r="C26" s="54"/>
      <c r="D26" s="51"/>
      <c r="E26" s="52">
        <v>1</v>
      </c>
      <c r="F26" s="11">
        <v>0</v>
      </c>
      <c r="G26" s="12">
        <f>F26*E26</f>
        <v>0</v>
      </c>
      <c r="H26" s="44"/>
      <c r="I26" s="41"/>
      <c r="J26" s="33"/>
      <c r="K26" s="34"/>
    </row>
    <row r="27" spans="1:11" ht="18" customHeight="1">
      <c r="A27" s="55" t="s">
        <v>26</v>
      </c>
      <c r="B27" s="56"/>
      <c r="C27" s="56"/>
      <c r="D27" s="57"/>
      <c r="E27" s="58">
        <f>SUM(E4:E26)</f>
        <v>77</v>
      </c>
      <c r="F27" s="59"/>
      <c r="G27" s="3">
        <f>SUM(G4:G26)</f>
        <v>0</v>
      </c>
      <c r="H27" s="40"/>
      <c r="I27" s="41"/>
      <c r="J27" s="33"/>
      <c r="K27" s="34"/>
    </row>
    <row r="28" spans="1:7" ht="18" customHeight="1">
      <c r="A28" s="60"/>
      <c r="B28" s="61"/>
      <c r="C28" s="61"/>
      <c r="D28" s="61"/>
      <c r="E28" s="62"/>
      <c r="F28" s="63"/>
      <c r="G28" s="64"/>
    </row>
    <row r="29" spans="1:7" ht="18" customHeight="1" thickBot="1">
      <c r="A29" s="65" t="s">
        <v>28</v>
      </c>
      <c r="B29" s="66"/>
      <c r="C29" s="66"/>
      <c r="D29" s="66"/>
      <c r="E29" s="67"/>
      <c r="F29" s="68" t="s">
        <v>13</v>
      </c>
      <c r="G29" s="69">
        <f>(G27-G28)</f>
        <v>0</v>
      </c>
    </row>
    <row r="30" spans="1:7" ht="18" customHeight="1" thickBot="1">
      <c r="A30" s="70"/>
      <c r="B30" s="70"/>
      <c r="C30" s="70"/>
      <c r="D30" s="70"/>
      <c r="E30" s="70"/>
      <c r="F30" s="71"/>
      <c r="G30" s="72"/>
    </row>
    <row r="31" spans="1:7" ht="18" customHeight="1">
      <c r="A31" s="15" t="s">
        <v>14</v>
      </c>
      <c r="B31" s="16"/>
      <c r="C31" s="16"/>
      <c r="D31" s="16"/>
      <c r="E31" s="16"/>
      <c r="F31" s="16"/>
      <c r="G31" s="17"/>
    </row>
    <row r="32" spans="1:7" ht="18" customHeight="1">
      <c r="A32" s="73" t="s">
        <v>0</v>
      </c>
      <c r="B32" s="74" t="s">
        <v>1</v>
      </c>
      <c r="C32" s="75"/>
      <c r="D32" s="76"/>
      <c r="E32" s="77" t="s">
        <v>3</v>
      </c>
      <c r="F32" s="78" t="s">
        <v>4</v>
      </c>
      <c r="G32" s="79" t="s">
        <v>5</v>
      </c>
    </row>
    <row r="33" spans="1:8" ht="18" customHeight="1">
      <c r="A33" s="80" t="s">
        <v>7</v>
      </c>
      <c r="B33" s="81" t="s">
        <v>41</v>
      </c>
      <c r="C33" s="82"/>
      <c r="D33" s="83"/>
      <c r="E33" s="84">
        <v>20</v>
      </c>
      <c r="F33" s="8">
        <v>0</v>
      </c>
      <c r="G33" s="85">
        <f>E33*F33</f>
        <v>0</v>
      </c>
      <c r="H33" s="86"/>
    </row>
    <row r="34" spans="1:8" ht="18" customHeight="1">
      <c r="A34" s="35" t="s">
        <v>8</v>
      </c>
      <c r="B34" s="87"/>
      <c r="C34" s="87"/>
      <c r="D34" s="88"/>
      <c r="E34" s="39"/>
      <c r="F34" s="89"/>
      <c r="G34" s="90"/>
      <c r="H34" s="86"/>
    </row>
    <row r="35" spans="1:7" ht="18" customHeight="1">
      <c r="A35" s="35" t="s">
        <v>9</v>
      </c>
      <c r="B35" s="87"/>
      <c r="C35" s="87"/>
      <c r="D35" s="88"/>
      <c r="E35" s="39"/>
      <c r="F35" s="89"/>
      <c r="G35" s="91"/>
    </row>
    <row r="36" spans="1:7" ht="18" customHeight="1">
      <c r="A36" s="35" t="s">
        <v>10</v>
      </c>
      <c r="B36" s="92"/>
      <c r="C36" s="93"/>
      <c r="D36" s="94"/>
      <c r="E36" s="39"/>
      <c r="F36" s="89"/>
      <c r="G36" s="91"/>
    </row>
    <row r="37" spans="1:7" ht="18" customHeight="1">
      <c r="A37" s="95" t="s">
        <v>11</v>
      </c>
      <c r="B37" s="96"/>
      <c r="C37" s="96"/>
      <c r="D37" s="96"/>
      <c r="E37" s="97"/>
      <c r="F37" s="98"/>
      <c r="G37" s="99"/>
    </row>
    <row r="38" spans="1:7" ht="18" customHeight="1">
      <c r="A38" s="55" t="s">
        <v>26</v>
      </c>
      <c r="B38" s="56"/>
      <c r="C38" s="56"/>
      <c r="D38" s="56"/>
      <c r="E38" s="100">
        <f>SUM(E33:E37)</f>
        <v>20</v>
      </c>
      <c r="F38" s="100"/>
      <c r="G38" s="101">
        <f>SUM(G33:G37)</f>
        <v>0</v>
      </c>
    </row>
    <row r="39" spans="1:7" ht="18" customHeight="1">
      <c r="A39" s="102"/>
      <c r="B39" s="103"/>
      <c r="C39" s="103"/>
      <c r="D39" s="104"/>
      <c r="E39" s="105"/>
      <c r="F39" s="106"/>
      <c r="G39" s="107"/>
    </row>
    <row r="40" spans="1:7" ht="18" customHeight="1" thickBot="1">
      <c r="A40" s="65" t="s">
        <v>15</v>
      </c>
      <c r="B40" s="66"/>
      <c r="C40" s="66"/>
      <c r="D40" s="66"/>
      <c r="E40" s="68"/>
      <c r="F40" s="68" t="s">
        <v>13</v>
      </c>
      <c r="G40" s="69">
        <f>G38-G39</f>
        <v>0</v>
      </c>
    </row>
    <row r="41" spans="1:7" ht="18" customHeight="1" thickBot="1">
      <c r="A41" s="70"/>
      <c r="B41" s="70"/>
      <c r="C41" s="70"/>
      <c r="D41" s="70"/>
      <c r="E41" s="71"/>
      <c r="F41" s="71"/>
      <c r="G41" s="72"/>
    </row>
    <row r="42" spans="1:7" ht="18" customHeight="1">
      <c r="A42" s="15" t="s">
        <v>16</v>
      </c>
      <c r="B42" s="16"/>
      <c r="C42" s="16"/>
      <c r="D42" s="16"/>
      <c r="E42" s="16"/>
      <c r="F42" s="16"/>
      <c r="G42" s="17"/>
    </row>
    <row r="43" spans="1:7" ht="18" customHeight="1">
      <c r="A43" s="108" t="s">
        <v>17</v>
      </c>
      <c r="B43" s="109"/>
      <c r="C43" s="109"/>
      <c r="D43" s="109"/>
      <c r="E43" s="109"/>
      <c r="F43" s="109"/>
      <c r="G43" s="9">
        <v>0</v>
      </c>
    </row>
    <row r="44" spans="1:7" ht="18" customHeight="1">
      <c r="A44" s="110" t="s">
        <v>24</v>
      </c>
      <c r="B44" s="111"/>
      <c r="C44" s="111"/>
      <c r="D44" s="111"/>
      <c r="E44" s="111"/>
      <c r="F44" s="111"/>
      <c r="G44" s="10">
        <v>0</v>
      </c>
    </row>
    <row r="45" spans="1:7" s="115" customFormat="1" ht="18" customHeight="1">
      <c r="A45" s="112" t="s">
        <v>18</v>
      </c>
      <c r="B45" s="113"/>
      <c r="C45" s="113"/>
      <c r="D45" s="113"/>
      <c r="E45" s="113"/>
      <c r="F45" s="113"/>
      <c r="G45" s="114">
        <f>SUM(G29,G40,G43,G44)</f>
        <v>0</v>
      </c>
    </row>
    <row r="46" spans="1:7" s="115" customFormat="1" ht="18" customHeight="1">
      <c r="A46" s="112" t="s">
        <v>23</v>
      </c>
      <c r="B46" s="113"/>
      <c r="C46" s="113"/>
      <c r="D46" s="113"/>
      <c r="E46" s="113"/>
      <c r="F46" s="113"/>
      <c r="G46" s="114">
        <f>0.15*G45</f>
        <v>0</v>
      </c>
    </row>
    <row r="47" spans="1:7" s="115" customFormat="1" ht="18" customHeight="1" thickBot="1">
      <c r="A47" s="116" t="s">
        <v>19</v>
      </c>
      <c r="B47" s="117"/>
      <c r="C47" s="117"/>
      <c r="D47" s="117"/>
      <c r="E47" s="117"/>
      <c r="F47" s="117"/>
      <c r="G47" s="118">
        <f>SUM(G45:G46)</f>
        <v>0</v>
      </c>
    </row>
    <row r="48" spans="1:7" ht="18" customHeight="1">
      <c r="A48" s="119"/>
      <c r="B48" s="119"/>
      <c r="C48" s="119"/>
      <c r="D48" s="119"/>
      <c r="E48" s="119"/>
      <c r="F48" s="119"/>
      <c r="G48" s="119"/>
    </row>
    <row r="51" ht="14.25">
      <c r="C51" s="120"/>
    </row>
  </sheetData>
  <sheetProtection password="CCEB" sheet="1"/>
  <mergeCells count="27">
    <mergeCell ref="G2:G3"/>
    <mergeCell ref="E39:F39"/>
    <mergeCell ref="A1:G1"/>
    <mergeCell ref="I1:N3"/>
    <mergeCell ref="A2:A3"/>
    <mergeCell ref="A29:D29"/>
    <mergeCell ref="A31:G31"/>
    <mergeCell ref="B36:D36"/>
    <mergeCell ref="B33:D33"/>
    <mergeCell ref="B2:B3"/>
    <mergeCell ref="C2:D2"/>
    <mergeCell ref="E2:E3"/>
    <mergeCell ref="A44:F44"/>
    <mergeCell ref="A46:F46"/>
    <mergeCell ref="A27:D27"/>
    <mergeCell ref="A28:D28"/>
    <mergeCell ref="E28:F28"/>
    <mergeCell ref="F2:F3"/>
    <mergeCell ref="A47:F47"/>
    <mergeCell ref="A40:D40"/>
    <mergeCell ref="A42:G42"/>
    <mergeCell ref="A43:F43"/>
    <mergeCell ref="B37:D37"/>
    <mergeCell ref="B32:D32"/>
    <mergeCell ref="A39:D39"/>
    <mergeCell ref="A38:D38"/>
    <mergeCell ref="A45:F45"/>
  </mergeCells>
  <printOptions/>
  <pageMargins left="0.4330708661417323" right="0.2362204724409449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Švorc</dc:creator>
  <cp:keywords/>
  <dc:description/>
  <cp:lastModifiedBy>Kupr David</cp:lastModifiedBy>
  <cp:lastPrinted>2023-09-27T13:46:59Z</cp:lastPrinted>
  <dcterms:created xsi:type="dcterms:W3CDTF">2011-12-13T19:46:03Z</dcterms:created>
  <dcterms:modified xsi:type="dcterms:W3CDTF">2023-10-04T11:46:37Z</dcterms:modified>
  <cp:category/>
  <cp:version/>
  <cp:contentType/>
  <cp:contentStatus/>
</cp:coreProperties>
</file>