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2_HUDAK\Dropbox\320_2018_Byt_Labska_Verca\03_Dokumentace\"/>
    </mc:Choice>
  </mc:AlternateContent>
  <xr:revisionPtr revIDLastSave="0" documentId="8_{9E1361E3-01DC-432B-8619-58CE142345D3}" xr6:coauthVersionLast="37" xr6:coauthVersionMax="37" xr10:uidLastSave="{00000000-0000-0000-0000-000000000000}"/>
  <bookViews>
    <workbookView xWindow="0" yWindow="0" windowWidth="15345" windowHeight="3975" xr2:uid="{8370AD9C-C0BA-4FFF-B26D-0BC9D5088EAD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B54" i="1"/>
  <c r="B49" i="1"/>
  <c r="B48" i="1"/>
  <c r="B47" i="1"/>
  <c r="B25" i="1"/>
  <c r="B29" i="1"/>
  <c r="B27" i="1"/>
  <c r="B26" i="1"/>
  <c r="B24" i="1"/>
  <c r="B23" i="1"/>
  <c r="B22" i="1"/>
  <c r="B15" i="1"/>
  <c r="B12" i="1"/>
  <c r="B10" i="1"/>
  <c r="B9" i="1"/>
  <c r="B7" i="1"/>
  <c r="B6" i="1"/>
</calcChain>
</file>

<file path=xl/sharedStrings.xml><?xml version="1.0" encoding="utf-8"?>
<sst xmlns="http://schemas.openxmlformats.org/spreadsheetml/2006/main" count="80" uniqueCount="47">
  <si>
    <t xml:space="preserve">REKONSTRUKCE BYTU - LABSKÁ KOTLINA </t>
  </si>
  <si>
    <t>BOURACÍ PRÁCE</t>
  </si>
  <si>
    <t>Název</t>
  </si>
  <si>
    <t>počet</t>
  </si>
  <si>
    <t>m.j.</t>
  </si>
  <si>
    <t xml:space="preserve">cena </t>
  </si>
  <si>
    <t>m2</t>
  </si>
  <si>
    <t>Příčka tl. 110 mm z CP na MVC</t>
  </si>
  <si>
    <t>Příčka tl. 150 mm z CP na MVC</t>
  </si>
  <si>
    <t>ks</t>
  </si>
  <si>
    <t>Odstranit dveře - ocel. zárubeň š. 700 v. 1970 mm</t>
  </si>
  <si>
    <t>Vyřezat otvor pro nové dveře š. 700 v. 1970 mm</t>
  </si>
  <si>
    <t xml:space="preserve">Odstranění keram. dlažby </t>
  </si>
  <si>
    <t>Odstranění keram. Obkladů</t>
  </si>
  <si>
    <t>Odstranění keram. soklů</t>
  </si>
  <si>
    <t>mb</t>
  </si>
  <si>
    <t xml:space="preserve">Drážky pro kanalizační a vodovodní vedení </t>
  </si>
  <si>
    <t>Drážky pro elektrické vedení</t>
  </si>
  <si>
    <t>Oškrábání stěn a stropů</t>
  </si>
  <si>
    <t>Odvoz stav. suti (2.NP)</t>
  </si>
  <si>
    <t>STAVEBNÍ PRÁCE</t>
  </si>
  <si>
    <t>Odstranění zařízení - umyvadlo, klozet, vana</t>
  </si>
  <si>
    <t>t</t>
  </si>
  <si>
    <t>Omítka štuková na stěnách</t>
  </si>
  <si>
    <t>Omítka štuková na stropě</t>
  </si>
  <si>
    <t>Oprava štukem po otlučených soklech</t>
  </si>
  <si>
    <t>Oprava děr po skobách, oprava prasklin v obyt. Místnostech - lokálně</t>
  </si>
  <si>
    <t>Doprava</t>
  </si>
  <si>
    <t>PLYN</t>
  </si>
  <si>
    <t>Odstranění zařízení a zaslepení rozvodů - plyn sporák, průtokový ohřívač</t>
  </si>
  <si>
    <t>INSTALATÉR</t>
  </si>
  <si>
    <t>Revize stávajících rozvodů</t>
  </si>
  <si>
    <t>Doplnění potrubí u stávajících rozvodů - bojler, pračka, umyvadlo, záchod, dřez</t>
  </si>
  <si>
    <t>Doplnění potrubí ke sprše - teplá, studená voda, odpady</t>
  </si>
  <si>
    <t>Obklady stěn z obkladů kameninových 150 x 150 mm na lepidlo, bílý lesk, bílé spáry 2 mm</t>
  </si>
  <si>
    <t>Podlaha - penterační nátěr, nivelační stěrka, epoxidový nátěr Sikafloor RAL 1003</t>
  </si>
  <si>
    <t xml:space="preserve">Oprava drážek do hloubky 150 mm, MVC </t>
  </si>
  <si>
    <t>Oprava podkladu po osekaných obkladech, lepidlo s perlinkou</t>
  </si>
  <si>
    <t>MALÍŘI</t>
  </si>
  <si>
    <t>Oprava stěn před malováním</t>
  </si>
  <si>
    <t>Penetrace stěn před malbou</t>
  </si>
  <si>
    <t>Výmalba 2x vrstva</t>
  </si>
  <si>
    <t>PODLAHÁŘI</t>
  </si>
  <si>
    <t>Pokládka laminátové podlahy z dílců 1 383 mm x 193 mm x 6 mm, dub</t>
  </si>
  <si>
    <t>Instalace podlahových lišt, bílá,čtvrktuhová</t>
  </si>
  <si>
    <t>Vyzdění příčky z Ytong  tvárnice Klasik pro nenosné stěny tl. 125 mm</t>
  </si>
  <si>
    <t>Materiál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</si>
</sst>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0" xfId="0" applyFont="1"/>
    <xf numFmtId="0" fontId="1" fillId="0" borderId="0" xfId="0" applyFont="1"/>
    <xf numFmtId="0" fontId="1" fillId="0" borderId="0" xfId="0" applyFont="1"/>
    <xf numFmtId="164" fontId="0" fillId="0" borderId="0" xfId="0" applyNumberFormat="1" applyAlignment="1">
      <alignment horizontal="left" indent="1"/>
    </xf>
    <xf numFmtId="164" fontId="1" fillId="0" borderId="0" xfId="0" applyNumberFormat="1" applyFont="1" applyAlignment="1">
      <alignment horizontal="left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2F1C2-FDF8-421E-9E78-ADD30853E3CF}">
  <dimension ref="A1:G57"/>
  <sheetViews>
    <sheetView tabSelected="1" workbookViewId="0">
      <selection activeCell="D58" sqref="D58"/>
    </sheetView>
  </sheetViews>
  <sheetFormatPr defaultRowHeight="15" x14ac:dyDescent="0.25"/>
  <cols>
    <col min="1" max="1" width="77.85546875" customWidth="1"/>
    <col min="2" max="2" width="9" style="5" customWidth="1"/>
    <col min="4" max="4" width="19.5703125" customWidth="1"/>
    <col min="5" max="5" width="15.85546875" customWidth="1"/>
  </cols>
  <sheetData>
    <row r="1" spans="1:7" s="2" customFormat="1" ht="15.75" x14ac:dyDescent="0.25">
      <c r="A1" s="1" t="s">
        <v>0</v>
      </c>
      <c r="B1" s="1"/>
      <c r="C1" s="1"/>
      <c r="D1" s="1"/>
      <c r="E1" s="1"/>
      <c r="F1" s="1"/>
      <c r="G1" s="1"/>
    </row>
    <row r="2" spans="1:7" ht="5.0999999999999996" customHeight="1" x14ac:dyDescent="0.25"/>
    <row r="3" spans="1:7" s="3" customFormat="1" ht="15" customHeight="1" x14ac:dyDescent="0.25">
      <c r="A3" s="3" t="s">
        <v>2</v>
      </c>
      <c r="B3" s="6" t="s">
        <v>3</v>
      </c>
      <c r="C3" s="3" t="s">
        <v>4</v>
      </c>
      <c r="D3" s="3" t="s">
        <v>5</v>
      </c>
    </row>
    <row r="4" spans="1:7" s="3" customFormat="1" ht="5.0999999999999996" customHeight="1" x14ac:dyDescent="0.25">
      <c r="B4" s="6"/>
    </row>
    <row r="5" spans="1:7" s="3" customFormat="1" x14ac:dyDescent="0.25">
      <c r="A5" s="4" t="s">
        <v>1</v>
      </c>
      <c r="B5" s="4"/>
      <c r="C5" s="4"/>
      <c r="D5" s="4"/>
    </row>
    <row r="6" spans="1:7" x14ac:dyDescent="0.25">
      <c r="A6" t="s">
        <v>7</v>
      </c>
      <c r="B6" s="5">
        <f>(0.49*2.5)+(1.52*2.5)</f>
        <v>5.0250000000000004</v>
      </c>
      <c r="C6" t="s">
        <v>6</v>
      </c>
    </row>
    <row r="7" spans="1:7" x14ac:dyDescent="0.25">
      <c r="A7" t="s">
        <v>8</v>
      </c>
      <c r="B7" s="5">
        <f>0.92*2.5</f>
        <v>2.3000000000000003</v>
      </c>
      <c r="C7" t="s">
        <v>6</v>
      </c>
    </row>
    <row r="8" spans="1:7" x14ac:dyDescent="0.25">
      <c r="A8" t="s">
        <v>10</v>
      </c>
      <c r="B8" s="5">
        <v>2</v>
      </c>
      <c r="C8" t="s">
        <v>9</v>
      </c>
    </row>
    <row r="9" spans="1:7" x14ac:dyDescent="0.25">
      <c r="A9" t="s">
        <v>11</v>
      </c>
      <c r="B9" s="5">
        <f>0.7*2</f>
        <v>1.4</v>
      </c>
      <c r="C9" t="s">
        <v>6</v>
      </c>
    </row>
    <row r="10" spans="1:7" x14ac:dyDescent="0.25">
      <c r="A10" t="s">
        <v>13</v>
      </c>
      <c r="B10" s="5">
        <f>(5.4*2)+(3*0.75)</f>
        <v>13.05</v>
      </c>
      <c r="C10" t="s">
        <v>6</v>
      </c>
    </row>
    <row r="11" spans="1:7" x14ac:dyDescent="0.25">
      <c r="A11" t="s">
        <v>12</v>
      </c>
      <c r="B11" s="5">
        <v>2.5</v>
      </c>
      <c r="C11" t="s">
        <v>6</v>
      </c>
    </row>
    <row r="12" spans="1:7" x14ac:dyDescent="0.25">
      <c r="A12" t="s">
        <v>14</v>
      </c>
      <c r="B12" s="5">
        <f>11.98</f>
        <v>11.98</v>
      </c>
      <c r="C12" t="s">
        <v>15</v>
      </c>
    </row>
    <row r="13" spans="1:7" x14ac:dyDescent="0.25">
      <c r="A13" t="s">
        <v>16</v>
      </c>
      <c r="B13" s="5">
        <v>7</v>
      </c>
      <c r="C13" t="s">
        <v>15</v>
      </c>
    </row>
    <row r="14" spans="1:7" x14ac:dyDescent="0.25">
      <c r="A14" t="s">
        <v>17</v>
      </c>
      <c r="B14" s="5">
        <v>5</v>
      </c>
      <c r="C14" t="s">
        <v>15</v>
      </c>
    </row>
    <row r="15" spans="1:7" x14ac:dyDescent="0.25">
      <c r="A15" t="s">
        <v>18</v>
      </c>
      <c r="B15" s="5">
        <f>(14.54*2.5)+10.79+(10.29*1.5)+3.57+1.11</f>
        <v>67.254999999999981</v>
      </c>
      <c r="C15" t="s">
        <v>6</v>
      </c>
    </row>
    <row r="16" spans="1:7" x14ac:dyDescent="0.25">
      <c r="A16" t="s">
        <v>19</v>
      </c>
      <c r="C16" t="s">
        <v>22</v>
      </c>
    </row>
    <row r="17" spans="1:4" x14ac:dyDescent="0.25">
      <c r="A17" t="s">
        <v>21</v>
      </c>
      <c r="B17" s="5">
        <v>3</v>
      </c>
      <c r="C17" t="s">
        <v>9</v>
      </c>
    </row>
    <row r="18" spans="1:4" x14ac:dyDescent="0.25">
      <c r="A18" t="s">
        <v>27</v>
      </c>
    </row>
    <row r="21" spans="1:4" s="3" customFormat="1" x14ac:dyDescent="0.25">
      <c r="A21" s="4" t="s">
        <v>20</v>
      </c>
      <c r="B21" s="4"/>
      <c r="C21" s="4"/>
      <c r="D21" s="4"/>
    </row>
    <row r="22" spans="1:4" x14ac:dyDescent="0.25">
      <c r="A22" t="s">
        <v>45</v>
      </c>
      <c r="B22" s="5">
        <f>1.66*2.5</f>
        <v>4.1499999999999995</v>
      </c>
      <c r="C22" t="s">
        <v>6</v>
      </c>
    </row>
    <row r="23" spans="1:4" x14ac:dyDescent="0.25">
      <c r="A23" t="s">
        <v>36</v>
      </c>
      <c r="B23" s="5">
        <f>(5+7)*0.15</f>
        <v>1.7999999999999998</v>
      </c>
      <c r="C23" t="s">
        <v>6</v>
      </c>
    </row>
    <row r="24" spans="1:4" x14ac:dyDescent="0.25">
      <c r="A24" t="s">
        <v>37</v>
      </c>
      <c r="B24" s="5">
        <f>11.2*2+0.75*3</f>
        <v>24.65</v>
      </c>
      <c r="C24" t="s">
        <v>6</v>
      </c>
    </row>
    <row r="25" spans="1:4" x14ac:dyDescent="0.25">
      <c r="A25" t="s">
        <v>23</v>
      </c>
      <c r="B25" s="5">
        <f>11.2*1.5+14.54*2.5</f>
        <v>53.149999999999991</v>
      </c>
      <c r="C25" t="s">
        <v>6</v>
      </c>
    </row>
    <row r="26" spans="1:4" x14ac:dyDescent="0.25">
      <c r="A26" t="s">
        <v>24</v>
      </c>
      <c r="B26" s="5">
        <f>5.39</f>
        <v>5.39</v>
      </c>
      <c r="C26" t="s">
        <v>6</v>
      </c>
    </row>
    <row r="27" spans="1:4" x14ac:dyDescent="0.25">
      <c r="A27" t="s">
        <v>25</v>
      </c>
      <c r="B27" s="5">
        <f>11.68*0.2</f>
        <v>2.3359999999999999</v>
      </c>
      <c r="C27" t="s">
        <v>6</v>
      </c>
    </row>
    <row r="28" spans="1:4" x14ac:dyDescent="0.25">
      <c r="A28" t="s">
        <v>26</v>
      </c>
      <c r="B28" s="5">
        <v>2</v>
      </c>
      <c r="C28" t="s">
        <v>6</v>
      </c>
    </row>
    <row r="29" spans="1:4" x14ac:dyDescent="0.25">
      <c r="A29" t="s">
        <v>34</v>
      </c>
      <c r="B29" s="5">
        <f>11.2*2</f>
        <v>22.4</v>
      </c>
      <c r="C29" t="s">
        <v>6</v>
      </c>
    </row>
    <row r="30" spans="1:4" x14ac:dyDescent="0.25">
      <c r="A30" t="s">
        <v>35</v>
      </c>
      <c r="B30" s="5">
        <v>5.39</v>
      </c>
      <c r="C30" t="s">
        <v>6</v>
      </c>
    </row>
    <row r="31" spans="1:4" x14ac:dyDescent="0.25">
      <c r="A31" t="s">
        <v>27</v>
      </c>
    </row>
    <row r="32" spans="1:4" x14ac:dyDescent="0.25">
      <c r="A32" t="s">
        <v>46</v>
      </c>
    </row>
    <row r="35" spans="1:3" x14ac:dyDescent="0.25">
      <c r="A35" s="3" t="s">
        <v>28</v>
      </c>
    </row>
    <row r="36" spans="1:3" x14ac:dyDescent="0.25">
      <c r="A36" t="s">
        <v>29</v>
      </c>
      <c r="B36" s="5">
        <v>2</v>
      </c>
      <c r="C36" t="s">
        <v>9</v>
      </c>
    </row>
    <row r="39" spans="1:3" x14ac:dyDescent="0.25">
      <c r="A39" s="3" t="s">
        <v>30</v>
      </c>
    </row>
    <row r="40" spans="1:3" x14ac:dyDescent="0.25">
      <c r="A40" t="s">
        <v>31</v>
      </c>
      <c r="B40" s="5">
        <v>1</v>
      </c>
      <c r="C40" t="s">
        <v>9</v>
      </c>
    </row>
    <row r="41" spans="1:3" x14ac:dyDescent="0.25">
      <c r="A41" t="s">
        <v>32</v>
      </c>
      <c r="B41" s="5">
        <v>5</v>
      </c>
      <c r="C41" t="s">
        <v>9</v>
      </c>
    </row>
    <row r="42" spans="1:3" x14ac:dyDescent="0.25">
      <c r="A42" t="s">
        <v>33</v>
      </c>
      <c r="B42" s="5">
        <v>8</v>
      </c>
      <c r="C42" t="s">
        <v>15</v>
      </c>
    </row>
    <row r="43" spans="1:3" x14ac:dyDescent="0.25">
      <c r="A43" t="s">
        <v>46</v>
      </c>
    </row>
    <row r="44" spans="1:3" x14ac:dyDescent="0.25">
      <c r="A44" t="s">
        <v>27</v>
      </c>
    </row>
    <row r="46" spans="1:3" x14ac:dyDescent="0.25">
      <c r="A46" s="3" t="s">
        <v>38</v>
      </c>
    </row>
    <row r="47" spans="1:3" x14ac:dyDescent="0.25">
      <c r="A47" t="s">
        <v>39</v>
      </c>
      <c r="B47" s="5">
        <f>15.87*2.5+15.11*2.5+15.11*2.5+14.54*2.5+11.68*2.5+11.2*1.5+13.71+13.71+15.18+10.79+5.39+5.6</f>
        <v>261.95500000000004</v>
      </c>
      <c r="C47" t="s">
        <v>6</v>
      </c>
    </row>
    <row r="48" spans="1:3" x14ac:dyDescent="0.25">
      <c r="A48" t="s">
        <v>40</v>
      </c>
      <c r="B48" s="5">
        <f>15.87*2.5+15.11*2.5+15.11*2.5+14.54*2.5+11.68*2.5+11.2*1.5+13.71+13.71+15.18+10.79+5.39+5.6</f>
        <v>261.95500000000004</v>
      </c>
      <c r="C48" t="s">
        <v>6</v>
      </c>
    </row>
    <row r="49" spans="1:3" x14ac:dyDescent="0.25">
      <c r="A49" t="s">
        <v>41</v>
      </c>
      <c r="B49" s="5">
        <f>15.87*2.5+15.11*2.5+15.11*2.5+14.54*2.5+11.68*2.5+11.2*1.5+13.71+13.71+15.18+10.79+5.39+5.6</f>
        <v>261.95500000000004</v>
      </c>
      <c r="C49" t="s">
        <v>6</v>
      </c>
    </row>
    <row r="50" spans="1:3" x14ac:dyDescent="0.25">
      <c r="A50" t="s">
        <v>46</v>
      </c>
    </row>
    <row r="51" spans="1:3" x14ac:dyDescent="0.25">
      <c r="A51" t="s">
        <v>27</v>
      </c>
    </row>
    <row r="53" spans="1:3" x14ac:dyDescent="0.25">
      <c r="A53" s="3" t="s">
        <v>42</v>
      </c>
    </row>
    <row r="54" spans="1:3" x14ac:dyDescent="0.25">
      <c r="A54" t="s">
        <v>43</v>
      </c>
      <c r="B54" s="5">
        <f>10.79+5.6</f>
        <v>16.39</v>
      </c>
      <c r="C54" t="s">
        <v>6</v>
      </c>
    </row>
    <row r="55" spans="1:3" x14ac:dyDescent="0.25">
      <c r="A55" t="s">
        <v>44</v>
      </c>
      <c r="B55" s="5">
        <f>14.54+11.68</f>
        <v>26.22</v>
      </c>
      <c r="C55" t="s">
        <v>15</v>
      </c>
    </row>
    <row r="56" spans="1:3" x14ac:dyDescent="0.25">
      <c r="A56" t="s">
        <v>46</v>
      </c>
    </row>
    <row r="57" spans="1:3" x14ac:dyDescent="0.25">
      <c r="A57" t="s">
        <v>27</v>
      </c>
    </row>
  </sheetData>
  <mergeCells count="3">
    <mergeCell ref="A1:G1"/>
    <mergeCell ref="A5:D5"/>
    <mergeCell ref="A21:D21"/>
  </mergeCells>
  <pageMargins left="0.7" right="0.7" top="0.78740157499999996" bottom="0.78740157499999996" header="0.3" footer="0.3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Lukas_T720</dc:creator>
  <cp:lastModifiedBy>Lukas_T720</cp:lastModifiedBy>
  <dcterms:created xsi:type="dcterms:W3CDTF">2018-10-01T08:39:58Z</dcterms:created>
  <dcterms:modified xsi:type="dcterms:W3CDTF">2018-10-01T12:26:59Z</dcterms:modified>
</cp:coreProperties>
</file>