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0031 - 0228 OPRAVA HALY\2020031 POPTÁVKY\"/>
    </mc:Choice>
  </mc:AlternateContent>
  <xr:revisionPtr revIDLastSave="0" documentId="13_ncr:1_{05EE31DB-36B4-459C-8517-E5B400116458}" xr6:coauthVersionLast="45" xr6:coauthVersionMax="45" xr10:uidLastSave="{00000000-0000-0000-0000-000000000000}"/>
  <bookViews>
    <workbookView xWindow="3560" yWindow="3560" windowWidth="28800" windowHeight="15500" xr2:uid="{1C87FFD6-F024-45B1-8618-CF41EE3386D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1" i="1"/>
  <c r="H29" i="1"/>
  <c r="H27" i="1"/>
  <c r="H26" i="1"/>
  <c r="H25" i="1"/>
  <c r="H24" i="1"/>
  <c r="H23" i="1"/>
  <c r="H22" i="1" l="1"/>
  <c r="H19" i="1"/>
  <c r="H16" i="1"/>
  <c r="H15" i="1"/>
  <c r="H14" i="1"/>
  <c r="H13" i="1"/>
  <c r="H12" i="1"/>
  <c r="H11" i="1"/>
  <c r="H9" i="1"/>
  <c r="H8" i="1"/>
  <c r="H6" i="1"/>
  <c r="H5" i="1"/>
  <c r="H3" i="1"/>
  <c r="H2" i="1"/>
  <c r="H1" i="1" l="1"/>
</calcChain>
</file>

<file path=xl/sharedStrings.xml><?xml version="1.0" encoding="utf-8"?>
<sst xmlns="http://schemas.openxmlformats.org/spreadsheetml/2006/main" count="128" uniqueCount="80">
  <si>
    <t>D</t>
  </si>
  <si>
    <t>711</t>
  </si>
  <si>
    <t>Izolace proti vodě, vlhkosti a plynům</t>
  </si>
  <si>
    <t>60</t>
  </si>
  <si>
    <t>K</t>
  </si>
  <si>
    <t>711471051</t>
  </si>
  <si>
    <t>Provedení izolace proti povrchové a podpovrchové tlakové vodě termoplasty na ploše vodorovné V folií PVC lepenou</t>
  </si>
  <si>
    <t>m2</t>
  </si>
  <si>
    <t>61</t>
  </si>
  <si>
    <t>M</t>
  </si>
  <si>
    <t>28323077</t>
  </si>
  <si>
    <t>fólie LDPE (800 kg/m3) proti zemní vlhkosti nad úrovní terénu tl 1,5mm</t>
  </si>
  <si>
    <t>VV</t>
  </si>
  <si>
    <t>420*1,05 'Přepočtené koeficientem množství</t>
  </si>
  <si>
    <t>62</t>
  </si>
  <si>
    <t>711472051</t>
  </si>
  <si>
    <t>Provedení izolace proti povrchové a podpovrchové tlakové vodě termoplasty na ploše svislé S folií PVC lepenou</t>
  </si>
  <si>
    <t>63</t>
  </si>
  <si>
    <t>50*1,05 'Přepočtené koeficientem množství</t>
  </si>
  <si>
    <t>64</t>
  </si>
  <si>
    <t>711491171</t>
  </si>
  <si>
    <t>Provedení izolace proti povrchové a podpovrchové tlakové vodě ostatní na ploše vodorovné V z textilií, vrstva podkladní</t>
  </si>
  <si>
    <t>65</t>
  </si>
  <si>
    <t>JTA.0013476.URS</t>
  </si>
  <si>
    <t>geotextilie netkaná geoNetex M/B, 200 g/m2, šíře 300 cm</t>
  </si>
  <si>
    <t>66</t>
  </si>
  <si>
    <t>998711101</t>
  </si>
  <si>
    <t>Přesun hmot pro izolace proti vodě, vlhkosti a plynům stanovený z hmotnosti přesunovaného materiálu vodorovná dopravní vzdálenost do 50 m v objektech výšky do 6 m</t>
  </si>
  <si>
    <t>t</t>
  </si>
  <si>
    <t>712</t>
  </si>
  <si>
    <t>Povlakové krytiny</t>
  </si>
  <si>
    <t>67</t>
  </si>
  <si>
    <t>712400832</t>
  </si>
  <si>
    <t>Odstranění ze střech šikmých přes 10° do 30° krytiny povlakové dvouvrstvé</t>
  </si>
  <si>
    <t>68</t>
  </si>
  <si>
    <t>712400834</t>
  </si>
  <si>
    <t>Odstranění ze střech šikmých přes 10° do 30° krytiny povlakové Příplatek k ceně - 0832 za každou další vrstvu</t>
  </si>
  <si>
    <t>69</t>
  </si>
  <si>
    <t>712441559</t>
  </si>
  <si>
    <t>Provedení povlakové krytiny střech šikmých přes 10° do 30° pásy přitavením NAIP v plné ploše</t>
  </si>
  <si>
    <t>70</t>
  </si>
  <si>
    <t>62855002</t>
  </si>
  <si>
    <t>pás asfaltový natavitelný modifikovaný SBS tl 5mm s vložkou z polyesterové rohože a spalitelnou PE fólií nebo jemnozrnný minerálním posypem na horním povrchu</t>
  </si>
  <si>
    <t>P</t>
  </si>
  <si>
    <t>Poznámka k položce:_x000D_
např. ELASTEK 50 SPECIAL MINERAL (role/7,5 m2)_x000D_
_x000D_
podkladní SBS modifikovaný pás</t>
  </si>
  <si>
    <t>495*1,15 'Přepočtené koeficientem množství</t>
  </si>
  <si>
    <t>71</t>
  </si>
  <si>
    <t>62855010</t>
  </si>
  <si>
    <t>pás asfaltový natavitelný modifikovaný SBS tl 5,2mm s vložkou z polyesterové vyztužené rohože a hrubozrnným břidličným posypem na horním povrchu</t>
  </si>
  <si>
    <t>Poznámka k položce:_x000D_
např. ELASTEK 50 SPECIAL DEKOR modrošedý (role/7,5 m2)_x000D_
_x000D_
vrchní SBS modifikovaný pás s posypem</t>
  </si>
  <si>
    <t>72</t>
  </si>
  <si>
    <t>998712101</t>
  </si>
  <si>
    <t>Přesun hmot pro povlakové krytiny stanovený z hmotnosti přesunovaného materiálu vodorovná dopravní vzdálenost do 50 m v objektech výšky do 6 m</t>
  </si>
  <si>
    <t>764</t>
  </si>
  <si>
    <t>Konstrukce klempířské</t>
  </si>
  <si>
    <t>90</t>
  </si>
  <si>
    <t>764002811</t>
  </si>
  <si>
    <t>Demontáž klempířských konstrukcí okapového plechu do suti, v krytině povlakové</t>
  </si>
  <si>
    <t>m</t>
  </si>
  <si>
    <t>91</t>
  </si>
  <si>
    <t>764002841</t>
  </si>
  <si>
    <t>Demontáž klempířských konstrukcí oplechování horních ploch zdí a nadezdívek do suti</t>
  </si>
  <si>
    <t>92</t>
  </si>
  <si>
    <t>764002851</t>
  </si>
  <si>
    <t>Demontáž klempířských konstrukcí oplechování parapetů do suti</t>
  </si>
  <si>
    <t>93</t>
  </si>
  <si>
    <t>764011614</t>
  </si>
  <si>
    <t>Podkladní plech z pozinkovaného plechu s povrchovou úpravou rš 330 mm</t>
  </si>
  <si>
    <t>Poznámka k položce:_x000D_
např. Podkladní plech LINDAB FOP-CL rš 330 mm s povrchovou úpravou_x000D_
_x000D_
pouze falcované spoje jednotlivých plechů_x000D_
RAL 8017</t>
  </si>
  <si>
    <t>94</t>
  </si>
  <si>
    <t>764214606</t>
  </si>
  <si>
    <t>Oplechování horních ploch zdí a nadezdívek (atik) z pozinkovaného plechu s povrchovou úpravou mechanicky kotvené rš 500 mm</t>
  </si>
  <si>
    <t>Poznámka k položce:_x000D_
např. Oplechování horních ploch a atik bez rohů LINDAB FOP-CL mechanicky kotvené rš do 500 mm s povrchovou úpravou_x000D_
_x000D_
pouze falcované spoje jednotlivých plechů_x000D_
RAL 8017</t>
  </si>
  <si>
    <t>95</t>
  </si>
  <si>
    <t>764216642</t>
  </si>
  <si>
    <t>Oplechování parapetů z pozinkovaného plechu s povrchovou úpravou rovných celoplošně lepené, bez rohů rš 200 mm</t>
  </si>
  <si>
    <t>Poznámka k položce:_x000D_
např. Oplechování rovných parapetů LINDAB FOP-CL celoplošně lepené rš 200 mm s povrchovou úpravou_x000D_
_x000D_
průběžný parapet - pouze falcované spoje jednotlivých plechů_x000D_
RAL 9016</t>
  </si>
  <si>
    <t>96</t>
  </si>
  <si>
    <t>998764101</t>
  </si>
  <si>
    <t>Přesun hmot pro konstrukce klempířské stanovený z hmotnosti přesunovaného materiálu vodorovná dopravní vzdálenost do 50 m v objektech výšky do 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</si>
</sst>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8"/>
      <color rgb="FF003366"/>
      <name val="Arial CE"/>
    </font>
    <font>
      <sz val="10"/>
      <color rgb="FF003366"/>
      <name val="Arial CE"/>
    </font>
    <font>
      <sz val="9"/>
      <name val="Arial CE"/>
    </font>
    <font>
      <i/>
      <sz val="9"/>
      <color rgb="FF0000FF"/>
      <name val="Arial CE"/>
    </font>
    <font>
      <sz val="8"/>
      <color rgb="FF505050"/>
      <name val="Arial CE"/>
    </font>
    <font>
      <sz val="7"/>
      <color rgb="FF969696"/>
      <name val="Arial CE"/>
    </font>
    <font>
      <i/>
      <sz val="7"/>
      <color rgb="FF969696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0" xfId="0" applyFont="1" applyFill="1" applyProtection="1">
      <protection locked="0"/>
    </xf>
    <xf numFmtId="4" fontId="2" fillId="3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2DC9-D38B-4030-844C-9E76C839113F}">
  <dimension ref="A1:H33"/>
  <sheetViews>
    <sheetView tabSelected="1" workbookViewId="0">
      <selection activeCell="D21" sqref="D21"/>
    </sheetView>
  </sheetViews>
  <sheetFormatPr defaultRowHeight="14.5" x14ac:dyDescent="0.35"/>
  <cols>
    <col min="1" max="2" width="4.26953125" customWidth="1"/>
    <col min="3" max="3" width="19.36328125" customWidth="1"/>
    <col min="4" max="4" width="77.6328125" customWidth="1"/>
  </cols>
  <sheetData>
    <row r="1" spans="1:8" x14ac:dyDescent="0.35">
      <c r="A1" s="23"/>
      <c r="B1" s="24" t="s">
        <v>0</v>
      </c>
      <c r="C1" s="25" t="s">
        <v>1</v>
      </c>
      <c r="D1" s="25" t="s">
        <v>2</v>
      </c>
      <c r="E1" s="23"/>
      <c r="F1" s="23"/>
      <c r="G1" s="26"/>
      <c r="H1" s="27">
        <f>BI1+SUM(H2:H22)</f>
        <v>0</v>
      </c>
    </row>
    <row r="2" spans="1:8" ht="23" x14ac:dyDescent="0.35">
      <c r="A2" s="1" t="s">
        <v>3</v>
      </c>
      <c r="B2" s="1" t="s">
        <v>4</v>
      </c>
      <c r="C2" s="2" t="s">
        <v>5</v>
      </c>
      <c r="D2" s="3" t="s">
        <v>6</v>
      </c>
      <c r="E2" s="4" t="s">
        <v>7</v>
      </c>
      <c r="F2" s="5">
        <v>420</v>
      </c>
      <c r="G2" s="6">
        <v>0</v>
      </c>
      <c r="H2" s="7">
        <f>ROUND(G2*F2,2)</f>
        <v>0</v>
      </c>
    </row>
    <row r="3" spans="1:8" x14ac:dyDescent="0.35">
      <c r="A3" s="8" t="s">
        <v>8</v>
      </c>
      <c r="B3" s="8" t="s">
        <v>9</v>
      </c>
      <c r="C3" s="9" t="s">
        <v>10</v>
      </c>
      <c r="D3" s="10" t="s">
        <v>11</v>
      </c>
      <c r="E3" s="11" t="s">
        <v>7</v>
      </c>
      <c r="F3" s="12">
        <v>441</v>
      </c>
      <c r="G3" s="13">
        <v>0</v>
      </c>
      <c r="H3" s="14">
        <f>ROUND(G3*F3,2)</f>
        <v>0</v>
      </c>
    </row>
    <row r="4" spans="1:8" x14ac:dyDescent="0.35">
      <c r="A4" s="15"/>
      <c r="B4" s="16" t="s">
        <v>12</v>
      </c>
      <c r="C4" s="15"/>
      <c r="D4" s="17" t="s">
        <v>13</v>
      </c>
      <c r="E4" s="15"/>
      <c r="F4" s="18">
        <v>441</v>
      </c>
      <c r="G4" s="19"/>
      <c r="H4" s="15"/>
    </row>
    <row r="5" spans="1:8" ht="23" x14ac:dyDescent="0.35">
      <c r="A5" s="1" t="s">
        <v>14</v>
      </c>
      <c r="B5" s="1" t="s">
        <v>4</v>
      </c>
      <c r="C5" s="2" t="s">
        <v>15</v>
      </c>
      <c r="D5" s="3" t="s">
        <v>16</v>
      </c>
      <c r="E5" s="4" t="s">
        <v>7</v>
      </c>
      <c r="F5" s="5">
        <v>50</v>
      </c>
      <c r="G5" s="6"/>
      <c r="H5" s="7">
        <f>ROUND(G5*F5,2)</f>
        <v>0</v>
      </c>
    </row>
    <row r="6" spans="1:8" x14ac:dyDescent="0.35">
      <c r="A6" s="8" t="s">
        <v>17</v>
      </c>
      <c r="B6" s="8" t="s">
        <v>9</v>
      </c>
      <c r="C6" s="9" t="s">
        <v>10</v>
      </c>
      <c r="D6" s="10" t="s">
        <v>11</v>
      </c>
      <c r="E6" s="11" t="s">
        <v>7</v>
      </c>
      <c r="F6" s="12">
        <v>52.5</v>
      </c>
      <c r="G6" s="13"/>
      <c r="H6" s="14">
        <f>ROUND(G6*F6,2)</f>
        <v>0</v>
      </c>
    </row>
    <row r="7" spans="1:8" x14ac:dyDescent="0.35">
      <c r="A7" s="15"/>
      <c r="B7" s="16" t="s">
        <v>12</v>
      </c>
      <c r="C7" s="15"/>
      <c r="D7" s="17" t="s">
        <v>18</v>
      </c>
      <c r="E7" s="15"/>
      <c r="F7" s="18">
        <v>52.5</v>
      </c>
      <c r="G7" s="19"/>
      <c r="H7" s="15"/>
    </row>
    <row r="8" spans="1:8" ht="23" x14ac:dyDescent="0.35">
      <c r="A8" s="1" t="s">
        <v>19</v>
      </c>
      <c r="B8" s="1" t="s">
        <v>4</v>
      </c>
      <c r="C8" s="2" t="s">
        <v>20</v>
      </c>
      <c r="D8" s="3" t="s">
        <v>21</v>
      </c>
      <c r="E8" s="4" t="s">
        <v>7</v>
      </c>
      <c r="F8" s="5">
        <v>420</v>
      </c>
      <c r="G8" s="6"/>
      <c r="H8" s="7">
        <f>ROUND(G8*F8,2)</f>
        <v>0</v>
      </c>
    </row>
    <row r="9" spans="1:8" x14ac:dyDescent="0.35">
      <c r="A9" s="8" t="s">
        <v>22</v>
      </c>
      <c r="B9" s="8" t="s">
        <v>9</v>
      </c>
      <c r="C9" s="9" t="s">
        <v>23</v>
      </c>
      <c r="D9" s="10" t="s">
        <v>24</v>
      </c>
      <c r="E9" s="11" t="s">
        <v>7</v>
      </c>
      <c r="F9" s="12">
        <v>441</v>
      </c>
      <c r="G9" s="13"/>
      <c r="H9" s="14">
        <f>ROUND(G9*F9,2)</f>
        <v>0</v>
      </c>
    </row>
    <row r="10" spans="1:8" x14ac:dyDescent="0.35">
      <c r="A10" s="15"/>
      <c r="B10" s="16" t="s">
        <v>12</v>
      </c>
      <c r="C10" s="15"/>
      <c r="D10" s="17" t="s">
        <v>13</v>
      </c>
      <c r="E10" s="15"/>
      <c r="F10" s="18">
        <v>441</v>
      </c>
      <c r="G10" s="19"/>
      <c r="H10" s="15"/>
    </row>
    <row r="11" spans="1:8" ht="23" x14ac:dyDescent="0.35">
      <c r="A11" s="1" t="s">
        <v>25</v>
      </c>
      <c r="B11" s="1" t="s">
        <v>4</v>
      </c>
      <c r="C11" s="2" t="s">
        <v>26</v>
      </c>
      <c r="D11" s="3" t="s">
        <v>27</v>
      </c>
      <c r="E11" s="4" t="s">
        <v>28</v>
      </c>
      <c r="F11" s="5">
        <v>0.69599999999999995</v>
      </c>
      <c r="G11" s="6"/>
      <c r="H11" s="7">
        <f>ROUND(G11*F11,2)</f>
        <v>0</v>
      </c>
    </row>
    <row r="12" spans="1:8" x14ac:dyDescent="0.35">
      <c r="A12" s="23"/>
      <c r="B12" s="24" t="s">
        <v>0</v>
      </c>
      <c r="C12" s="25" t="s">
        <v>29</v>
      </c>
      <c r="D12" s="25" t="s">
        <v>30</v>
      </c>
      <c r="E12" s="23"/>
      <c r="F12" s="23"/>
      <c r="G12" s="26"/>
      <c r="H12" s="27">
        <f>BI12</f>
        <v>0</v>
      </c>
    </row>
    <row r="13" spans="1:8" x14ac:dyDescent="0.35">
      <c r="A13" s="1" t="s">
        <v>31</v>
      </c>
      <c r="B13" s="1" t="s">
        <v>4</v>
      </c>
      <c r="C13" s="2" t="s">
        <v>32</v>
      </c>
      <c r="D13" s="3" t="s">
        <v>33</v>
      </c>
      <c r="E13" s="4" t="s">
        <v>7</v>
      </c>
      <c r="F13" s="5">
        <v>495</v>
      </c>
      <c r="G13" s="6"/>
      <c r="H13" s="7">
        <f>ROUND(G13*F13,2)</f>
        <v>0</v>
      </c>
    </row>
    <row r="14" spans="1:8" ht="23" x14ac:dyDescent="0.35">
      <c r="A14" s="1" t="s">
        <v>34</v>
      </c>
      <c r="B14" s="1" t="s">
        <v>4</v>
      </c>
      <c r="C14" s="2" t="s">
        <v>35</v>
      </c>
      <c r="D14" s="3" t="s">
        <v>36</v>
      </c>
      <c r="E14" s="4" t="s">
        <v>7</v>
      </c>
      <c r="F14" s="5">
        <v>495</v>
      </c>
      <c r="G14" s="6"/>
      <c r="H14" s="7">
        <f>ROUND(G14*F14,2)</f>
        <v>0</v>
      </c>
    </row>
    <row r="15" spans="1:8" x14ac:dyDescent="0.35">
      <c r="A15" s="1" t="s">
        <v>37</v>
      </c>
      <c r="B15" s="1" t="s">
        <v>4</v>
      </c>
      <c r="C15" s="2" t="s">
        <v>38</v>
      </c>
      <c r="D15" s="3" t="s">
        <v>39</v>
      </c>
      <c r="E15" s="4" t="s">
        <v>7</v>
      </c>
      <c r="F15" s="5">
        <v>990</v>
      </c>
      <c r="G15" s="6"/>
      <c r="H15" s="7">
        <f>ROUND(G15*F15,2)</f>
        <v>0</v>
      </c>
    </row>
    <row r="16" spans="1:8" ht="24" x14ac:dyDescent="0.35">
      <c r="A16" s="8" t="s">
        <v>40</v>
      </c>
      <c r="B16" s="8" t="s">
        <v>9</v>
      </c>
      <c r="C16" s="9" t="s">
        <v>41</v>
      </c>
      <c r="D16" s="10" t="s">
        <v>42</v>
      </c>
      <c r="E16" s="11" t="s">
        <v>7</v>
      </c>
      <c r="F16" s="12">
        <v>569.25</v>
      </c>
      <c r="G16" s="13"/>
      <c r="H16" s="14">
        <f>ROUND(G16*F16,2)</f>
        <v>0</v>
      </c>
    </row>
    <row r="17" spans="1:8" ht="36" x14ac:dyDescent="0.35">
      <c r="A17" s="20"/>
      <c r="B17" s="16" t="s">
        <v>43</v>
      </c>
      <c r="C17" s="20"/>
      <c r="D17" s="21" t="s">
        <v>44</v>
      </c>
      <c r="E17" s="20"/>
      <c r="F17" s="20"/>
      <c r="G17" s="22"/>
      <c r="H17" s="20"/>
    </row>
    <row r="18" spans="1:8" x14ac:dyDescent="0.35">
      <c r="A18" s="15"/>
      <c r="B18" s="16" t="s">
        <v>12</v>
      </c>
      <c r="C18" s="15"/>
      <c r="D18" s="17" t="s">
        <v>45</v>
      </c>
      <c r="E18" s="15"/>
      <c r="F18" s="18">
        <v>569.25</v>
      </c>
      <c r="G18" s="19"/>
      <c r="H18" s="15"/>
    </row>
    <row r="19" spans="1:8" ht="24" x14ac:dyDescent="0.35">
      <c r="A19" s="8" t="s">
        <v>46</v>
      </c>
      <c r="B19" s="8" t="s">
        <v>9</v>
      </c>
      <c r="C19" s="9" t="s">
        <v>47</v>
      </c>
      <c r="D19" s="10" t="s">
        <v>48</v>
      </c>
      <c r="E19" s="11" t="s">
        <v>7</v>
      </c>
      <c r="F19" s="12">
        <v>569.25</v>
      </c>
      <c r="G19" s="13"/>
      <c r="H19" s="14">
        <f>ROUND(G19*F19,2)</f>
        <v>0</v>
      </c>
    </row>
    <row r="20" spans="1:8" ht="36" x14ac:dyDescent="0.35">
      <c r="A20" s="20"/>
      <c r="B20" s="16" t="s">
        <v>43</v>
      </c>
      <c r="C20" s="20"/>
      <c r="D20" s="21" t="s">
        <v>49</v>
      </c>
      <c r="E20" s="20"/>
      <c r="F20" s="20"/>
      <c r="G20" s="22"/>
      <c r="H20" s="20"/>
    </row>
    <row r="21" spans="1:8" x14ac:dyDescent="0.35">
      <c r="A21" s="15"/>
      <c r="B21" s="16" t="s">
        <v>12</v>
      </c>
      <c r="C21" s="15"/>
      <c r="D21" s="17"/>
      <c r="E21" s="15"/>
      <c r="F21" s="18">
        <v>569.25</v>
      </c>
      <c r="G21" s="19"/>
      <c r="H21" s="15"/>
    </row>
    <row r="22" spans="1:8" ht="23" x14ac:dyDescent="0.35">
      <c r="A22" s="1" t="s">
        <v>50</v>
      </c>
      <c r="B22" s="1" t="s">
        <v>4</v>
      </c>
      <c r="C22" s="2" t="s">
        <v>51</v>
      </c>
      <c r="D22" s="3" t="s">
        <v>52</v>
      </c>
      <c r="E22" s="4" t="s">
        <v>28</v>
      </c>
      <c r="F22" s="5">
        <v>8.2170000000000005</v>
      </c>
      <c r="G22" s="6"/>
      <c r="H22" s="7">
        <f>ROUND(G22*F22,2)</f>
        <v>0</v>
      </c>
    </row>
    <row r="23" spans="1:8" x14ac:dyDescent="0.35">
      <c r="A23" s="23"/>
      <c r="B23" s="24" t="s">
        <v>0</v>
      </c>
      <c r="C23" s="25" t="s">
        <v>53</v>
      </c>
      <c r="D23" s="25" t="s">
        <v>54</v>
      </c>
      <c r="E23" s="23"/>
      <c r="F23" s="23"/>
      <c r="G23" s="26"/>
      <c r="H23" s="27">
        <f>BI23</f>
        <v>0</v>
      </c>
    </row>
    <row r="24" spans="1:8" x14ac:dyDescent="0.35">
      <c r="A24" s="1" t="s">
        <v>55</v>
      </c>
      <c r="B24" s="1" t="s">
        <v>4</v>
      </c>
      <c r="C24" s="2" t="s">
        <v>56</v>
      </c>
      <c r="D24" s="3" t="s">
        <v>57</v>
      </c>
      <c r="E24" s="4" t="s">
        <v>58</v>
      </c>
      <c r="F24" s="5">
        <v>55</v>
      </c>
      <c r="G24" s="6"/>
      <c r="H24" s="7">
        <f>ROUND(G24*F24,2)</f>
        <v>0</v>
      </c>
    </row>
    <row r="25" spans="1:8" x14ac:dyDescent="0.35">
      <c r="A25" s="1" t="s">
        <v>59</v>
      </c>
      <c r="B25" s="1" t="s">
        <v>4</v>
      </c>
      <c r="C25" s="2" t="s">
        <v>60</v>
      </c>
      <c r="D25" s="3" t="s">
        <v>61</v>
      </c>
      <c r="E25" s="4" t="s">
        <v>58</v>
      </c>
      <c r="F25" s="5">
        <v>35.1</v>
      </c>
      <c r="G25" s="6"/>
      <c r="H25" s="7">
        <f>ROUND(G25*F25,2)</f>
        <v>0</v>
      </c>
    </row>
    <row r="26" spans="1:8" x14ac:dyDescent="0.35">
      <c r="A26" s="1" t="s">
        <v>62</v>
      </c>
      <c r="B26" s="1" t="s">
        <v>4</v>
      </c>
      <c r="C26" s="2" t="s">
        <v>63</v>
      </c>
      <c r="D26" s="3" t="s">
        <v>64</v>
      </c>
      <c r="E26" s="4" t="s">
        <v>58</v>
      </c>
      <c r="F26" s="5">
        <v>26.8</v>
      </c>
      <c r="G26" s="6"/>
      <c r="H26" s="7">
        <f>ROUND(G26*F26,2)</f>
        <v>0</v>
      </c>
    </row>
    <row r="27" spans="1:8" x14ac:dyDescent="0.35">
      <c r="A27" s="1" t="s">
        <v>65</v>
      </c>
      <c r="B27" s="1" t="s">
        <v>4</v>
      </c>
      <c r="C27" s="2" t="s">
        <v>66</v>
      </c>
      <c r="D27" s="3" t="s">
        <v>67</v>
      </c>
      <c r="E27" s="4" t="s">
        <v>58</v>
      </c>
      <c r="F27" s="5">
        <v>55</v>
      </c>
      <c r="G27" s="6"/>
      <c r="H27" s="7">
        <f>ROUND(G27*F27,2)</f>
        <v>0</v>
      </c>
    </row>
    <row r="28" spans="1:8" ht="45" x14ac:dyDescent="0.35">
      <c r="A28" s="20"/>
      <c r="B28" s="16" t="s">
        <v>43</v>
      </c>
      <c r="C28" s="20"/>
      <c r="D28" s="21" t="s">
        <v>68</v>
      </c>
      <c r="E28" s="20"/>
      <c r="F28" s="20"/>
      <c r="G28" s="22"/>
      <c r="H28" s="20"/>
    </row>
    <row r="29" spans="1:8" ht="23" x14ac:dyDescent="0.35">
      <c r="A29" s="1" t="s">
        <v>69</v>
      </c>
      <c r="B29" s="1" t="s">
        <v>4</v>
      </c>
      <c r="C29" s="2" t="s">
        <v>70</v>
      </c>
      <c r="D29" s="3" t="s">
        <v>71</v>
      </c>
      <c r="E29" s="4" t="s">
        <v>58</v>
      </c>
      <c r="F29" s="5">
        <v>35.1</v>
      </c>
      <c r="G29" s="6"/>
      <c r="H29" s="7">
        <f>ROUND(G29*F29,2)</f>
        <v>0</v>
      </c>
    </row>
    <row r="30" spans="1:8" ht="45" x14ac:dyDescent="0.35">
      <c r="A30" s="20"/>
      <c r="B30" s="16" t="s">
        <v>43</v>
      </c>
      <c r="C30" s="20"/>
      <c r="D30" s="21" t="s">
        <v>72</v>
      </c>
      <c r="E30" s="20"/>
      <c r="F30" s="20"/>
      <c r="G30" s="22"/>
      <c r="H30" s="20"/>
    </row>
    <row r="31" spans="1:8" ht="23" x14ac:dyDescent="0.35">
      <c r="A31" s="1" t="s">
        <v>73</v>
      </c>
      <c r="B31" s="1" t="s">
        <v>4</v>
      </c>
      <c r="C31" s="2" t="s">
        <v>74</v>
      </c>
      <c r="D31" s="3" t="s">
        <v>75</v>
      </c>
      <c r="E31" s="4" t="s">
        <v>58</v>
      </c>
      <c r="F31" s="5">
        <v>26.8</v>
      </c>
      <c r="G31" s="6"/>
      <c r="H31" s="7">
        <f>ROUND(G31*F31,2)</f>
        <v>0</v>
      </c>
    </row>
    <row r="32" spans="1:8" ht="45" x14ac:dyDescent="0.35">
      <c r="A32" s="20"/>
      <c r="B32" s="16" t="s">
        <v>43</v>
      </c>
      <c r="C32" s="20"/>
      <c r="D32" s="21" t="s">
        <v>76</v>
      </c>
      <c r="E32" s="20"/>
      <c r="F32" s="20"/>
      <c r="G32" s="22"/>
      <c r="H32" s="20"/>
    </row>
    <row r="33" spans="1:8" ht="23" x14ac:dyDescent="0.35">
      <c r="A33" s="1" t="s">
        <v>77</v>
      </c>
      <c r="B33" s="1" t="s">
        <v>4</v>
      </c>
      <c r="C33" s="2" t="s">
        <v>78</v>
      </c>
      <c r="D33" s="3" t="s">
        <v>79</v>
      </c>
      <c r="E33" s="4" t="s">
        <v>28</v>
      </c>
      <c r="F33" s="5">
        <v>0.373</v>
      </c>
      <c r="G33" s="6"/>
      <c r="H33" s="7">
        <f>ROUND(G33*F33,2)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2020-08-18T11:20:19Z</dcterms:created>
  <dcterms:modified xsi:type="dcterms:W3CDTF">2020-08-19T10:27:04Z</dcterms:modified>
</cp:coreProperties>
</file>