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12 Akce 2023\23 Domov pro seniory Háje\03 Poptávky SUB\02 Soubory pro poptávky\ZTI\"/>
    </mc:Choice>
  </mc:AlternateContent>
  <xr:revisionPtr revIDLastSave="0" documentId="13_ncr:1_{C9CEFEAB-9AC5-4192-B62E-AE48FD60703B}" xr6:coauthVersionLast="47" xr6:coauthVersionMax="47" xr10:uidLastSave="{00000000-0000-0000-0000-000000000000}"/>
  <bookViews>
    <workbookView xWindow="-28920" yWindow="-120" windowWidth="29040" windowHeight="15720" firstSheet="1" activeTab="1" xr2:uid="{00000000-000D-0000-FFFF-FFFF00000000}"/>
  </bookViews>
  <sheets>
    <sheet name="Seznam figur" sheetId="3" state="hidden" r:id="rId1"/>
    <sheet name="zt" sheetId="4" r:id="rId2"/>
    <sheet name="út" sheetId="5" r:id="rId3"/>
    <sheet name="vzt" sheetId="7" r:id="rId4"/>
  </sheets>
  <definedNames>
    <definedName name="SloupecCC">út!$G$6</definedName>
    <definedName name="SloupecCisloPol">út!$B$6</definedName>
    <definedName name="SloupecJC">út!$F$6</definedName>
    <definedName name="SloupecMJ">út!$D$6</definedName>
    <definedName name="SloupecMnozstvi">út!$E$6</definedName>
    <definedName name="SloupecNazPol">út!$C$6</definedName>
    <definedName name="SloupecPC">út!$A$6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7" l="1"/>
  <c r="F76" i="7"/>
  <c r="H74" i="7"/>
  <c r="F74" i="7"/>
  <c r="H72" i="7"/>
  <c r="F72" i="7"/>
  <c r="H70" i="7"/>
  <c r="F70" i="7"/>
  <c r="H68" i="7"/>
  <c r="F68" i="7"/>
  <c r="H62" i="7"/>
  <c r="F62" i="7"/>
  <c r="H60" i="7"/>
  <c r="F60" i="7"/>
  <c r="H58" i="7"/>
  <c r="F58" i="7"/>
  <c r="H52" i="7"/>
  <c r="F52" i="7"/>
  <c r="H50" i="7"/>
  <c r="F50" i="7"/>
  <c r="H48" i="7"/>
  <c r="F48" i="7"/>
  <c r="H46" i="7"/>
  <c r="F46" i="7"/>
  <c r="H44" i="7"/>
  <c r="F44" i="7"/>
  <c r="H42" i="7"/>
  <c r="F42" i="7"/>
  <c r="H36" i="7"/>
  <c r="F36" i="7"/>
  <c r="H35" i="7"/>
  <c r="F35" i="7"/>
  <c r="H34" i="7"/>
  <c r="F34" i="7"/>
  <c r="H33" i="7"/>
  <c r="F33" i="7"/>
  <c r="H32" i="7"/>
  <c r="F32" i="7"/>
  <c r="H31" i="7"/>
  <c r="F31" i="7"/>
  <c r="H30" i="7"/>
  <c r="F30" i="7"/>
  <c r="H25" i="7"/>
  <c r="F25" i="7"/>
  <c r="H23" i="7"/>
  <c r="F23" i="7"/>
  <c r="H21" i="7"/>
  <c r="F21" i="7"/>
  <c r="H19" i="7"/>
  <c r="F19" i="7"/>
  <c r="H17" i="7"/>
  <c r="F17" i="7"/>
  <c r="F79" i="7" s="1"/>
  <c r="E88" i="7" s="1"/>
  <c r="BE37" i="5"/>
  <c r="BD37" i="5"/>
  <c r="BC37" i="5"/>
  <c r="BB37" i="5"/>
  <c r="BA37" i="5"/>
  <c r="C37" i="5"/>
  <c r="G36" i="5"/>
  <c r="G35" i="5"/>
  <c r="G34" i="5"/>
  <c r="G33" i="5"/>
  <c r="G32" i="5"/>
  <c r="G31" i="5"/>
  <c r="G30" i="5"/>
  <c r="G29" i="5"/>
  <c r="G28" i="5"/>
  <c r="G27" i="5"/>
  <c r="G26" i="5"/>
  <c r="G37" i="5" s="1"/>
  <c r="C24" i="5"/>
  <c r="BE23" i="5"/>
  <c r="BD23" i="5"/>
  <c r="BC23" i="5"/>
  <c r="BA23" i="5"/>
  <c r="G23" i="5"/>
  <c r="BB23" i="5" s="1"/>
  <c r="G22" i="5"/>
  <c r="A22" i="5"/>
  <c r="A23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G21" i="5"/>
  <c r="G20" i="5"/>
  <c r="G19" i="5"/>
  <c r="BE18" i="5"/>
  <c r="BD18" i="5"/>
  <c r="BC18" i="5"/>
  <c r="BA18" i="5"/>
  <c r="G18" i="5"/>
  <c r="BB18" i="5" s="1"/>
  <c r="BE17" i="5"/>
  <c r="BE24" i="5" s="1"/>
  <c r="BD17" i="5"/>
  <c r="BD24" i="5" s="1"/>
  <c r="BC17" i="5"/>
  <c r="BC24" i="5" s="1"/>
  <c r="BB17" i="5"/>
  <c r="BA17" i="5"/>
  <c r="BA24" i="5" s="1"/>
  <c r="G17" i="5"/>
  <c r="BD15" i="5"/>
  <c r="BC15" i="5"/>
  <c r="C15" i="5"/>
  <c r="G14" i="5"/>
  <c r="G13" i="5"/>
  <c r="G12" i="5"/>
  <c r="G15" i="5" s="1"/>
  <c r="BE11" i="5"/>
  <c r="BE15" i="5" s="1"/>
  <c r="BD11" i="5"/>
  <c r="BC11" i="5"/>
  <c r="BA11" i="5"/>
  <c r="BA15" i="5" s="1"/>
  <c r="G11" i="5"/>
  <c r="BB11" i="5" s="1"/>
  <c r="BB15" i="5" s="1"/>
  <c r="A11" i="5"/>
  <c r="A12" i="5" s="1"/>
  <c r="A13" i="5" s="1"/>
  <c r="A14" i="5" s="1"/>
  <c r="A17" i="5" s="1"/>
  <c r="A18" i="5" s="1"/>
  <c r="A19" i="5" s="1"/>
  <c r="A20" i="5" s="1"/>
  <c r="A21" i="5" s="1"/>
  <c r="BD9" i="5"/>
  <c r="BC9" i="5"/>
  <c r="BA9" i="5"/>
  <c r="G9" i="5"/>
  <c r="C9" i="5"/>
  <c r="BE8" i="5"/>
  <c r="BE9" i="5" s="1"/>
  <c r="BD8" i="5"/>
  <c r="BC8" i="5"/>
  <c r="BA8" i="5"/>
  <c r="G8" i="5"/>
  <c r="BB8" i="5" s="1"/>
  <c r="BB9" i="5" s="1"/>
  <c r="E69" i="4"/>
  <c r="E68" i="4"/>
  <c r="E67" i="4"/>
  <c r="E66" i="4"/>
  <c r="E65" i="4"/>
  <c r="E64" i="4"/>
  <c r="E63" i="4"/>
  <c r="E62" i="4"/>
  <c r="E61" i="4"/>
  <c r="E59" i="4"/>
  <c r="E58" i="4"/>
  <c r="E57" i="4"/>
  <c r="E56" i="4"/>
  <c r="E55" i="4"/>
  <c r="E54" i="4"/>
  <c r="E53" i="4"/>
  <c r="E52" i="4"/>
  <c r="E50" i="4"/>
  <c r="E49" i="4"/>
  <c r="E48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E10" i="4"/>
  <c r="E9" i="4"/>
  <c r="D7" i="3"/>
  <c r="BB24" i="5" l="1"/>
  <c r="E45" i="4"/>
  <c r="E71" i="4"/>
  <c r="H79" i="7"/>
  <c r="E89" i="7" s="1"/>
  <c r="E96" i="7" s="1"/>
  <c r="G24" i="5"/>
  <c r="G38" i="5" s="1"/>
  <c r="E73" i="4" l="1"/>
</calcChain>
</file>

<file path=xl/sharedStrings.xml><?xml version="1.0" encoding="utf-8"?>
<sst xmlns="http://schemas.openxmlformats.org/spreadsheetml/2006/main" count="910" uniqueCount="559">
  <si>
    <t>Kód:</t>
  </si>
  <si>
    <t>A1</t>
  </si>
  <si>
    <t>Stavba:</t>
  </si>
  <si>
    <t>Domov pro seniory Háje</t>
  </si>
  <si>
    <t>Datum:</t>
  </si>
  <si>
    <t>Kód</t>
  </si>
  <si>
    <t>Popis</t>
  </si>
  <si>
    <t xml:space="preserve">Rekonstrukce pokojů na odděleních A1 </t>
  </si>
  <si>
    <t>aom</t>
  </si>
  <si>
    <t>aso</t>
  </si>
  <si>
    <t>bkd</t>
  </si>
  <si>
    <t>bpvc</t>
  </si>
  <si>
    <t>com30</t>
  </si>
  <si>
    <t>com50</t>
  </si>
  <si>
    <t>ko</t>
  </si>
  <si>
    <t>kokuch</t>
  </si>
  <si>
    <t>malba</t>
  </si>
  <si>
    <t>omstrop</t>
  </si>
  <si>
    <t>ost</t>
  </si>
  <si>
    <t>p01</t>
  </si>
  <si>
    <t>p02</t>
  </si>
  <si>
    <t>p02a</t>
  </si>
  <si>
    <t>18,14</t>
  </si>
  <si>
    <t>podhled</t>
  </si>
  <si>
    <t>příčka115</t>
  </si>
  <si>
    <t>příčka80</t>
  </si>
  <si>
    <t>roh</t>
  </si>
  <si>
    <t>sdk</t>
  </si>
  <si>
    <t>soklík</t>
  </si>
  <si>
    <t>sprcha</t>
  </si>
  <si>
    <t>MJ</t>
  </si>
  <si>
    <t>kus</t>
  </si>
  <si>
    <t>Mezisoučet</t>
  </si>
  <si>
    <t>319201321</t>
  </si>
  <si>
    <t>Vyrovnání nerovného povrchu zdiva tl do 30 mm maltou</t>
  </si>
  <si>
    <t>m2</t>
  </si>
  <si>
    <t>342244101.WNR</t>
  </si>
  <si>
    <t>Příčka z cihel Porotherm 8 P10 na maltu M5 tloušťky 80 mm</t>
  </si>
  <si>
    <t>"145"(1,15+0,985+3,06+1,8+1,615)*2,96-0,8*1,97*2</t>
  </si>
  <si>
    <t>"146"(1,15+0,985+3,06+1,8+1,615)*2,96-0,8*1,97*2</t>
  </si>
  <si>
    <t>"147"(1,14+1,015+3,075+0,47*2)*2,97-0,8*1,97*2</t>
  </si>
  <si>
    <t>"148"(2,315+0,945)*2,93</t>
  </si>
  <si>
    <t>"149"(2,33+0,945)*2,93</t>
  </si>
  <si>
    <t>"150"(1,79+0,46+0,265)*2,93-0,8*1,97</t>
  </si>
  <si>
    <t>"151"(1,79+0,345+0,265)*2,93-0,8*1,97</t>
  </si>
  <si>
    <t>"152"(1,265*2+2,165)*2,93</t>
  </si>
  <si>
    <t>"153"2,315*2,93-0,8*1,97</t>
  </si>
  <si>
    <t>"155"(1,32+1,55+2,1+1,215+0,305)*2,92-0,8*1,97</t>
  </si>
  <si>
    <t>"156"(1,32+1,55+2,1+1,215+0,305)*2,92-0,8*1,97</t>
  </si>
  <si>
    <t>"157"(2,235+1,485)*2,93-0,9*1,97</t>
  </si>
  <si>
    <t>"158"(2,255+0,605+1,195*2)*2,94</t>
  </si>
  <si>
    <t>342244111.WNR</t>
  </si>
  <si>
    <t>Příčka z cihel Porotherm 11,5 P10 na maltu M5 tloušťky 115 mm</t>
  </si>
  <si>
    <t>"148"(1,965+0,93+0,61)*2,93-1,785*2,08</t>
  </si>
  <si>
    <t>"149"(1,965*2+0,61)*2,93-1,785*2,08</t>
  </si>
  <si>
    <t>"150"1,3*2,93</t>
  </si>
  <si>
    <t>"151"1,45*2,93</t>
  </si>
  <si>
    <t>"152"(1,965+0,115+0,93+0,285+0,61)*2,93-1,785*2,08</t>
  </si>
  <si>
    <t>"153"(2,975+1,615+0,875)*2,93-1,735*2,08</t>
  </si>
  <si>
    <t>"155"2,1*2,92-1,785*2,08</t>
  </si>
  <si>
    <t>"156"2,1*2,92-1,785*2,08</t>
  </si>
  <si>
    <t>"158"(0,93+0,23+1,865)*2,94-1,785*2,08</t>
  </si>
  <si>
    <t>m</t>
  </si>
  <si>
    <t>m3</t>
  </si>
  <si>
    <t>611142001</t>
  </si>
  <si>
    <t>Potažení vnitřních stropů sklovláknitým pletivem vtlačeným do tenkovrstvé hmoty</t>
  </si>
  <si>
    <t>611181001</t>
  </si>
  <si>
    <t>Sádrová stěrka tl.do 3 mm vnitřních rovných stropů</t>
  </si>
  <si>
    <t>"1np"30,53+29,58+29,42+22,15+23,66+12,98+12,97+21,85+31,62+21,0+21,09+12,38+22,21+24,85+18,14+14,5</t>
  </si>
  <si>
    <t>612142001</t>
  </si>
  <si>
    <t>Potažení vnitřních stěn sklovláknitým pletivem vtlačeným do tenkovrstvé hmoty</t>
  </si>
  <si>
    <t>612181001</t>
  </si>
  <si>
    <t>Sádrová stěrka tl.do 3 mm vnitřních stěn</t>
  </si>
  <si>
    <t>612325422</t>
  </si>
  <si>
    <t>Oprava vnitřní vápenocementové štukové omítky stěn v rozsahu plochy do 30%</t>
  </si>
  <si>
    <t>"145"(1,86+1,75+0,35+2,48+7,18+0,2*2+4,3+1,5+4,9+0,1*2)*2,93-(1,17*1,79+1,46*2,93+1,77*1,93+1,05*1,93)</t>
  </si>
  <si>
    <t>(1,17+2*1,79)*0,1</t>
  </si>
  <si>
    <t>(1,46+2*2,93)*0,2</t>
  </si>
  <si>
    <t>(1,77+2*1,93)*0,1</t>
  </si>
  <si>
    <t>"146"(1,86+1,75+0,35+2,48+7,18+0,1*2+4,4+1,5+4,9+0,1*2)*2,94-(1,17*1,79+1,46*2,93+1,77*1,93+1,05*1,93)</t>
  </si>
  <si>
    <t>"147"(1,86+1,75+0,35+2,48+7,18+0,1*2+4,3+1,5+4,9+0,1*2)*2,94-(1,17*1,79+1,46*2,93+1,77*1,93+1,05*1,93)</t>
  </si>
  <si>
    <t>"148"(5,625+4,87)*2*2,95-(1,05*1,94+0,88*1,79+1,48*2,95+1,75*1,79)</t>
  </si>
  <si>
    <t>(0,88+1,48+1,75+2*2,95)*0,15</t>
  </si>
  <si>
    <t>"149"(5,96+4,87)*2*2,95-(1,05*1,94+0,88*1,79+1,48*2,95+1,75*1,79)</t>
  </si>
  <si>
    <t>"150"(3,15+5,67+0,25+0,2)*2*2,92-(1,11*1,97+0,86*2,92+0,9*1,76)</t>
  </si>
  <si>
    <t>(1,76+2*2,92)*0,15</t>
  </si>
  <si>
    <t>"151"(2,97+5,67+0,25+0,1)*2*2,92-(1,11*1,97+0,86*2,92+0,9*1,76)</t>
  </si>
  <si>
    <t>"152"(5,74+4,86)*2*2,93-(1,11*1,96+1,8*1,77+1,46*2,93+0,89*1,77)</t>
  </si>
  <si>
    <t>(4,15+2*2,93)*0,15</t>
  </si>
  <si>
    <t>"153"(6,06+7,845+0,2+1,55)*2*2,93-(1,11*1,97+1,75*1,88+0,91*1,78+0,88*1,78+0,87*2,74+0,58*1,86+0,57*1,72)</t>
  </si>
  <si>
    <t>(1,75+2*1,88)*0,15</t>
  </si>
  <si>
    <t>(0,91+0,87+0,88+2*2,74)*0,15</t>
  </si>
  <si>
    <t>(0,58+2*1,86)*0,15</t>
  </si>
  <si>
    <t>(0,57+2*1,72)*0,15</t>
  </si>
  <si>
    <t>"kuch"(5,67+6,35)*2*2,94-(0,91*1,97+0,9*1,97+1,14*1,84+1,18*1,87)</t>
  </si>
  <si>
    <t>(1,14+2*1,84)*0,15</t>
  </si>
  <si>
    <t>(1,18+2*1,87)*0,15</t>
  </si>
  <si>
    <t>"155"(5,025+1,685+6,34+3,9+0,25*2+1,5+3,75)*2,935-(1,76*1,86+1,11*1,97+0,87*1,77+0,86*2,76)</t>
  </si>
  <si>
    <t>(0,87+2*1,77)*0,15</t>
  </si>
  <si>
    <t>(1,76+2*1,86)*0,15</t>
  </si>
  <si>
    <t>(0,86+2*2,76)*0,2</t>
  </si>
  <si>
    <t>"156"(5,025+1,685+6,34+3,9+0,25*2+1,5+3,75)*2,935-(1,76*1,86+1,11*1,97+0,87*1,77+0,86*2,76)</t>
  </si>
  <si>
    <t>"157"(3,76+3,7+1,4+0,2+0,4+2,6+4,3)*2,93-(1,11*1,97+0,88*2,93+0,88*1,77)</t>
  </si>
  <si>
    <t>(1,76+2*2,93)*0,15</t>
  </si>
  <si>
    <t>"158"(5,735+4,88+0,25)*2*2,94-(0,87*1,78+1,48*2,94+1,77*1,78+1,07*1,94)</t>
  </si>
  <si>
    <t>(0,87+1,48+1,77+2*2,94)*0,15</t>
  </si>
  <si>
    <t>"a1,1"(2,18+6,35+0,8)*2*2,93-(1,15*1,92+0,77*1,97+0,8*1,97)</t>
  </si>
  <si>
    <t>(1,15+2*1,92)*0,15</t>
  </si>
  <si>
    <t>"a1,2"(2,39+6,36+0,8)*2*2,95-(1,2*1,92+0,77*1,97)</t>
  </si>
  <si>
    <t>(1,2+2*1,92)*0,15</t>
  </si>
  <si>
    <t>-com50</t>
  </si>
  <si>
    <t>612325423</t>
  </si>
  <si>
    <t>Oprava vnitřní vápenocementové štukové omítky stěn v rozsahu plochy do 50%</t>
  </si>
  <si>
    <t>"po obkladech"</t>
  </si>
  <si>
    <t>"1np"(1,04*2+1,1+1,19+1,36*2+1,05+1,39*2+1,2+1,15+1,38+1,395+1,4+0,6+3,75+1,19*2+1,19+1,41+1,385)*1,5</t>
  </si>
  <si>
    <t>(0,55+0,905+0,84+0,89+0,61+0,85+0,95+0,9*2+0,88+0,465+0,88+0,455+0,62+0,9+0,87+0,97)*1,5</t>
  </si>
  <si>
    <t>"a1,1"((2,18+6,35+0,8)*2-0,8-0,7)*1,95-1,15*1,1</t>
  </si>
  <si>
    <t>612341121</t>
  </si>
  <si>
    <t>Sádrová nebo vápenosádrová omítka hladká jednovrstvá vnitřních stěn nanášená ručně,tl.10mm</t>
  </si>
  <si>
    <t>(příčka80+příčka115)*2</t>
  </si>
  <si>
    <t>"1np předstěna"0,15*(1,8*2+0,51+0,935+1,035+1,025)</t>
  </si>
  <si>
    <t>(0,15+1,5)*(1,41*2+1,3+1,035+0,935*2+0,9+0,86)</t>
  </si>
  <si>
    <t>(0,15+1,0)*0,71</t>
  </si>
  <si>
    <t>0,1*0,77*2</t>
  </si>
  <si>
    <t>(0,1+1,0)*(2,31*2+2,45)</t>
  </si>
  <si>
    <t>2,45*(1,915*2+1,875)</t>
  </si>
  <si>
    <t xml:space="preserve">Mezisoučet </t>
  </si>
  <si>
    <t>612341191</t>
  </si>
  <si>
    <t>Příplatek k sádrové omítce vnitřních stěn za každých dalších 5 mm tloušťky ručně</t>
  </si>
  <si>
    <t>622143003</t>
  </si>
  <si>
    <t>Montáž omítkových plastových nebo pozinkovaných rohových profilů s tkaninou</t>
  </si>
  <si>
    <t>"1np"2,95*(27+43)</t>
  </si>
  <si>
    <t>(1,17+2*1,79)</t>
  </si>
  <si>
    <t>(1,46+2*2,93)</t>
  </si>
  <si>
    <t>(1,77+2*1,93)</t>
  </si>
  <si>
    <t>(0,88+1,48+1,75+2*2,95)</t>
  </si>
  <si>
    <t>(1,76+2*2,92)</t>
  </si>
  <si>
    <t>(4,15+2*2,93)</t>
  </si>
  <si>
    <t>(1,75+2*1,88)</t>
  </si>
  <si>
    <t>(0,91+0,87+0,88+2*2,74)</t>
  </si>
  <si>
    <t>(0,58+2*1,86)</t>
  </si>
  <si>
    <t>(0,57+2*1,72)</t>
  </si>
  <si>
    <t>(1,14+2*1,84)</t>
  </si>
  <si>
    <t>(1,18+2*1,87)</t>
  </si>
  <si>
    <t>(0,87+2*1,77)</t>
  </si>
  <si>
    <t>(1,76+2*1,86)</t>
  </si>
  <si>
    <t>(0,86+2*2,76)</t>
  </si>
  <si>
    <t>(1,76+2*2,93)</t>
  </si>
  <si>
    <t>(0,87+1,48+1,77+2*2,94)</t>
  </si>
  <si>
    <t>(1,15+2*1,92)</t>
  </si>
  <si>
    <t>(1,2+2*1,92)</t>
  </si>
  <si>
    <t>"předstěny"</t>
  </si>
  <si>
    <t>"1np"0,77*2+2,45+2,32+2,31+1,80*2+1,81+1,035+1,025+0,935*3+0,9+1,035+1,41*2+0,86+0,71+0,15+1,5</t>
  </si>
  <si>
    <t>55343023</t>
  </si>
  <si>
    <t>profil rohový Pz s kulatou hlavou pro vnitřní omítky tl 15mm</t>
  </si>
  <si>
    <t>631311114</t>
  </si>
  <si>
    <t>Mazanina tl přes 50 do 80 mm z betonu prostého bez zvýšených nároků na prostředí tř. C 16/20</t>
  </si>
  <si>
    <t>949101111</t>
  </si>
  <si>
    <t>Lešení pomocné pro objekty pozemních staveb s lešeňovou podlahou v do 1,9 m zatížení do 150 kg/m2</t>
  </si>
  <si>
    <t>omstrop+podhled</t>
  </si>
  <si>
    <t>952901111</t>
  </si>
  <si>
    <t>Vyčištění budov bytové a občanské výstavby při výšce podlaží do 4 m</t>
  </si>
  <si>
    <t>965046111</t>
  </si>
  <si>
    <t>Broušení stávajících betonových podlah úběr do 3 mm</t>
  </si>
  <si>
    <t>967031132</t>
  </si>
  <si>
    <t>Přisekání rovných ostění v cihelném zdivu na MV nebo MVC</t>
  </si>
  <si>
    <t>"1p"(1,20+2*2,1)*0,15*4</t>
  </si>
  <si>
    <t>978013141</t>
  </si>
  <si>
    <t>Otlučení (osekání) vnitřní vápenné nebo vápenocementové omítky stěn v rozsahu do 30 %</t>
  </si>
  <si>
    <t>978013161</t>
  </si>
  <si>
    <t>Otlučení (osekání) vnitřní vápenné nebo vápenocementové omítky stěn v rozsahu do 50 %</t>
  </si>
  <si>
    <t>978035117</t>
  </si>
  <si>
    <t>Odsekání tenkovrstvé omítky obroušením v rozsahu do 100%</t>
  </si>
  <si>
    <t>763131714</t>
  </si>
  <si>
    <t>SDK podhled základní penetrační nátěr</t>
  </si>
  <si>
    <t>763131771</t>
  </si>
  <si>
    <t>Příplatek k SDK podhledu za rovinnost kvality Q3</t>
  </si>
  <si>
    <t xml:space="preserve">podhled </t>
  </si>
  <si>
    <t>763135101</t>
  </si>
  <si>
    <t>Montáž SDK kazetového podhledu z kazet 600x600 mm na zavěšenou viditelnou nosnou konstrukci</t>
  </si>
  <si>
    <t>"1np"2,0+2,95+2,0+2,97+2,04+3,08+4,17+4,16+2,23+2,07+4,48+3,28+4,24+2,92+2,03+2,93+2,03+3,07+3,82</t>
  </si>
  <si>
    <t>59030570</t>
  </si>
  <si>
    <t>podhled kazetový bez děrování, viditelný rastr,hladké bílé kazety 600x600mm tl 12,5mm s rovnou hranou,např.Rigips Gyptone Base 31</t>
  </si>
  <si>
    <t>771151011</t>
  </si>
  <si>
    <t>Samonivelační stěrka podlah pevnosti 20 MPa tl 3 mm</t>
  </si>
  <si>
    <t>771571810</t>
  </si>
  <si>
    <t>Demontáž podlah z dlaždic keramických kladených do malty</t>
  </si>
  <si>
    <t>"1p"1,67+1,65+1,68+1,36+1,4+1,96+1,95+1,93+1,85+1,86+1,36+1,1+1,22+18,14</t>
  </si>
  <si>
    <t>771574154</t>
  </si>
  <si>
    <t>Montáž podlah keramických velkoformátových hladkých lepených flexibilním lepidlem do 6 ks/m2</t>
  </si>
  <si>
    <t>-sprcha</t>
  </si>
  <si>
    <t>"sprchy"1,0*(9*1,0+1,4)</t>
  </si>
  <si>
    <t>5975633</t>
  </si>
  <si>
    <t xml:space="preserve">dlažba keramická cca 450x450mm,standard viz vzorový pokoj  </t>
  </si>
  <si>
    <t>771577113</t>
  </si>
  <si>
    <t>Příplatek k montáži podlah keramických lepených flexibilním lepidlem za spárování bílým cementem</t>
  </si>
  <si>
    <t>771591112</t>
  </si>
  <si>
    <t>Izolace pod dlažbu nátěrem nebo stěrkou ve dvou vrstvách</t>
  </si>
  <si>
    <t>771591115</t>
  </si>
  <si>
    <t>Podlahy spárování silikonem</t>
  </si>
  <si>
    <t>771591221</t>
  </si>
  <si>
    <t>Izolace podlah pásem hydroizolačním celoplošně lepená</t>
  </si>
  <si>
    <t>771591264</t>
  </si>
  <si>
    <t>Izolace těsnícími pásy mezi podlahou a stěnou</t>
  </si>
  <si>
    <t>"145,02"(1,8+1,3+1,15+0,985+0,65)-0,8</t>
  </si>
  <si>
    <t>"145,03"(1,58+1,915)*2-0,8</t>
  </si>
  <si>
    <t>"146,02"(1,8+1,3+1,15+0,985+0,65)-0,8</t>
  </si>
  <si>
    <t>"146,03"(1,58+1,915)*2-0,8</t>
  </si>
  <si>
    <t>"147,02"(1,81+1,3+1,14+1,015+0,65)-0,8</t>
  </si>
  <si>
    <t>"147,03"(1,71+1,875)*2-0,8</t>
  </si>
  <si>
    <t>"148,02"(1,965+2,32)*2-0,8</t>
  </si>
  <si>
    <t>"149,02"(1,965+2,32)*2-0,8</t>
  </si>
  <si>
    <t>"150,02"(1,41+1,79)*2-0,8</t>
  </si>
  <si>
    <t>"151,02"(1,295+1,79)*2-0,8</t>
  </si>
  <si>
    <t>"152,02"(1,96+2,45)*2-0,8</t>
  </si>
  <si>
    <t>"153,02"(2,315+1,5)*2-0,8</t>
  </si>
  <si>
    <t>"153,03"(1,44+2,935)*2-0,8</t>
  </si>
  <si>
    <t>"155,02"(1,985+1,55)*2-0,8</t>
  </si>
  <si>
    <t>"155,03"(1,985+1,32)*2-0,8</t>
  </si>
  <si>
    <t>"156,02"(1,985+1,55)*2-0,8</t>
  </si>
  <si>
    <t>"156,03"(1,985+1,32)*2-0,8</t>
  </si>
  <si>
    <t>"157,02"(2,155+1,485)*2-0,8</t>
  </si>
  <si>
    <t>"158,02"(1,865+2,29)*2-0,8</t>
  </si>
  <si>
    <t>776111116</t>
  </si>
  <si>
    <t>Odstranění zbytků lepidla z podkladu povlakových podlah broušením</t>
  </si>
  <si>
    <t>776141111</t>
  </si>
  <si>
    <t>Vyrovnání podkladu povlakových podlah stěrkou pevnosti 20 MPa tl 3 mm</t>
  </si>
  <si>
    <t>776201811</t>
  </si>
  <si>
    <t>Demontáž lepených povlakových podlah bez podložky ručně</t>
  </si>
  <si>
    <t>"1p"24,83+20,73+3,37+20,85+3,36+10,98+2,58+11,01+2,54+11,13+2,38+20,57+3,62+31,82+5,78+20,36+3,71+22,47+21,0+3,42+3,37+30,67+3,1+30,61+3,06+31,47+3,01</t>
  </si>
  <si>
    <t>14,5</t>
  </si>
  <si>
    <t>776251111</t>
  </si>
  <si>
    <t>Lepení pásů z přírodního linolea (marmolea) standardním lepidlem</t>
  </si>
  <si>
    <t>"1np"30,53+29,58+29,42+22,15+23,66+12,98+12,97+21,85+31,62+21,0+21,09+12,38+22,21+14,5+24,85</t>
  </si>
  <si>
    <t>28411069</t>
  </si>
  <si>
    <t>linoleum dle výběru přírodní  tl 2,5mm, zátěž 34/43, R9, hořlavost Cfl S1</t>
  </si>
  <si>
    <t>776251411</t>
  </si>
  <si>
    <t>Spoj podlah z přírodního linolea (marmolea) svařováním za tepla</t>
  </si>
  <si>
    <t>776411111</t>
  </si>
  <si>
    <t>Montáž obvodových soklíků výšky do 80 mm</t>
  </si>
  <si>
    <t>"145"(1,75+0,35+2,48+7,18+0,2*2+4,3+1,5+1,15+0,1+1,2+0,985+3,06+0,2*2)-(1,46+1,05+0,8*2)</t>
  </si>
  <si>
    <t>"146"(1,75+0,35+2,48+7,18+0,1*2+4,4+1,5+1,15+0,1+1,2+0,985+3,06+0,2*2)-(1,46+1,05+0,8*2)</t>
  </si>
  <si>
    <t>"147"(1,75+0,35+2,48+7,18+0,1*2+4,3+1,5+1,15+0,1+1,2+1,015+3,06+0,2*2)-(1,46+1,05+0,8*2)</t>
  </si>
  <si>
    <t>"148"(5,625+4,87+1,955+0,15)*2-(0,8+1,1+1,48)</t>
  </si>
  <si>
    <t>"149"(5,96+4,87+2,01+0,15)*2-(0,8+1,1+1,48)</t>
  </si>
  <si>
    <t>"150"(2,75+5,67+0,4+0,15)*2-(1,11+0,8+0,86)</t>
  </si>
  <si>
    <t>"151"(2,74+5,67+0,25+0,15)*2-(0,8+1,11+0,86)</t>
  </si>
  <si>
    <t>"152"(5,74+4,86+2,045+0,15)*2-(0,8+1,11+1,46)</t>
  </si>
  <si>
    <t>"153"(6,06+7,845+0,2+0,87+0,15)*2-(1,11+0,8*2+0,87)</t>
  </si>
  <si>
    <t>"kuch"(5,67+6,35)*2-(0,91+0,9)</t>
  </si>
  <si>
    <t>"155"(5,025+1,685+6,34+3,9+0,25*2+1,5+3,75+0,2*2)-(1,11+0,86+0,8*2)</t>
  </si>
  <si>
    <t>"156"(5,025+1,685+6,34+3,9+0,25*2+1,5+3,75+0,2*2)-(1,11+0,86+0,8*2)</t>
  </si>
  <si>
    <t>"157"(3,76+3,67+1,4+0,2+0,4+2,6+4,3+0,15*2)-(1,11+0,88+0,8)</t>
  </si>
  <si>
    <t>"158"(5,735+4,88+0,25+1,945+0,15)*2-(0,8+1,1+1,48)</t>
  </si>
  <si>
    <t>"a1,2"(2,39+6,36+0,8)*2-0,77</t>
  </si>
  <si>
    <t>"doplnění chodba"1,1*4</t>
  </si>
  <si>
    <t>28411004</t>
  </si>
  <si>
    <t>lišta soklová PVC samolepící 30x30mm</t>
  </si>
  <si>
    <t>776991821</t>
  </si>
  <si>
    <t>Odstranění lepidla ručně z podlah</t>
  </si>
  <si>
    <t>781131112</t>
  </si>
  <si>
    <t>Izolace pod obklad nátěrem nebo stěrkou ve dvou vrstvách</t>
  </si>
  <si>
    <t>781474111</t>
  </si>
  <si>
    <t>Montáž obkladů vnitřních keramických hladkých do 9 ks/m2 lepených flexibilním lepidlem</t>
  </si>
  <si>
    <t>"145,02"(1,8+1,3+1,15+0,985+0,65)*2,45-0,8*1,97+1,8*0,15</t>
  </si>
  <si>
    <t>"145,03"(1,58+1,915)*2*2,45-0,8*1,97-1,17*1,79+(1,17+1,79*2)*0,1</t>
  </si>
  <si>
    <t>"146,02"(1,8+1,3+1,15+0,985+0,65)*2,45-0,8*1,97+1,8*0,15</t>
  </si>
  <si>
    <t>"146,03"(1,58+1,915)*2*2,45-0,8*1,97-1,17*1,79+(1,17+1,79*2)*0,1</t>
  </si>
  <si>
    <t>"147,02"(1,81+1,3+1,14+1,015+0,65)*2,45-0,8*1,97+1,81*0,15</t>
  </si>
  <si>
    <t>"147,03"(1,71+1,875)*2*2,45-0,8*1,97-1,17*1,79+(1,17+1,79*2)*0,1</t>
  </si>
  <si>
    <t>"148,02"(1,965+2,32)*2*2,45-0,8*1,97+2,32*0,1+1,035*0,15</t>
  </si>
  <si>
    <t>"149,02"(1,965+2,32)*2*2,45-0,8*1,97+2,32*0,1+1,025*0,15</t>
  </si>
  <si>
    <t>"150,02"(1,41+1,79)*2*2,45-0,8*1,97+1,41*0,15</t>
  </si>
  <si>
    <t>"151,02"(1,295+1,79)*2*2,45-0,8*1,97+1,41*0,15</t>
  </si>
  <si>
    <t>"152,02"(1,96+2,45)*2*2,45-0,8*1,97+1,035*0,15</t>
  </si>
  <si>
    <t>"153,02"(2,315+1,5)*2*2,45-0,8*1,97+0,9*0,15</t>
  </si>
  <si>
    <t>"153,03"(1,44+2,935)*2*2,45-0,8*1,97</t>
  </si>
  <si>
    <t>"155,02"(1,985+1,55)*2*2,45-0,8*1,97</t>
  </si>
  <si>
    <t>"155,03"(1,985+1,32)*2*2,45-0,8*1,97-0,89*1,76+0,935*0,15+(0,89+2*1,76)*0,15</t>
  </si>
  <si>
    <t>"156,02"(1,985+1,55)*2*2,45-0,8*1,97</t>
  </si>
  <si>
    <t>"156,03"(1,985+1,32)*2*2,45-0,8*1,97-0,89*1,76+0,935*0,15+(0,89+2*1,76)*0,15</t>
  </si>
  <si>
    <t>"157,02"(2,155+1,485)*2*2,45-0,8*1,97+1,57*0,15</t>
  </si>
  <si>
    <t>"158,02"(1,865+2,29)*2*2,45-0,8*1,97+0,935*0,15</t>
  </si>
  <si>
    <t>"1np"(0,975+0,6*2)*0,4*2</t>
  </si>
  <si>
    <t>(0,955+0,6*2)*0,4*2</t>
  </si>
  <si>
    <t>5976111</t>
  </si>
  <si>
    <t>obklad keramický cca 450x250mm/250x250mm,standard viz vzorový pokoj</t>
  </si>
  <si>
    <t>59761115</t>
  </si>
  <si>
    <t>obklad keramický kuchyňské linky</t>
  </si>
  <si>
    <t>781477111</t>
  </si>
  <si>
    <t>Příplatek k montáži obkladů vnitřních keramických hladkých za plochu do 10 m2</t>
  </si>
  <si>
    <t>781477113</t>
  </si>
  <si>
    <t>Příplatek k montáži obkladů vnitřních keramických hladkých za spárování bílým cementem</t>
  </si>
  <si>
    <t>784121001</t>
  </si>
  <si>
    <t>Oškrabání malby v mísnostech v do 3,80 m</t>
  </si>
  <si>
    <t>784161101</t>
  </si>
  <si>
    <t>Bandážování spar a prasklin v místnostech výšky do 3,80 m</t>
  </si>
  <si>
    <t>59030680</t>
  </si>
  <si>
    <t xml:space="preserve">páska ze skelných vláken  </t>
  </si>
  <si>
    <t>784211101</t>
  </si>
  <si>
    <t>Dvojnásobné bílé malby ze směsí za mokra výborně otěruvzdorných v místnostech výšky do 3,80 m</t>
  </si>
  <si>
    <t>"145"(1,75+0,35+2,48+7,18+0,2*2+4,3+1,5+1,15+0,1+1,2+0,985+3,06)*2,93-(1,46*2,93-4,0)</t>
  </si>
  <si>
    <t>"146"(1,75+0,35+2,48+7,18+0,1*2+4,4+1,5+1,15+0,1+1,2+0,985+3,06)*2,94-(1,46*2,93-4,0)</t>
  </si>
  <si>
    <t>"147"(1,75+0,35+2,48+7,18+0,1*2+4,3+1,5+1,15+0,1+1,2+1,015+3,06)*2,94-(1,46*2,93-4,0)</t>
  </si>
  <si>
    <t>"148"(5,625+4,87+1,955)*2*2,95-(0,88*1,79+1,48*2,95+1,75*1,79-4,0)</t>
  </si>
  <si>
    <t>"149"(5,96+4,87+2,01)*2*2,95-(0,88*1,79+1,48*2,95+1,75*1,79-4,0)</t>
  </si>
  <si>
    <t>"150"(2,75+5,67+0,4)*2*2,92-(0,86*2,92+0,9*1,76-4,0)</t>
  </si>
  <si>
    <t>"151"(2,74++5,67+0,25)*2*2,92-(0,86*2,92+0,9*1,76-4,0)</t>
  </si>
  <si>
    <t>"152"(5,74+4,86+2,045)*2*2,93-(1,8*1,77+1,46*2,93+0,89*1,77-4,0)</t>
  </si>
  <si>
    <t>"153"(6,06+7,845+0,2+0,8)*2*2,93-(0,91*1,78+0,88*1,78+0,87*2,74-4,0)</t>
  </si>
  <si>
    <t xml:space="preserve">"kuch"(5,67+6,35)*2*2,94 </t>
  </si>
  <si>
    <t>"155"(5,025+1,685+6,34+3,9+0,25*2+1,5+3,75)*2,935</t>
  </si>
  <si>
    <t xml:space="preserve">"156"(5,025+1,685+6,34+3,9+0,25*2+1,5+3,75)*2,935 </t>
  </si>
  <si>
    <t>"157"(3,76+3,67+1,4+0,2+0,4+2,6+4,3)*2,93-(0,88*2,93+0,88*1,77-4,0)</t>
  </si>
  <si>
    <t>"158"(5,735+4,88+0,25+1,945)*2*2,94-(0,87*1,78+1,48*2,94+1,77*1,78-4,0)</t>
  </si>
  <si>
    <t xml:space="preserve">"a1,1"(2,18+6,35+0,8)*2*(2,93-1,95) </t>
  </si>
  <si>
    <t>(1,15+2*0,8)*0,15</t>
  </si>
  <si>
    <t xml:space="preserve">"a1,2"(2,39+6,36+0,8)*2*2,95 </t>
  </si>
  <si>
    <t>-kokuch</t>
  </si>
  <si>
    <t>784211161</t>
  </si>
  <si>
    <t>Příplatek k cenám 2x maleb ze směsí za mokra otěruvzdorných za barevnou malbu v světlém odstínu</t>
  </si>
  <si>
    <t>SEZNAM FIGUR</t>
  </si>
  <si>
    <t>Výměra</t>
  </si>
  <si>
    <t xml:space="preserve"> pokoje1np</t>
  </si>
  <si>
    <t>Použití figury:</t>
  </si>
  <si>
    <t>com10</t>
  </si>
  <si>
    <t>ko25</t>
  </si>
  <si>
    <t>Odhad investičních nákladů</t>
  </si>
  <si>
    <t>D.1.4      Technika prostředí staveb</t>
  </si>
  <si>
    <t>D.1.4.1   Zdravotně technické instalace</t>
  </si>
  <si>
    <t xml:space="preserve"> - 2.NP</t>
  </si>
  <si>
    <t>název položky</t>
  </si>
  <si>
    <t>měrná jednotka</t>
  </si>
  <si>
    <t>množství</t>
  </si>
  <si>
    <t>jednotková cena</t>
  </si>
  <si>
    <t>celkem         cena</t>
  </si>
  <si>
    <t>KANALIZACE</t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</si>
  <si>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40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</si>
  <si>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50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</si>
  <si>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75</t>
    </r>
  </si>
  <si>
    <r>
      <rPr>
        <sz val="10"/>
        <color theme="1"/>
        <rFont val="Arial"/>
      </rPr>
      <t xml:space="preserve">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110</t>
    </r>
  </si>
  <si>
    <r>
      <rPr>
        <sz val="10"/>
        <color theme="1"/>
        <rFont val="Arial"/>
      </rPr>
      <t xml:space="preserve">odpadní plastové potrubí PP - HT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110
(výměna stáv.litiny)</t>
    </r>
  </si>
  <si>
    <r>
      <rPr>
        <sz val="10"/>
        <color theme="1"/>
        <rFont val="Arial"/>
      </rPr>
      <t xml:space="preserve">plastové potrubí pro kondenzát </t>
    </r>
    <r>
      <rPr>
        <sz val="10"/>
        <color theme="1"/>
        <rFont val="Symbol"/>
      </rPr>
      <t>Æ</t>
    </r>
    <r>
      <rPr>
        <sz val="10"/>
        <color theme="1"/>
        <rFont val="Arial"/>
      </rPr>
      <t xml:space="preserve"> 20</t>
    </r>
  </si>
  <si>
    <t>přivzdušňovací hlavice DN 110 - typ HL</t>
  </si>
  <si>
    <t>kpl</t>
  </si>
  <si>
    <t>čistící kus - DN 110 - HT</t>
  </si>
  <si>
    <t>kondenzační sifon HL136 DN 20</t>
  </si>
  <si>
    <r>
      <rPr>
        <sz val="10"/>
        <color theme="1"/>
        <rFont val="Arial"/>
      </rPr>
      <t>WC mísa závěsná, hluboké splachování, vč.upevnění, sedátko snímatelné s poklopem, předstěnový instalační systém pro obezdění, ovládací tlačítko, protihluková a vyrovnávací sada  - (</t>
    </r>
    <r>
      <rPr>
        <b/>
        <sz val="10"/>
        <color theme="1"/>
        <rFont val="Arial"/>
      </rPr>
      <t>WC</t>
    </r>
    <r>
      <rPr>
        <sz val="10"/>
        <color theme="1"/>
        <rFont val="Arial"/>
      </rPr>
      <t>)</t>
    </r>
  </si>
  <si>
    <t>52 -1x (1np)</t>
  </si>
  <si>
    <r>
      <rPr>
        <sz val="10"/>
        <color theme="1"/>
        <rFont val="Arial"/>
      </rPr>
      <t xml:space="preserve">WC závěsné pro </t>
    </r>
    <r>
      <rPr>
        <b/>
        <sz val="10"/>
        <color theme="1"/>
        <rFont val="Arial"/>
      </rPr>
      <t>těl.postižené</t>
    </r>
    <r>
      <rPr>
        <sz val="10"/>
        <color theme="1"/>
        <rFont val="Arial"/>
      </rPr>
      <t>, hluboké splachování, vč.upevnění, sedátko snímatelné s poklopem, předstěnový instal.systém pro obezdění, ovládací tlačítko, protihluková a vyrovnávací sada  - (</t>
    </r>
    <r>
      <rPr>
        <b/>
        <sz val="10"/>
        <color theme="1"/>
        <rFont val="Arial"/>
      </rPr>
      <t>WC(i)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</si>
  <si>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umývadlo</t>
    </r>
    <r>
      <rPr>
        <b/>
        <sz val="10"/>
        <color theme="1"/>
        <rFont val="Arial"/>
      </rPr>
      <t>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</t>
    </r>
    <r>
      <rPr>
        <sz val="10"/>
        <color theme="1"/>
        <rFont val="Arial"/>
      </rPr>
      <t>)</t>
    </r>
  </si>
  <si>
    <t>60 +1x (3np)</t>
  </si>
  <si>
    <r>
      <rPr>
        <sz val="10"/>
        <color theme="1"/>
        <rFont val="Arial"/>
      </rPr>
      <t>umývadlo pro t</t>
    </r>
    <r>
      <rPr>
        <b/>
        <sz val="10"/>
        <color theme="1"/>
        <rFont val="Arial"/>
      </rPr>
      <t>ěl.postižené,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U(i)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</si>
  <si>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umývátko</t>
    </r>
    <r>
      <rPr>
        <b/>
        <sz val="10"/>
        <color theme="1"/>
        <rFont val="Arial"/>
      </rPr>
      <t>,</t>
    </r>
    <r>
      <rPr>
        <sz val="10"/>
        <color theme="1"/>
        <rFont val="Arial"/>
      </rPr>
      <t xml:space="preserve"> s otvorem pro baterii uprostřed, vč.zápach.uzávěrky, instalační sada pro umyvadla, manžeta-gum.redukce 32-40  - (</t>
    </r>
    <r>
      <rPr>
        <b/>
        <sz val="10"/>
        <color theme="1"/>
        <rFont val="Arial"/>
      </rPr>
      <t>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</si>
  <si>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sprchový kout s odtokovým žlábkem 800 mm, vč,zápachové uzávěrky nerez  - (</t>
    </r>
    <r>
      <rPr>
        <b/>
        <sz val="10"/>
        <color theme="1"/>
        <rFont val="Arial"/>
      </rPr>
      <t>Sk</t>
    </r>
    <r>
      <rPr>
        <sz val="10"/>
        <color theme="1"/>
        <rFont val="Arial"/>
      </rPr>
      <t>)</t>
    </r>
  </si>
  <si>
    <t>18 -1x (1np)</t>
  </si>
  <si>
    <r>
      <rPr>
        <sz val="10"/>
        <color theme="1"/>
        <rFont val="Arial"/>
      </rPr>
      <t>sprchový kout s odtokovým žlábkem 1.300 mm, vč,zápachové uzávěrky nerez  - (</t>
    </r>
    <r>
      <rPr>
        <b/>
        <sz val="10"/>
        <color theme="1"/>
        <rFont val="Arial"/>
      </rPr>
      <t>Sk</t>
    </r>
    <r>
      <rPr>
        <sz val="10"/>
        <color theme="1"/>
        <rFont val="Arial"/>
      </rPr>
      <t>) pro těl.postižené</t>
    </r>
  </si>
  <si>
    <r>
      <rPr>
        <sz val="10"/>
        <color theme="1"/>
        <rFont val="Arial"/>
      </rPr>
      <t>dřez nerez do kuch.linky vč.sifonu - (</t>
    </r>
    <r>
      <rPr>
        <b/>
        <sz val="10"/>
        <color theme="1"/>
        <rFont val="Arial"/>
      </rPr>
      <t>D</t>
    </r>
    <r>
      <rPr>
        <sz val="10"/>
        <color theme="1"/>
        <rFont val="Arial"/>
      </rPr>
      <t>)</t>
    </r>
  </si>
  <si>
    <t>rušení a vybourání stáv.kanal.potrubí  - do DN 100</t>
  </si>
  <si>
    <r>
      <rPr>
        <sz val="10"/>
        <color theme="1"/>
        <rFont val="Arial"/>
      </rPr>
      <t xml:space="preserve">rušení a vybourání stáv.zařiz.předmětů </t>
    </r>
    <r>
      <rPr>
        <b/>
        <i/>
        <sz val="10"/>
        <color theme="1"/>
        <rFont val="Arial"/>
      </rPr>
      <t>- viz část ARS</t>
    </r>
    <r>
      <rPr>
        <sz val="10"/>
        <color theme="1"/>
        <rFont val="Arial"/>
      </rPr>
      <t xml:space="preserve"> </t>
    </r>
  </si>
  <si>
    <t>zaslepení a ucpání otvorů po stáv.připojení</t>
  </si>
  <si>
    <t>napojení na stáv.odbočky pro připoj.potrubí do DN 110</t>
  </si>
  <si>
    <t>nové napojení na stáv.svislé odpady do DN 110</t>
  </si>
  <si>
    <t>dopojení stáv.zař.předmětů na nové rozvody do DN 50</t>
  </si>
  <si>
    <t>dopojení stáv.odvodu kondenzátu při zpětné montáži klimajednotek do DN 20</t>
  </si>
  <si>
    <t>dopojení stáv.odvodu kondenzátu do sifonu nových umývadel do DN 20</t>
  </si>
  <si>
    <t>zkoušky kanalizačního potrubí</t>
  </si>
  <si>
    <t>pročištění kanalizačního potrubí</t>
  </si>
  <si>
    <t xml:space="preserve">požární manžety při průchodu potrubí DN 50-110 přes požární úseky dle ČSN 730810 odst. 6.2.2. - viz PBŘ    </t>
  </si>
  <si>
    <t>vrtání otvorů do 150 mm</t>
  </si>
  <si>
    <t xml:space="preserve">závěsný systém pro kotvení potrubních systémů  </t>
  </si>
  <si>
    <t xml:space="preserve">stavební a montážní práce a přípomoce pro systém vnitřní kanalizace </t>
  </si>
  <si>
    <t xml:space="preserve">uvedení do provozu, dokumentace skut.provedení </t>
  </si>
  <si>
    <t>kanalizace celkem</t>
  </si>
  <si>
    <t>VODOVOD</t>
  </si>
  <si>
    <t>plastové potrubí  PE-Xa DN 15 vč.izolace</t>
  </si>
  <si>
    <t>plastové potrubí  PE-Xa DN 20 vč.izolace</t>
  </si>
  <si>
    <r>
      <rPr>
        <sz val="10"/>
        <color theme="1"/>
        <rFont val="Arial"/>
      </rPr>
      <t xml:space="preserve">uzavírací ventil DN 20 - </t>
    </r>
    <r>
      <rPr>
        <b/>
        <sz val="10"/>
        <color theme="1"/>
        <rFont val="Arial"/>
      </rPr>
      <t>US(T)</t>
    </r>
  </si>
  <si>
    <r>
      <rPr>
        <sz val="10"/>
        <color theme="1"/>
        <rFont val="Arial"/>
      </rPr>
      <t>ventil rohový pro WC* (</t>
    </r>
    <r>
      <rPr>
        <b/>
        <sz val="10"/>
        <color theme="1"/>
        <rFont val="Arial"/>
      </rPr>
      <t>RVW</t>
    </r>
    <r>
      <rPr>
        <sz val="10"/>
        <color theme="1"/>
        <rFont val="Arial"/>
      </rPr>
      <t xml:space="preserve">)             </t>
    </r>
  </si>
  <si>
    <r>
      <rPr>
        <sz val="10"/>
        <color theme="1"/>
        <rFont val="Arial"/>
      </rPr>
      <t>oddálené pneu či EL splachování (</t>
    </r>
    <r>
      <rPr>
        <b/>
        <sz val="10"/>
        <color theme="1"/>
        <rFont val="Arial"/>
      </rPr>
      <t>RVW(i)</t>
    </r>
    <r>
      <rPr>
        <sz val="10"/>
        <color theme="1"/>
        <rFont val="Arial"/>
      </rPr>
      <t xml:space="preserve">)             </t>
    </r>
  </si>
  <si>
    <r>
      <rPr>
        <sz val="10"/>
        <color theme="1"/>
        <rFont val="Arial"/>
      </rPr>
      <t>ventil rohový pro umývadla a dřezy</t>
    </r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(</t>
    </r>
    <r>
      <rPr>
        <b/>
        <sz val="10"/>
        <color theme="1"/>
        <rFont val="Arial"/>
      </rPr>
      <t>RVU</t>
    </r>
    <r>
      <rPr>
        <sz val="10"/>
        <color theme="1"/>
        <rFont val="Arial"/>
      </rPr>
      <t>)</t>
    </r>
  </si>
  <si>
    <t>160 +2x (3np) -2x (1np)</t>
  </si>
  <si>
    <r>
      <rPr>
        <sz val="10"/>
        <color theme="1"/>
        <rFont val="Arial"/>
      </rPr>
      <t>umývadlová baterie stojánková páková (</t>
    </r>
    <r>
      <rPr>
        <b/>
        <sz val="10"/>
        <color theme="1"/>
        <rFont val="Arial"/>
      </rPr>
      <t>UBS</t>
    </r>
    <r>
      <rPr>
        <sz val="10"/>
        <color theme="1"/>
        <rFont val="Arial"/>
      </rPr>
      <t>)
výtok.hubice, včetně automatické výpustě</t>
    </r>
  </si>
  <si>
    <r>
      <rPr>
        <sz val="10"/>
        <color theme="1"/>
        <rFont val="Arial"/>
      </rPr>
      <t>umývadlová baterie stojánková páková (</t>
    </r>
    <r>
      <rPr>
        <b/>
        <sz val="10"/>
        <color theme="1"/>
        <rFont val="Arial"/>
      </rPr>
      <t>UBS(i)</t>
    </r>
    <r>
      <rPr>
        <sz val="10"/>
        <color theme="1"/>
        <rFont val="Arial"/>
      </rPr>
      <t>)
výtok.hubice - pro tělesně postižené</t>
    </r>
  </si>
  <si>
    <r>
      <rPr>
        <sz val="10"/>
        <color theme="1"/>
        <rFont val="Arial"/>
      </rPr>
      <t>umývátková baterie stojánková páková (</t>
    </r>
    <r>
      <rPr>
        <b/>
        <sz val="10"/>
        <color theme="1"/>
        <rFont val="Arial"/>
      </rPr>
      <t>UmBS</t>
    </r>
    <r>
      <rPr>
        <sz val="10"/>
        <color theme="1"/>
        <rFont val="Arial"/>
      </rPr>
      <t>)
výtok.hubice, včetně automatické výpustě</t>
    </r>
  </si>
  <si>
    <r>
      <rPr>
        <sz val="10"/>
        <color theme="1"/>
        <rFont val="Arial"/>
      </rPr>
      <t>sprchová baterie nástěnná páková (</t>
    </r>
    <r>
      <rPr>
        <b/>
        <sz val="10"/>
        <color theme="1"/>
        <rFont val="Arial"/>
      </rPr>
      <t>SBN</t>
    </r>
    <r>
      <rPr>
        <sz val="10"/>
        <color theme="1"/>
        <rFont val="Arial"/>
      </rPr>
      <t>) 
sprchový set (ruční sprcha, sprchová hadice, držák a dešťová hlavice)</t>
    </r>
  </si>
  <si>
    <r>
      <rPr>
        <sz val="10"/>
        <color theme="1"/>
        <rFont val="Arial"/>
      </rPr>
      <t>dřezová baterie stojánková páková (</t>
    </r>
    <r>
      <rPr>
        <b/>
        <sz val="10"/>
        <color theme="1"/>
        <rFont val="Arial"/>
      </rPr>
      <t>DBS</t>
    </r>
    <r>
      <rPr>
        <sz val="10"/>
        <color theme="1"/>
        <rFont val="Arial"/>
      </rPr>
      <t>)
vč.výtokové hubice</t>
    </r>
  </si>
  <si>
    <t>rušení a vybourání stáv.rozvodů vody DN 15-20</t>
  </si>
  <si>
    <t>napojení potrubí na stáv.odbočky SV a TV v instalačních šachtách</t>
  </si>
  <si>
    <t>dopojení stáv.výtok.armatur na nové rozvody do DN 20</t>
  </si>
  <si>
    <t>tlakové zkoušky vodovodního potrubí</t>
  </si>
  <si>
    <t>proplach a desinfekce vodovodního potrubí</t>
  </si>
  <si>
    <t xml:space="preserve">požární ucpávky při průchodu potrubí DN 20 přes požární úseky dle ČSN 730810 odst. 6.2.2. - viz PBŘ       </t>
  </si>
  <si>
    <t>závěsný systém pro kotvení potrubí</t>
  </si>
  <si>
    <t>stavební a montážní práce a přípomoce pro systém vnitřní vodovod</t>
  </si>
  <si>
    <t>vodovod celkem</t>
  </si>
  <si>
    <t>D.1.4.1 - ZTI - CELKEM</t>
  </si>
  <si>
    <t xml:space="preserve">Poznámky:  </t>
  </si>
  <si>
    <t xml:space="preserve">  - v délkách potrubí je započteno ztratné cca 3,0%</t>
  </si>
  <si>
    <t xml:space="preserve">  - jednotková cena obsahuje materiál, montáž i přesun hmot</t>
  </si>
  <si>
    <t xml:space="preserve">  - jednotková cena bourání obsahuje i likvidaci suti a vybouraných hmot</t>
  </si>
  <si>
    <t xml:space="preserve">  - potrubí je agregovaná položka dodávky a montáže vč.tvarovek, fitinek a kotevních prvků</t>
  </si>
  <si>
    <t xml:space="preserve">  - izolace potrubí příslušných profilů (dle vyhlášky č.193/2007) např.pro součinitel </t>
  </si>
  <si>
    <r>
      <rPr>
        <sz val="10"/>
        <color theme="1"/>
        <rFont val="Arial"/>
      </rPr>
      <t xml:space="preserve">    tepelné vodivosti izolace </t>
    </r>
    <r>
      <rPr>
        <sz val="10"/>
        <color theme="1"/>
        <rFont val="Symbol"/>
      </rPr>
      <t></t>
    </r>
    <r>
      <rPr>
        <sz val="10"/>
        <color theme="1"/>
        <rFont val="Arial"/>
      </rPr>
      <t>iz = 0,035 W.m-1.K-1</t>
    </r>
  </si>
  <si>
    <t xml:space="preserve">  - dodávka zavěšených zařizovacích předmětů a baterií je včetně závěsných prvků</t>
  </si>
  <si>
    <t xml:space="preserve">  - nové zařizovací předměty a výtokové baterie budou použity ve shodě</t>
  </si>
  <si>
    <t xml:space="preserve">    s již instalovanými prvky, osazenými v předchozích rekonstrukcích DS</t>
  </si>
  <si>
    <t xml:space="preserve">  - konečná volba zařizovacích předmětů a výtokových armatur však podléhá</t>
  </si>
  <si>
    <t xml:space="preserve">    domluvě investora a hl.architekta stavby</t>
  </si>
  <si>
    <t xml:space="preserve"> *- uzavírací ventily pro nádržky zavěšených WC mís jsou součástí dodávky nádržky</t>
  </si>
  <si>
    <t xml:space="preserve">  - těsnění prostupů mezi P.Ú. a vyústění jednotlivých ZTI instalací z instalačních šachet</t>
  </si>
  <si>
    <t xml:space="preserve">    (samostatných požárních úseků) nutno provést dle ČSN 730810 odst. 6.2.2.</t>
  </si>
  <si>
    <t xml:space="preserve">  - tento výkaz výměr je pouze orientační - podrobnější specifikaci potrubí</t>
  </si>
  <si>
    <t xml:space="preserve">    vč.montážního materiálu a závěsů nutno řešit přípravnou dokumentací stavby</t>
  </si>
  <si>
    <t xml:space="preserve">  - zhotovitel je povinen zkontrolovat úplnost tabulky prvků</t>
  </si>
  <si>
    <t xml:space="preserve">Položkový rozpočet </t>
  </si>
  <si>
    <t>Stavba :</t>
  </si>
  <si>
    <t xml:space="preserve"> Rekonstrukce pokojů na odd.A1</t>
  </si>
  <si>
    <t>Objekt :</t>
  </si>
  <si>
    <t>P.č.</t>
  </si>
  <si>
    <t>Číslo položky</t>
  </si>
  <si>
    <t>Název položky</t>
  </si>
  <si>
    <t>cena / MJ</t>
  </si>
  <si>
    <t>celkem (Kč)</t>
  </si>
  <si>
    <t>Díl:</t>
  </si>
  <si>
    <t>732</t>
  </si>
  <si>
    <t>Strojovny</t>
  </si>
  <si>
    <t>732-02</t>
  </si>
  <si>
    <t>Zkoušky, vyregulování, napouštění, vypuštění systému</t>
  </si>
  <si>
    <t>Celkem za</t>
  </si>
  <si>
    <t>733</t>
  </si>
  <si>
    <t>Rozvod potrubí</t>
  </si>
  <si>
    <t>73311808R00</t>
  </si>
  <si>
    <t>Demont. Potr. oc. závitového do DN 50</t>
  </si>
  <si>
    <t>733111123R00</t>
  </si>
  <si>
    <t>Potrubí závitové bezešvé běžné níz./středotl. DN15 (úprava přípojek)</t>
  </si>
  <si>
    <t xml:space="preserve">m </t>
  </si>
  <si>
    <t>733163103R00</t>
  </si>
  <si>
    <t>Potrubíz měděných trubek D 18x1, nátěr</t>
  </si>
  <si>
    <t>733113114</t>
  </si>
  <si>
    <t>Příplatek za zhotovení přípojky DN15</t>
  </si>
  <si>
    <t>734</t>
  </si>
  <si>
    <t>Armatury</t>
  </si>
  <si>
    <t>734200821R00</t>
  </si>
  <si>
    <t xml:space="preserve">Demontaž armatur závitových,se 2závity, G 1/2 </t>
  </si>
  <si>
    <t>734209113R00</t>
  </si>
  <si>
    <t xml:space="preserve">Montaž armatur závitových,se 2závity, G 1/2 </t>
  </si>
  <si>
    <t>734 20-9015</t>
  </si>
  <si>
    <t>Termostatická hlavice</t>
  </si>
  <si>
    <t>734 20-9128</t>
  </si>
  <si>
    <t>Termostatický ventil rohový 1/2“, nikl</t>
  </si>
  <si>
    <t>734 20-2129</t>
  </si>
  <si>
    <t>Regulační uzavírací šroubení, rohové, nikl, 1/2“</t>
  </si>
  <si>
    <t>734 20-9118</t>
  </si>
  <si>
    <t>Termostatický ventil přímý 1/2“, nikl</t>
  </si>
  <si>
    <t>734 20-2118</t>
  </si>
  <si>
    <t>Regulační uzavírací šroubení, nikl, 1/2“</t>
  </si>
  <si>
    <t>735</t>
  </si>
  <si>
    <t>Otopná tělesa</t>
  </si>
  <si>
    <t>735111810R00</t>
  </si>
  <si>
    <t>Demontáž radiátorů litinových</t>
  </si>
  <si>
    <t>735159210R00</t>
  </si>
  <si>
    <t>Montáž panelových těles 2řadých do délky 1140mm</t>
  </si>
  <si>
    <t>735159220R00</t>
  </si>
  <si>
    <t>Montáž panelových těles 2řadých do délky 1500mm</t>
  </si>
  <si>
    <t>735159230R00</t>
  </si>
  <si>
    <t>Montáž panelových těles 2řadých do délky 1980mm</t>
  </si>
  <si>
    <t>735159320R00</t>
  </si>
  <si>
    <t>Montáž panelových těles 3řadých do délky 1500mm</t>
  </si>
  <si>
    <t>735-01</t>
  </si>
  <si>
    <t>Otopná tělesa panelová rekonstrukce 22-0550040-RO</t>
  </si>
  <si>
    <t>735-02</t>
  </si>
  <si>
    <t>Otopná tělesa panelová rekonstrukce 22-0550070-RO</t>
  </si>
  <si>
    <t>735-03</t>
  </si>
  <si>
    <t>Otopná tělesa panelová rekonstrukce 22-0550080-RO</t>
  </si>
  <si>
    <t>735-04</t>
  </si>
  <si>
    <t>Otopná tělesa panelová rekonstrukce 22-0550120-RO</t>
  </si>
  <si>
    <t>735-05</t>
  </si>
  <si>
    <t>Otopná tělesa panelová rekonstrukce 22-0550160-RO</t>
  </si>
  <si>
    <t>735-15</t>
  </si>
  <si>
    <t>Otopná tělesa panelová rekonstrukce 33-0550140-RO</t>
  </si>
  <si>
    <t>ÚT celkem</t>
  </si>
  <si>
    <t>ks</t>
  </si>
  <si>
    <t>kg</t>
  </si>
  <si>
    <t>VÝKAZ VÝMĚR</t>
  </si>
  <si>
    <t xml:space="preserve">Akce: REKONSTRUKCE POKOJŮ NA ODDĚLENÍ A1 </t>
  </si>
  <si>
    <t xml:space="preserve">Profese:  VZDUCHOTECHNIKA </t>
  </si>
  <si>
    <t>Počet stránek: 2 A4</t>
  </si>
  <si>
    <t>Pozice</t>
  </si>
  <si>
    <t>Popis elementů</t>
  </si>
  <si>
    <t>Počet</t>
  </si>
  <si>
    <t>Měrná</t>
  </si>
  <si>
    <t xml:space="preserve">            Dodávková cena</t>
  </si>
  <si>
    <t xml:space="preserve">     Montážní cena</t>
  </si>
  <si>
    <t>jed.</t>
  </si>
  <si>
    <t>jednot.</t>
  </si>
  <si>
    <t>celková</t>
  </si>
  <si>
    <t>Zařízení č. 1 - VĚTRÁNÍ  KOUPELEN A WC POKOJŮ VE 2.NP, ODVOD VZDUCHU</t>
  </si>
  <si>
    <t>1 01a</t>
  </si>
  <si>
    <t>Radiální zapuštěný ventilátor s horním výtlakem, výfukové hrdlo ventilátoru DN 80, přetlaková klapka umístěna v hrdle ventilátoru, vč. externího popř. vestavěného časového doběhu, Qo=85 m3/h, pex.=100 Pa, Lp=46 dB(A) v 1 m, P=28 W, 230 V, hmotnost 2 kg</t>
  </si>
  <si>
    <t>1 01b</t>
  </si>
  <si>
    <t>Montážní stropní konzole pro zapuštěný ventilátor pozice 1.01a</t>
  </si>
  <si>
    <t>1 01c</t>
  </si>
  <si>
    <t xml:space="preserve">Ohebné hlukově tlumící potrubí SONOFLEX MO,      DN 82, u každého ventilátoru bude osazenen min 1 bm hlukově tlumícího potrubí pro utlumení hluku ventilátoru směrem do stoupacího potrubí </t>
  </si>
  <si>
    <t>bm</t>
  </si>
  <si>
    <t>1 02</t>
  </si>
  <si>
    <t>Přeslechový telefonní vsuvný tlumič hluku DN 150, délka 500 mm, útlum na frekvenci 2000 Hz - 30 dB(A), na frekvenci 4000 Hz - 27 dB(A)</t>
  </si>
  <si>
    <t>1 03</t>
  </si>
  <si>
    <t>Provedení otvoru DN 80 pro osazení nástavce, otvor bude proveden do stávajícícho svislého čtyřhranného potrubí 250x100</t>
  </si>
  <si>
    <t>1 04</t>
  </si>
  <si>
    <t>1.04 ÷ 1.09 volné pozice</t>
  </si>
  <si>
    <t xml:space="preserve"> 1 10</t>
  </si>
  <si>
    <t>Kruhové potrubí SPIRO, pozinkované provedení, spojováno na vsuvky</t>
  </si>
  <si>
    <t>DN 80 - rovná trouba</t>
  </si>
  <si>
    <t>DN 80 - nástavec s kruhovou přírubou, délka 80 mm</t>
  </si>
  <si>
    <t>DN 80 - oblouk segmentový OS90°</t>
  </si>
  <si>
    <t>DN 80 - oblouk segmentový OS45°</t>
  </si>
  <si>
    <t>DN 150 - rovná trouba</t>
  </si>
  <si>
    <t>DN 150 - přechod osový PRO 150/80</t>
  </si>
  <si>
    <t>DN 150 - oblouk segmentový OS90°</t>
  </si>
  <si>
    <t xml:space="preserve">Zařízení č. 2 - PŘEMÍSTĚNÍ CHLADÍCÍCH JEDNOTEK V POKOJI č. 153 A OSTATNÍ CHLADÍCÍ JEDNOTKY </t>
  </si>
  <si>
    <t>2 01</t>
  </si>
  <si>
    <t>Přemístění stávající chladící vnitřní nástěnné jednotky na jiné místo, chladící výkon do cca 3,5 kW, demontáž a opětovná montáž, odpojení jednotky od napájení a opětovné připojení, odpojení jednotky od kondenzátního potrubí, opětovné napojení jednotky na kanalizační potrubí provede ZTI, jednotka bude kompletně vyčištěna vč. výměny případně vyčištění filtru</t>
  </si>
  <si>
    <t>2 02</t>
  </si>
  <si>
    <t>Stávající chladící vnitřní nástěnná jednotka, jednotka bude zdemontována a opětovně montována na stejné místo, chladící výkon do cca 3,5 kW, demontáž a opětovná montáž, odpojení jednotky od napájení a opětovné připojení, odpojení jednotky od kondenzátního potrubí, opětovné napojení jednotky na kondenzátní potrubí, jednotka bude kompletně vyčištěna vč. výměny popř. vyčištění filtru</t>
  </si>
  <si>
    <t>2 03</t>
  </si>
  <si>
    <t>Měděné potrubí pro rozvod chladiva kapalina DN 6 mm, plyn 10 mm, vč. parotěsné izolace</t>
  </si>
  <si>
    <t>2 04</t>
  </si>
  <si>
    <t xml:space="preserve">Odsátí stávajícího okruhu chladiva vč. umístění chladiva do tlakové lahve, předpokládané rozdělení okruhů po podlažích </t>
  </si>
  <si>
    <t>Po provedených úpravách bude provedeno vakuování, odmaštění a napuštění stávajícího chladícího systému stávajícím odsátým chladivem, předpokládané rozdělení okruhů po podlažích</t>
  </si>
  <si>
    <t>Zprovoznění kompletního systému chlazení po demontážích a opětovných montážích vnitřních nástěnných jednotek, předpokládané rozdělení chladících okruhů po podlažích</t>
  </si>
  <si>
    <t>Zařízení č. 3 - DEMONTÁŽE A PŘÍPADNÉ MONTÁŽE STÁVAJÍCÍHO VZDUCHOTECHNICKÉHO ZAŘÍZENÍ</t>
  </si>
  <si>
    <t>3 01</t>
  </si>
  <si>
    <t xml:space="preserve">Demontáž stávajících stropních axiálních ventilátorků, vč. připojovacího ohebného potrubí, vč zaslepení otvoru ve stávajícím čtyřhranném potrubí 250x100 </t>
  </si>
  <si>
    <t>3 02</t>
  </si>
  <si>
    <t>Demontáž a opětovná montáž stávajících přívodních  prvků určených pro větrání pokojů, montáž bude provedena po výmalbě místnosti</t>
  </si>
  <si>
    <t>Demontáž a opětovná montáž stávajících odvodních  prvků určených pro větrání pokojů, montáž bude provedena po výmalbě místnosti</t>
  </si>
  <si>
    <t>Zařízení č. 4 - POMOCNÝ MATERIÁL</t>
  </si>
  <si>
    <t>4 01</t>
  </si>
  <si>
    <t xml:space="preserve">Pomocný spojovací a těsnící materiál pro čtyřhranné a kruhové potrubí </t>
  </si>
  <si>
    <t>4 02</t>
  </si>
  <si>
    <t>Závěsový a kotvící systém pro ventilátory, potrubní rozvody apod.</t>
  </si>
  <si>
    <t>4 03</t>
  </si>
  <si>
    <t>Ocel pro pomocné konstrukce, konzole apod.</t>
  </si>
  <si>
    <t>4 04</t>
  </si>
  <si>
    <t>Kovová spona QIP 110 pro upevnění ohebného potrubí na ventilátor a potrubí SPIRO</t>
  </si>
  <si>
    <t>4 05</t>
  </si>
  <si>
    <t>Samolepící hliníková páska šíře 75 mm</t>
  </si>
  <si>
    <t>CENA celkem bez DPH</t>
  </si>
  <si>
    <t>REKAPITULACE NÁKLADŮ - VZDUCHOTECHNIKA</t>
  </si>
  <si>
    <t>Dodávka</t>
  </si>
  <si>
    <t>Montáž</t>
  </si>
  <si>
    <t>Doprava</t>
  </si>
  <si>
    <t>Přesun hmot po staveništi</t>
  </si>
  <si>
    <t xml:space="preserve">Lešení a pomocné konstrukce </t>
  </si>
  <si>
    <t>Dokumentace skutečného provedení</t>
  </si>
  <si>
    <t>Zprovoznění, zaregulování, protokol o zaregulování</t>
  </si>
  <si>
    <t>VZT celkem bez DPH</t>
  </si>
  <si>
    <t xml:space="preserve">        Vypracoval: Jiří Svoboda, 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</si>
</sst>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#,##0.000"/>
    <numFmt numFmtId="166" formatCode="_-* #,##0&quot; Kč&quot;_-;\-* #,##0&quot; Kč&quot;_-;_-* &quot;- Kč&quot;_-;_-@"/>
    <numFmt numFmtId="167" formatCode="#,##0&quot; Kč&quot;"/>
    <numFmt numFmtId="168" formatCode="_-* #,##0&quot; Kč&quot;_-;\-* #,##0&quot; Kč&quot;_-;_-* \-??&quot; Kč&quot;_-;_-@"/>
  </numFmts>
  <fonts count="36" x14ac:knownFonts="1">
    <font>
      <sz val="8"/>
      <color rgb="FF000000"/>
      <name val="Calibri"/>
      <scheme val="minor"/>
    </font>
    <font>
      <sz val="8"/>
      <color theme="1"/>
      <name val="Arial"/>
    </font>
    <font>
      <b/>
      <sz val="14"/>
      <color theme="1"/>
      <name val="Arial"/>
    </font>
    <font>
      <sz val="10"/>
      <color rgb="FF969696"/>
      <name val="Arial"/>
    </font>
    <font>
      <sz val="10"/>
      <color theme="1"/>
      <name val="Arial"/>
    </font>
    <font>
      <b/>
      <sz val="11"/>
      <color theme="1"/>
      <name val="Arial"/>
    </font>
    <font>
      <sz val="8"/>
      <name val="Calibri"/>
    </font>
    <font>
      <b/>
      <sz val="10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8"/>
      <color theme="1"/>
      <name val="Arial"/>
    </font>
    <font>
      <b/>
      <sz val="9"/>
      <color theme="1"/>
      <name val="Arial"/>
    </font>
    <font>
      <sz val="10"/>
      <color rgb="FF0070C0"/>
      <name val="Arial"/>
    </font>
    <font>
      <sz val="10"/>
      <color rgb="FFFF0000"/>
      <name val="Arial"/>
    </font>
    <font>
      <sz val="10"/>
      <color rgb="FF000000"/>
      <name val="Arial"/>
    </font>
    <font>
      <sz val="8"/>
      <color theme="1"/>
      <name val="Arial Narrow"/>
    </font>
    <font>
      <b/>
      <sz val="11"/>
      <color rgb="FFFF0000"/>
      <name val="Arial"/>
    </font>
    <font>
      <b/>
      <u/>
      <sz val="12"/>
      <color theme="1"/>
      <name val="Arial"/>
    </font>
    <font>
      <b/>
      <u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b/>
      <i/>
      <sz val="10"/>
      <color theme="1"/>
      <name val="Arial"/>
    </font>
    <font>
      <sz val="10"/>
      <color rgb="FFFFFFFF"/>
      <name val="Arial"/>
    </font>
    <font>
      <b/>
      <i/>
      <sz val="10"/>
      <color rgb="FFFF0000"/>
      <name val="Arial"/>
    </font>
    <font>
      <i/>
      <sz val="8"/>
      <color theme="1"/>
      <name val="Arial"/>
    </font>
    <font>
      <i/>
      <sz val="9"/>
      <color theme="1"/>
      <name val="Arial"/>
    </font>
    <font>
      <b/>
      <sz val="22"/>
      <color theme="1"/>
      <name val="Arial"/>
    </font>
    <font>
      <sz val="14"/>
      <color theme="1"/>
      <name val="Arial"/>
    </font>
    <font>
      <b/>
      <u/>
      <sz val="11"/>
      <color theme="1"/>
      <name val="Arial"/>
    </font>
    <font>
      <sz val="10"/>
      <color rgb="FFFF420E"/>
      <name val="Arial"/>
    </font>
    <font>
      <b/>
      <sz val="11"/>
      <color rgb="FFFF420E"/>
      <name val="Arial"/>
    </font>
    <font>
      <b/>
      <u/>
      <sz val="14"/>
      <color theme="1"/>
      <name val="Arial"/>
    </font>
    <font>
      <b/>
      <sz val="12"/>
      <color rgb="FFFF420E"/>
      <name val="Arial"/>
    </font>
    <font>
      <sz val="10"/>
      <color theme="1"/>
      <name val="Symbol"/>
    </font>
  </fonts>
  <fills count="7">
    <fill>
      <patternFill patternType="none"/>
    </fill>
    <fill>
      <patternFill patternType="gray125"/>
    </fill>
    <fill>
      <patternFill patternType="solid">
        <fgColor rgb="FFD2D2D2"/>
        <bgColor rgb="FFD2D2D2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B9CDE5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165" fontId="13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66" fontId="4" fillId="0" borderId="17" xfId="0" applyNumberFormat="1" applyFont="1" applyBorder="1" applyAlignment="1">
      <alignment horizontal="center" vertical="center"/>
    </xf>
    <xf numFmtId="166" fontId="4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2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166" fontId="4" fillId="3" borderId="23" xfId="0" applyNumberFormat="1" applyFont="1" applyFill="1" applyBorder="1" applyAlignment="1">
      <alignment horizontal="center" vertical="center" wrapText="1"/>
    </xf>
    <xf numFmtId="166" fontId="4" fillId="0" borderId="24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left" vertical="center" wrapText="1"/>
    </xf>
    <xf numFmtId="166" fontId="4" fillId="3" borderId="23" xfId="0" applyNumberFormat="1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66" fontId="15" fillId="0" borderId="0" xfId="0" applyNumberFormat="1" applyFont="1" applyAlignment="1">
      <alignment horizontal="left" vertical="center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166" fontId="4" fillId="0" borderId="28" xfId="0" applyNumberFormat="1" applyFont="1" applyBorder="1" applyAlignment="1">
      <alignment horizontal="center" vertical="center" wrapText="1"/>
    </xf>
    <xf numFmtId="166" fontId="4" fillId="0" borderId="29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166" fontId="5" fillId="0" borderId="31" xfId="0" applyNumberFormat="1" applyFont="1" applyBorder="1" applyAlignment="1">
      <alignment horizontal="center" vertical="center" wrapText="1"/>
    </xf>
    <xf numFmtId="166" fontId="5" fillId="5" borderId="32" xfId="0" applyNumberFormat="1" applyFont="1" applyFill="1" applyBorder="1" applyAlignment="1">
      <alignment horizontal="right" vertical="center" wrapText="1"/>
    </xf>
    <xf numFmtId="166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167" fontId="15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166" fontId="15" fillId="0" borderId="23" xfId="0" applyNumberFormat="1" applyFont="1" applyBorder="1" applyAlignment="1">
      <alignment horizontal="center" vertical="center" wrapText="1"/>
    </xf>
    <xf numFmtId="166" fontId="16" fillId="3" borderId="23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vertical="center" shrinkToFit="1"/>
    </xf>
    <xf numFmtId="49" fontId="14" fillId="4" borderId="4" xfId="0" applyNumberFormat="1" applyFont="1" applyFill="1" applyBorder="1" applyAlignment="1">
      <alignment horizontal="left" vertical="center"/>
    </xf>
    <xf numFmtId="166" fontId="16" fillId="0" borderId="23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166" fontId="4" fillId="0" borderId="37" xfId="0" applyNumberFormat="1" applyFont="1" applyBorder="1" applyAlignment="1">
      <alignment horizontal="right" vertical="center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 wrapText="1"/>
    </xf>
    <xf numFmtId="166" fontId="18" fillId="0" borderId="3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40" xfId="0" applyFont="1" applyBorder="1"/>
    <xf numFmtId="0" fontId="4" fillId="0" borderId="40" xfId="0" applyFont="1" applyBorder="1"/>
    <xf numFmtId="0" fontId="9" fillId="0" borderId="40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0" fontId="4" fillId="0" borderId="41" xfId="0" applyFont="1" applyBorder="1"/>
    <xf numFmtId="0" fontId="23" fillId="0" borderId="44" xfId="0" applyFont="1" applyBorder="1"/>
    <xf numFmtId="0" fontId="4" fillId="0" borderId="44" xfId="0" applyFont="1" applyBorder="1"/>
    <xf numFmtId="0" fontId="9" fillId="0" borderId="0" xfId="0" applyFont="1"/>
    <xf numFmtId="0" fontId="4" fillId="0" borderId="0" xfId="0" applyFont="1" applyAlignment="1">
      <alignment horizontal="right"/>
    </xf>
    <xf numFmtId="49" fontId="13" fillId="0" borderId="46" xfId="0" applyNumberFormat="1" applyFont="1" applyBorder="1"/>
    <xf numFmtId="0" fontId="13" fillId="0" borderId="47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49" fontId="7" fillId="0" borderId="48" xfId="0" applyNumberFormat="1" applyFont="1" applyBorder="1" applyAlignment="1">
      <alignment horizontal="left"/>
    </xf>
    <xf numFmtId="0" fontId="7" fillId="0" borderId="48" xfId="0" applyFont="1" applyBorder="1"/>
    <xf numFmtId="0" fontId="4" fillId="0" borderId="48" xfId="0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0" fontId="4" fillId="0" borderId="48" xfId="0" applyFont="1" applyBorder="1"/>
    <xf numFmtId="0" fontId="24" fillId="0" borderId="0" xfId="0" applyFont="1"/>
    <xf numFmtId="0" fontId="1" fillId="0" borderId="48" xfId="0" applyFont="1" applyBorder="1" applyAlignment="1">
      <alignment horizontal="center"/>
    </xf>
    <xf numFmtId="49" fontId="1" fillId="0" borderId="48" xfId="0" applyNumberFormat="1" applyFont="1" applyBorder="1" applyAlignment="1">
      <alignment horizontal="left"/>
    </xf>
    <xf numFmtId="0" fontId="1" fillId="0" borderId="48" xfId="0" applyFont="1" applyBorder="1" applyAlignment="1">
      <alignment wrapText="1"/>
    </xf>
    <xf numFmtId="49" fontId="1" fillId="0" borderId="48" xfId="0" applyNumberFormat="1" applyFont="1" applyBorder="1" applyAlignment="1">
      <alignment horizontal="center" shrinkToFit="1"/>
    </xf>
    <xf numFmtId="4" fontId="1" fillId="0" borderId="48" xfId="0" applyNumberFormat="1" applyFont="1" applyBorder="1" applyAlignment="1">
      <alignment horizontal="right"/>
    </xf>
    <xf numFmtId="4" fontId="1" fillId="3" borderId="49" xfId="0" applyNumberFormat="1" applyFont="1" applyFill="1" applyBorder="1" applyAlignment="1">
      <alignment horizontal="right"/>
    </xf>
    <xf numFmtId="4" fontId="1" fillId="0" borderId="48" xfId="0" applyNumberFormat="1" applyFont="1" applyBorder="1"/>
    <xf numFmtId="4" fontId="4" fillId="0" borderId="0" xfId="0" applyNumberFormat="1" applyFont="1"/>
    <xf numFmtId="0" fontId="4" fillId="0" borderId="50" xfId="0" applyFont="1" applyBorder="1" applyAlignment="1">
      <alignment horizontal="center"/>
    </xf>
    <xf numFmtId="49" fontId="23" fillId="0" borderId="50" xfId="0" applyNumberFormat="1" applyFont="1" applyBorder="1" applyAlignment="1">
      <alignment horizontal="left"/>
    </xf>
    <xf numFmtId="0" fontId="23" fillId="0" borderId="50" xfId="0" applyFont="1" applyBorder="1"/>
    <xf numFmtId="4" fontId="4" fillId="0" borderId="50" xfId="0" applyNumberFormat="1" applyFont="1" applyBorder="1" applyAlignment="1">
      <alignment horizontal="right"/>
    </xf>
    <xf numFmtId="4" fontId="7" fillId="0" borderId="50" xfId="0" applyNumberFormat="1" applyFont="1" applyBorder="1"/>
    <xf numFmtId="3" fontId="4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 applyAlignment="1">
      <alignment horizontal="right"/>
    </xf>
    <xf numFmtId="4" fontId="27" fillId="0" borderId="0" xfId="0" applyNumberFormat="1" applyFont="1"/>
    <xf numFmtId="0" fontId="4" fillId="0" borderId="0" xfId="0" applyFont="1" applyAlignment="1">
      <alignment horizontal="center"/>
    </xf>
    <xf numFmtId="0" fontId="2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9" fillId="0" borderId="0" xfId="0" applyFont="1"/>
    <xf numFmtId="0" fontId="5" fillId="6" borderId="51" xfId="0" applyFont="1" applyFill="1" applyBorder="1" applyAlignment="1">
      <alignment horizontal="center"/>
    </xf>
    <xf numFmtId="0" fontId="5" fillId="6" borderId="52" xfId="0" applyFont="1" applyFill="1" applyBorder="1" applyAlignment="1">
      <alignment horizontal="center"/>
    </xf>
    <xf numFmtId="0" fontId="5" fillId="6" borderId="52" xfId="0" applyFont="1" applyFill="1" applyBorder="1"/>
    <xf numFmtId="0" fontId="4" fillId="6" borderId="52" xfId="0" applyFont="1" applyFill="1" applyBorder="1"/>
    <xf numFmtId="0" fontId="5" fillId="6" borderId="53" xfId="0" applyFont="1" applyFill="1" applyBorder="1"/>
    <xf numFmtId="0" fontId="5" fillId="6" borderId="54" xfId="0" applyFont="1" applyFill="1" applyBorder="1" applyAlignment="1">
      <alignment horizontal="center"/>
    </xf>
    <xf numFmtId="0" fontId="5" fillId="6" borderId="55" xfId="0" applyFont="1" applyFill="1" applyBorder="1"/>
    <xf numFmtId="0" fontId="5" fillId="6" borderId="55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0" fontId="30" fillId="0" borderId="0" xfId="0" applyFont="1"/>
    <xf numFmtId="0" fontId="11" fillId="0" borderId="0" xfId="0" applyFont="1" applyAlignment="1">
      <alignment horizontal="center"/>
    </xf>
    <xf numFmtId="168" fontId="4" fillId="3" borderId="4" xfId="0" applyNumberFormat="1" applyFont="1" applyFill="1" applyBorder="1"/>
    <xf numFmtId="168" fontId="4" fillId="0" borderId="0" xfId="0" applyNumberFormat="1" applyFont="1"/>
    <xf numFmtId="0" fontId="4" fillId="3" borderId="4" xfId="0" applyFont="1" applyFill="1" applyBorder="1"/>
    <xf numFmtId="168" fontId="1" fillId="3" borderId="4" xfId="0" applyNumberFormat="1" applyFont="1" applyFill="1" applyBorder="1" applyAlignment="1">
      <alignment horizontal="center"/>
    </xf>
    <xf numFmtId="168" fontId="1" fillId="0" borderId="0" xfId="0" applyNumberFormat="1" applyFont="1"/>
    <xf numFmtId="168" fontId="1" fillId="3" borderId="4" xfId="0" applyNumberFormat="1" applyFont="1" applyFill="1" applyBorder="1"/>
    <xf numFmtId="168" fontId="4" fillId="3" borderId="4" xfId="0" applyNumberFormat="1" applyFont="1" applyFill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8" fontId="32" fillId="0" borderId="0" xfId="0" applyNumberFormat="1" applyFont="1"/>
    <xf numFmtId="0" fontId="31" fillId="0" borderId="0" xfId="0" applyFont="1"/>
    <xf numFmtId="0" fontId="33" fillId="0" borderId="0" xfId="0" applyFont="1"/>
    <xf numFmtId="168" fontId="8" fillId="0" borderId="0" xfId="0" applyNumberFormat="1" applyFont="1"/>
    <xf numFmtId="168" fontId="8" fillId="3" borderId="4" xfId="0" applyNumberFormat="1" applyFont="1" applyFill="1" applyBorder="1"/>
    <xf numFmtId="0" fontId="8" fillId="0" borderId="57" xfId="0" applyFont="1" applyBorder="1"/>
    <xf numFmtId="0" fontId="8" fillId="0" borderId="57" xfId="0" applyFont="1" applyBorder="1" applyAlignment="1">
      <alignment horizontal="center"/>
    </xf>
    <xf numFmtId="0" fontId="4" fillId="0" borderId="57" xfId="0" applyFont="1" applyBorder="1"/>
    <xf numFmtId="168" fontId="8" fillId="3" borderId="55" xfId="0" applyNumberFormat="1" applyFont="1" applyFill="1" applyBorder="1"/>
    <xf numFmtId="0" fontId="34" fillId="0" borderId="30" xfId="0" applyFont="1" applyBorder="1"/>
    <xf numFmtId="0" fontId="31" fillId="0" borderId="31" xfId="0" applyFont="1" applyBorder="1" applyAlignment="1">
      <alignment horizontal="center"/>
    </xf>
    <xf numFmtId="0" fontId="31" fillId="0" borderId="31" xfId="0" applyFont="1" applyBorder="1"/>
    <xf numFmtId="168" fontId="34" fillId="0" borderId="37" xfId="0" applyNumberFormat="1" applyFont="1" applyBorder="1"/>
    <xf numFmtId="0" fontId="4" fillId="0" borderId="0" xfId="0" applyFont="1" applyAlignment="1">
      <alignment horizontal="left" vertical="center"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" fillId="0" borderId="38" xfId="0" applyFont="1" applyBorder="1" applyAlignment="1">
      <alignment horizontal="center"/>
    </xf>
    <xf numFmtId="0" fontId="6" fillId="0" borderId="39" xfId="0" applyFont="1" applyBorder="1"/>
    <xf numFmtId="49" fontId="1" fillId="0" borderId="42" xfId="0" applyNumberFormat="1" applyFont="1" applyBorder="1" applyAlignment="1">
      <alignment horizontal="center"/>
    </xf>
    <xf numFmtId="0" fontId="6" fillId="0" borderId="43" xfId="0" applyFont="1" applyBorder="1"/>
    <xf numFmtId="0" fontId="4" fillId="0" borderId="44" xfId="0" applyFont="1" applyBorder="1" applyAlignment="1">
      <alignment horizontal="center" shrinkToFit="1"/>
    </xf>
    <xf numFmtId="0" fontId="6" fillId="0" borderId="44" xfId="0" applyFont="1" applyBorder="1"/>
    <xf numFmtId="0" fontId="6" fillId="0" borderId="4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5750" cy="276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6.83203125" defaultRowHeight="15" customHeight="1" x14ac:dyDescent="0.2"/>
  <cols>
    <col min="1" max="1" width="9.6640625" customWidth="1"/>
    <col min="2" max="2" width="2" customWidth="1"/>
    <col min="3" max="3" width="29.1640625" customWidth="1"/>
    <col min="4" max="4" width="88.5" customWidth="1"/>
    <col min="5" max="5" width="15.5" customWidth="1"/>
    <col min="6" max="6" width="23.33203125" customWidth="1"/>
    <col min="7" max="7" width="2" customWidth="1"/>
    <col min="8" max="8" width="9.6640625" customWidth="1"/>
    <col min="9" max="26" width="9.83203125" customWidth="1"/>
  </cols>
  <sheetData>
    <row r="1" spans="1:26" ht="11.25" customHeight="1" x14ac:dyDescent="0.2"/>
    <row r="2" spans="1:26" ht="36.75" customHeight="1" x14ac:dyDescent="0.2"/>
    <row r="3" spans="1:26" ht="6.75" customHeight="1" x14ac:dyDescent="0.2">
      <c r="B3" s="3"/>
      <c r="C3" s="4"/>
      <c r="D3" s="4"/>
      <c r="E3" s="4"/>
      <c r="F3" s="4"/>
      <c r="G3" s="4"/>
      <c r="H3" s="5"/>
    </row>
    <row r="4" spans="1:26" ht="24.75" customHeight="1" x14ac:dyDescent="0.2">
      <c r="B4" s="5"/>
      <c r="C4" s="6" t="s">
        <v>321</v>
      </c>
      <c r="H4" s="5"/>
    </row>
    <row r="5" spans="1:26" ht="12" customHeight="1" x14ac:dyDescent="0.2">
      <c r="B5" s="5"/>
      <c r="C5" s="7" t="s">
        <v>0</v>
      </c>
      <c r="D5" s="196" t="s">
        <v>1</v>
      </c>
      <c r="E5" s="197"/>
      <c r="F5" s="197"/>
      <c r="H5" s="5"/>
    </row>
    <row r="6" spans="1:26" ht="36.75" customHeight="1" x14ac:dyDescent="0.2">
      <c r="B6" s="5"/>
      <c r="C6" s="9" t="s">
        <v>2</v>
      </c>
      <c r="D6" s="198" t="s">
        <v>3</v>
      </c>
      <c r="E6" s="197"/>
      <c r="F6" s="197"/>
      <c r="H6" s="5"/>
    </row>
    <row r="7" spans="1:26" ht="16.5" customHeight="1" x14ac:dyDescent="0.2">
      <c r="B7" s="5"/>
      <c r="C7" s="10" t="s">
        <v>4</v>
      </c>
      <c r="D7" s="19" t="e">
        <f>#REF!</f>
        <v>#REF!</v>
      </c>
      <c r="H7" s="5"/>
    </row>
    <row r="8" spans="1:26" ht="10.5" customHeight="1" x14ac:dyDescent="0.2">
      <c r="A8" s="12"/>
      <c r="B8" s="13"/>
      <c r="C8" s="12"/>
      <c r="D8" s="12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29.25" customHeight="1" x14ac:dyDescent="0.2">
      <c r="A9" s="22"/>
      <c r="B9" s="23"/>
      <c r="C9" s="24" t="s">
        <v>5</v>
      </c>
      <c r="D9" s="25" t="s">
        <v>6</v>
      </c>
      <c r="E9" s="25" t="s">
        <v>30</v>
      </c>
      <c r="F9" s="26" t="s">
        <v>322</v>
      </c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6.25" customHeight="1" x14ac:dyDescent="0.2">
      <c r="A10" s="12"/>
      <c r="B10" s="13"/>
      <c r="C10" s="27" t="s">
        <v>323</v>
      </c>
      <c r="D10" s="27" t="s">
        <v>7</v>
      </c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 x14ac:dyDescent="0.2">
      <c r="A11" s="12"/>
      <c r="B11" s="13"/>
      <c r="C11" s="28" t="s">
        <v>8</v>
      </c>
      <c r="D11" s="29"/>
      <c r="E11" s="30"/>
      <c r="F11" s="31">
        <v>484.024</v>
      </c>
      <c r="G11" s="12"/>
      <c r="H11" s="1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 customHeight="1" x14ac:dyDescent="0.2">
      <c r="A12" s="12"/>
      <c r="B12" s="13"/>
      <c r="C12" s="32"/>
      <c r="D12" s="32" t="s">
        <v>119</v>
      </c>
      <c r="E12" s="2"/>
      <c r="F12" s="33">
        <v>445.738</v>
      </c>
      <c r="G12" s="12"/>
      <c r="H12" s="13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 x14ac:dyDescent="0.2">
      <c r="A13" s="12"/>
      <c r="B13" s="13"/>
      <c r="C13" s="32"/>
      <c r="D13" s="32" t="s">
        <v>120</v>
      </c>
      <c r="E13" s="2"/>
      <c r="F13" s="33">
        <v>1.0660000000000001</v>
      </c>
      <c r="G13" s="12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 x14ac:dyDescent="0.2">
      <c r="A14" s="12"/>
      <c r="B14" s="13"/>
      <c r="C14" s="32"/>
      <c r="D14" s="32" t="s">
        <v>121</v>
      </c>
      <c r="E14" s="2"/>
      <c r="F14" s="33">
        <v>14.494999999999999</v>
      </c>
      <c r="G14" s="12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5" customHeight="1" x14ac:dyDescent="0.2">
      <c r="A15" s="12"/>
      <c r="B15" s="13"/>
      <c r="C15" s="32"/>
      <c r="D15" s="32" t="s">
        <v>122</v>
      </c>
      <c r="E15" s="2"/>
      <c r="F15" s="33">
        <v>0.81699999999999995</v>
      </c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5" customHeight="1" x14ac:dyDescent="0.2">
      <c r="A16" s="12"/>
      <c r="B16" s="13"/>
      <c r="C16" s="32"/>
      <c r="D16" s="32" t="s">
        <v>123</v>
      </c>
      <c r="E16" s="2"/>
      <c r="F16" s="33">
        <v>0.154</v>
      </c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 x14ac:dyDescent="0.2">
      <c r="A17" s="12"/>
      <c r="B17" s="13"/>
      <c r="C17" s="32"/>
      <c r="D17" s="32" t="s">
        <v>124</v>
      </c>
      <c r="E17" s="2"/>
      <c r="F17" s="33">
        <v>7.7770000000000001</v>
      </c>
      <c r="G17" s="12"/>
      <c r="H17" s="13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 customHeight="1" x14ac:dyDescent="0.2">
      <c r="A18" s="12"/>
      <c r="B18" s="13"/>
      <c r="C18" s="32"/>
      <c r="D18" s="32" t="s">
        <v>125</v>
      </c>
      <c r="E18" s="2"/>
      <c r="F18" s="33">
        <v>13.977</v>
      </c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 x14ac:dyDescent="0.2">
      <c r="A19" s="12"/>
      <c r="B19" s="13"/>
      <c r="C19" s="32" t="s">
        <v>8</v>
      </c>
      <c r="D19" s="32" t="s">
        <v>126</v>
      </c>
      <c r="E19" s="2"/>
      <c r="F19" s="33">
        <v>484.024</v>
      </c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.5" customHeight="1" x14ac:dyDescent="0.2">
      <c r="A20" s="12"/>
      <c r="B20" s="13"/>
      <c r="C20" s="34" t="s">
        <v>324</v>
      </c>
      <c r="D20" s="12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0.5" customHeight="1" x14ac:dyDescent="0.2">
      <c r="A21" s="12"/>
      <c r="B21" s="13"/>
      <c r="C21" s="32" t="s">
        <v>117</v>
      </c>
      <c r="D21" s="32" t="s">
        <v>118</v>
      </c>
      <c r="E21" s="2" t="s">
        <v>35</v>
      </c>
      <c r="F21" s="33">
        <v>484.024</v>
      </c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6.5" customHeight="1" x14ac:dyDescent="0.2">
      <c r="A22" s="12"/>
      <c r="B22" s="13"/>
      <c r="C22" s="32" t="s">
        <v>127</v>
      </c>
      <c r="D22" s="32" t="s">
        <v>128</v>
      </c>
      <c r="E22" s="2" t="s">
        <v>35</v>
      </c>
      <c r="F22" s="33">
        <v>484.024</v>
      </c>
      <c r="G22" s="12"/>
      <c r="H22" s="13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5" customHeight="1" x14ac:dyDescent="0.2">
      <c r="A23" s="12"/>
      <c r="B23" s="13"/>
      <c r="C23" s="28" t="s">
        <v>9</v>
      </c>
      <c r="D23" s="29"/>
      <c r="E23" s="30"/>
      <c r="F23" s="31">
        <v>121.495</v>
      </c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customHeight="1" x14ac:dyDescent="0.2">
      <c r="A24" s="12"/>
      <c r="B24" s="13"/>
      <c r="C24" s="32"/>
      <c r="D24" s="32" t="s">
        <v>204</v>
      </c>
      <c r="E24" s="2"/>
      <c r="F24" s="33">
        <v>5.085</v>
      </c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5" customHeight="1" x14ac:dyDescent="0.2">
      <c r="A25" s="12"/>
      <c r="B25" s="13"/>
      <c r="C25" s="32"/>
      <c r="D25" s="32" t="s">
        <v>205</v>
      </c>
      <c r="E25" s="2"/>
      <c r="F25" s="33">
        <v>6.19</v>
      </c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5" customHeight="1" x14ac:dyDescent="0.2">
      <c r="A26" s="12"/>
      <c r="B26" s="13"/>
      <c r="C26" s="32"/>
      <c r="D26" s="32" t="s">
        <v>206</v>
      </c>
      <c r="E26" s="2"/>
      <c r="F26" s="33">
        <v>5.085</v>
      </c>
      <c r="G26" s="12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6.5" customHeight="1" x14ac:dyDescent="0.2">
      <c r="A27" s="12"/>
      <c r="B27" s="13"/>
      <c r="C27" s="32"/>
      <c r="D27" s="32" t="s">
        <v>207</v>
      </c>
      <c r="E27" s="2"/>
      <c r="F27" s="33">
        <v>6.19</v>
      </c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customHeight="1" x14ac:dyDescent="0.2">
      <c r="A28" s="12"/>
      <c r="B28" s="13"/>
      <c r="C28" s="32"/>
      <c r="D28" s="32" t="s">
        <v>208</v>
      </c>
      <c r="E28" s="2"/>
      <c r="F28" s="33">
        <v>5.1150000000000002</v>
      </c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5" customHeight="1" x14ac:dyDescent="0.2">
      <c r="A29" s="12"/>
      <c r="B29" s="13"/>
      <c r="C29" s="32"/>
      <c r="D29" s="32" t="s">
        <v>209</v>
      </c>
      <c r="E29" s="2"/>
      <c r="F29" s="33">
        <v>6.37</v>
      </c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customHeight="1" x14ac:dyDescent="0.2">
      <c r="A30" s="12"/>
      <c r="B30" s="13"/>
      <c r="C30" s="32"/>
      <c r="D30" s="32" t="s">
        <v>210</v>
      </c>
      <c r="E30" s="2"/>
      <c r="F30" s="33">
        <v>7.77</v>
      </c>
      <c r="G30" s="12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5" customHeight="1" x14ac:dyDescent="0.2">
      <c r="A31" s="12"/>
      <c r="B31" s="13"/>
      <c r="C31" s="32"/>
      <c r="D31" s="32" t="s">
        <v>211</v>
      </c>
      <c r="E31" s="2"/>
      <c r="F31" s="33">
        <v>7.77</v>
      </c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customHeight="1" x14ac:dyDescent="0.2">
      <c r="A32" s="12"/>
      <c r="B32" s="13"/>
      <c r="C32" s="32"/>
      <c r="D32" s="32" t="s">
        <v>212</v>
      </c>
      <c r="E32" s="2"/>
      <c r="F32" s="33">
        <v>5.6</v>
      </c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6.5" customHeight="1" x14ac:dyDescent="0.2">
      <c r="A33" s="12"/>
      <c r="B33" s="13"/>
      <c r="C33" s="32"/>
      <c r="D33" s="32" t="s">
        <v>213</v>
      </c>
      <c r="E33" s="2"/>
      <c r="F33" s="33">
        <v>5.37</v>
      </c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6.5" customHeight="1" x14ac:dyDescent="0.2">
      <c r="A34" s="12"/>
      <c r="B34" s="13"/>
      <c r="C34" s="32"/>
      <c r="D34" s="32" t="s">
        <v>214</v>
      </c>
      <c r="E34" s="2"/>
      <c r="F34" s="33">
        <v>8.02</v>
      </c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6.5" customHeight="1" x14ac:dyDescent="0.2">
      <c r="A35" s="12"/>
      <c r="B35" s="13"/>
      <c r="C35" s="32"/>
      <c r="D35" s="32" t="s">
        <v>215</v>
      </c>
      <c r="E35" s="2"/>
      <c r="F35" s="33">
        <v>6.83</v>
      </c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6.5" customHeight="1" x14ac:dyDescent="0.2">
      <c r="A36" s="12"/>
      <c r="B36" s="13"/>
      <c r="C36" s="32"/>
      <c r="D36" s="32" t="s">
        <v>216</v>
      </c>
      <c r="E36" s="2"/>
      <c r="F36" s="33">
        <v>7.95</v>
      </c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6.5" customHeight="1" x14ac:dyDescent="0.2">
      <c r="A37" s="12"/>
      <c r="B37" s="13"/>
      <c r="C37" s="32"/>
      <c r="D37" s="32" t="s">
        <v>217</v>
      </c>
      <c r="E37" s="2"/>
      <c r="F37" s="33">
        <v>6.27</v>
      </c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6.5" customHeight="1" x14ac:dyDescent="0.2">
      <c r="A38" s="12"/>
      <c r="B38" s="13"/>
      <c r="C38" s="32"/>
      <c r="D38" s="32" t="s">
        <v>218</v>
      </c>
      <c r="E38" s="2"/>
      <c r="F38" s="33">
        <v>5.81</v>
      </c>
      <c r="G38" s="12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6.5" customHeight="1" x14ac:dyDescent="0.2">
      <c r="A39" s="12"/>
      <c r="B39" s="13"/>
      <c r="C39" s="32"/>
      <c r="D39" s="32" t="s">
        <v>219</v>
      </c>
      <c r="E39" s="2"/>
      <c r="F39" s="33">
        <v>6.27</v>
      </c>
      <c r="G39" s="12"/>
      <c r="H39" s="13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6.5" customHeight="1" x14ac:dyDescent="0.2">
      <c r="A40" s="12"/>
      <c r="B40" s="13"/>
      <c r="C40" s="32"/>
      <c r="D40" s="32" t="s">
        <v>220</v>
      </c>
      <c r="E40" s="2"/>
      <c r="F40" s="33">
        <v>5.81</v>
      </c>
      <c r="G40" s="12"/>
      <c r="H40" s="1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6.5" customHeight="1" x14ac:dyDescent="0.2">
      <c r="A41" s="12"/>
      <c r="B41" s="13"/>
      <c r="C41" s="32"/>
      <c r="D41" s="32" t="s">
        <v>221</v>
      </c>
      <c r="E41" s="2"/>
      <c r="F41" s="33">
        <v>6.48</v>
      </c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6.5" customHeight="1" x14ac:dyDescent="0.2">
      <c r="A42" s="12"/>
      <c r="B42" s="13"/>
      <c r="C42" s="32"/>
      <c r="D42" s="32" t="s">
        <v>222</v>
      </c>
      <c r="E42" s="2"/>
      <c r="F42" s="33">
        <v>7.51</v>
      </c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6.5" customHeight="1" x14ac:dyDescent="0.2">
      <c r="A43" s="12"/>
      <c r="B43" s="13"/>
      <c r="C43" s="32" t="s">
        <v>9</v>
      </c>
      <c r="D43" s="32" t="s">
        <v>32</v>
      </c>
      <c r="E43" s="2"/>
      <c r="F43" s="33">
        <v>121.495</v>
      </c>
      <c r="G43" s="12"/>
      <c r="H43" s="13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6.5" customHeight="1" x14ac:dyDescent="0.2">
      <c r="A44" s="12"/>
      <c r="B44" s="13"/>
      <c r="C44" s="34" t="s">
        <v>324</v>
      </c>
      <c r="D44" s="12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6.5" customHeight="1" x14ac:dyDescent="0.2">
      <c r="A45" s="12"/>
      <c r="B45" s="13"/>
      <c r="C45" s="32" t="s">
        <v>202</v>
      </c>
      <c r="D45" s="32" t="s">
        <v>203</v>
      </c>
      <c r="E45" s="2" t="s">
        <v>62</v>
      </c>
      <c r="F45" s="33">
        <v>121.495</v>
      </c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6.5" customHeight="1" x14ac:dyDescent="0.2">
      <c r="A46" s="12"/>
      <c r="B46" s="13"/>
      <c r="C46" s="32" t="s">
        <v>196</v>
      </c>
      <c r="D46" s="32" t="s">
        <v>197</v>
      </c>
      <c r="E46" s="2" t="s">
        <v>35</v>
      </c>
      <c r="F46" s="33">
        <v>92.918999999999997</v>
      </c>
      <c r="G46" s="12"/>
      <c r="H46" s="13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6.5" customHeight="1" x14ac:dyDescent="0.2">
      <c r="A47" s="12"/>
      <c r="B47" s="13"/>
      <c r="C47" s="32" t="s">
        <v>198</v>
      </c>
      <c r="D47" s="32" t="s">
        <v>199</v>
      </c>
      <c r="E47" s="2" t="s">
        <v>62</v>
      </c>
      <c r="F47" s="33">
        <v>138.655</v>
      </c>
      <c r="G47" s="12"/>
      <c r="H47" s="13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6.5" customHeight="1" x14ac:dyDescent="0.2">
      <c r="A48" s="12"/>
      <c r="B48" s="13"/>
      <c r="C48" s="28" t="s">
        <v>10</v>
      </c>
      <c r="D48" s="29"/>
      <c r="E48" s="30"/>
      <c r="F48" s="31">
        <v>39.130000000000003</v>
      </c>
      <c r="G48" s="12"/>
      <c r="H48" s="13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6.5" customHeight="1" x14ac:dyDescent="0.2">
      <c r="A49" s="12"/>
      <c r="B49" s="13"/>
      <c r="C49" s="32"/>
      <c r="D49" s="32" t="s">
        <v>187</v>
      </c>
      <c r="E49" s="2"/>
      <c r="F49" s="33">
        <v>39.130000000000003</v>
      </c>
      <c r="G49" s="12"/>
      <c r="H49" s="13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6.5" customHeight="1" x14ac:dyDescent="0.2">
      <c r="A50" s="12"/>
      <c r="B50" s="13"/>
      <c r="C50" s="32" t="s">
        <v>10</v>
      </c>
      <c r="D50" s="32" t="s">
        <v>32</v>
      </c>
      <c r="E50" s="2"/>
      <c r="F50" s="33">
        <v>39.130000000000003</v>
      </c>
      <c r="G50" s="12"/>
      <c r="H50" s="13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6.5" customHeight="1" x14ac:dyDescent="0.2">
      <c r="A51" s="12"/>
      <c r="B51" s="13"/>
      <c r="C51" s="34" t="s">
        <v>324</v>
      </c>
      <c r="D51" s="12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6.5" customHeight="1" x14ac:dyDescent="0.2">
      <c r="A52" s="12"/>
      <c r="B52" s="13"/>
      <c r="C52" s="32" t="s">
        <v>185</v>
      </c>
      <c r="D52" s="32" t="s">
        <v>186</v>
      </c>
      <c r="E52" s="2" t="s">
        <v>35</v>
      </c>
      <c r="F52" s="33">
        <v>39.130000000000003</v>
      </c>
      <c r="G52" s="12"/>
      <c r="H52" s="13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6.5" customHeight="1" x14ac:dyDescent="0.2">
      <c r="A53" s="12"/>
      <c r="B53" s="13"/>
      <c r="C53" s="32" t="s">
        <v>162</v>
      </c>
      <c r="D53" s="32" t="s">
        <v>163</v>
      </c>
      <c r="E53" s="2" t="s">
        <v>35</v>
      </c>
      <c r="F53" s="33">
        <v>39.130000000000003</v>
      </c>
      <c r="G53" s="12"/>
      <c r="H53" s="13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6.5" customHeight="1" x14ac:dyDescent="0.2">
      <c r="A54" s="12"/>
      <c r="B54" s="13"/>
      <c r="C54" s="28" t="s">
        <v>11</v>
      </c>
      <c r="D54" s="29"/>
      <c r="E54" s="30"/>
      <c r="F54" s="31">
        <v>366.3</v>
      </c>
      <c r="G54" s="12"/>
      <c r="H54" s="13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0.5" customHeight="1" x14ac:dyDescent="0.2">
      <c r="A55" s="12"/>
      <c r="B55" s="13"/>
      <c r="C55" s="32"/>
      <c r="D55" s="32" t="s">
        <v>229</v>
      </c>
      <c r="E55" s="2"/>
      <c r="F55" s="33">
        <v>351.8</v>
      </c>
      <c r="G55" s="12"/>
      <c r="H55" s="13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6.5" customHeight="1" x14ac:dyDescent="0.2">
      <c r="A56" s="12"/>
      <c r="B56" s="13"/>
      <c r="C56" s="32"/>
      <c r="D56" s="32" t="s">
        <v>230</v>
      </c>
      <c r="E56" s="2"/>
      <c r="F56" s="33">
        <v>14.5</v>
      </c>
      <c r="G56" s="12"/>
      <c r="H56" s="13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6.5" customHeight="1" x14ac:dyDescent="0.2">
      <c r="A57" s="12"/>
      <c r="B57" s="13"/>
      <c r="C57" s="32" t="s">
        <v>11</v>
      </c>
      <c r="D57" s="32" t="s">
        <v>32</v>
      </c>
      <c r="E57" s="2"/>
      <c r="F57" s="33">
        <v>366.3</v>
      </c>
      <c r="G57" s="12"/>
      <c r="H57" s="13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6.5" customHeight="1" x14ac:dyDescent="0.2">
      <c r="A58" s="12"/>
      <c r="B58" s="13"/>
      <c r="C58" s="34" t="s">
        <v>324</v>
      </c>
      <c r="D58" s="12"/>
      <c r="E58" s="12"/>
      <c r="F58" s="12"/>
      <c r="G58" s="12"/>
      <c r="H58" s="13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6.5" customHeight="1" x14ac:dyDescent="0.2">
      <c r="A59" s="12"/>
      <c r="B59" s="13"/>
      <c r="C59" s="32" t="s">
        <v>227</v>
      </c>
      <c r="D59" s="32" t="s">
        <v>228</v>
      </c>
      <c r="E59" s="2" t="s">
        <v>35</v>
      </c>
      <c r="F59" s="33">
        <v>366.3</v>
      </c>
      <c r="G59" s="12"/>
      <c r="H59" s="13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6.5" customHeight="1" x14ac:dyDescent="0.2">
      <c r="A60" s="12"/>
      <c r="B60" s="13"/>
      <c r="C60" s="32" t="s">
        <v>223</v>
      </c>
      <c r="D60" s="32" t="s">
        <v>224</v>
      </c>
      <c r="E60" s="2" t="s">
        <v>35</v>
      </c>
      <c r="F60" s="33">
        <v>366.3</v>
      </c>
      <c r="G60" s="12"/>
      <c r="H60" s="13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6.5" customHeight="1" x14ac:dyDescent="0.2">
      <c r="A61" s="12"/>
      <c r="B61" s="13"/>
      <c r="C61" s="32" t="s">
        <v>258</v>
      </c>
      <c r="D61" s="32" t="s">
        <v>259</v>
      </c>
      <c r="E61" s="2" t="s">
        <v>35</v>
      </c>
      <c r="F61" s="33">
        <v>366.3</v>
      </c>
      <c r="G61" s="12"/>
      <c r="H61" s="13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6.5" customHeight="1" x14ac:dyDescent="0.2">
      <c r="A62" s="12"/>
      <c r="B62" s="13"/>
      <c r="C62" s="28" t="s">
        <v>325</v>
      </c>
      <c r="D62" s="29"/>
      <c r="E62" s="30"/>
      <c r="F62" s="31">
        <v>171.97200000000001</v>
      </c>
      <c r="G62" s="12"/>
      <c r="H62" s="13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6.5" customHeight="1" x14ac:dyDescent="0.2">
      <c r="A63" s="12"/>
      <c r="B63" s="13"/>
      <c r="C63" s="28" t="s">
        <v>12</v>
      </c>
      <c r="D63" s="29"/>
      <c r="E63" s="30"/>
      <c r="F63" s="31">
        <v>818.12800000000004</v>
      </c>
      <c r="G63" s="12"/>
      <c r="H63" s="13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0.5" customHeight="1" x14ac:dyDescent="0.2">
      <c r="A64" s="12"/>
      <c r="B64" s="13"/>
      <c r="C64" s="32"/>
      <c r="D64" s="32" t="s">
        <v>75</v>
      </c>
      <c r="E64" s="2"/>
      <c r="F64" s="33">
        <v>61.201000000000001</v>
      </c>
      <c r="G64" s="12"/>
      <c r="H64" s="1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6.5" customHeight="1" x14ac:dyDescent="0.2">
      <c r="A65" s="12"/>
      <c r="B65" s="13"/>
      <c r="C65" s="32"/>
      <c r="D65" s="32" t="s">
        <v>76</v>
      </c>
      <c r="E65" s="2"/>
      <c r="F65" s="33">
        <v>0.47499999999999998</v>
      </c>
      <c r="G65" s="12"/>
      <c r="H65" s="1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6.5" customHeight="1" x14ac:dyDescent="0.2">
      <c r="A66" s="12"/>
      <c r="B66" s="13"/>
      <c r="C66" s="32"/>
      <c r="D66" s="32" t="s">
        <v>77</v>
      </c>
      <c r="E66" s="2"/>
      <c r="F66" s="33">
        <v>1.464</v>
      </c>
      <c r="G66" s="12"/>
      <c r="H66" s="1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6.5" customHeight="1" x14ac:dyDescent="0.2">
      <c r="A67" s="12"/>
      <c r="B67" s="13"/>
      <c r="C67" s="32"/>
      <c r="D67" s="32" t="s">
        <v>78</v>
      </c>
      <c r="E67" s="2"/>
      <c r="F67" s="33">
        <v>0.56299999999999994</v>
      </c>
      <c r="G67" s="12"/>
      <c r="H67" s="1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0.5" customHeight="1" x14ac:dyDescent="0.2">
      <c r="A68" s="12"/>
      <c r="B68" s="13"/>
      <c r="C68" s="32"/>
      <c r="D68" s="32" t="s">
        <v>79</v>
      </c>
      <c r="E68" s="2"/>
      <c r="F68" s="33">
        <v>61.155999999999999</v>
      </c>
      <c r="G68" s="12"/>
      <c r="H68" s="1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6.5" customHeight="1" x14ac:dyDescent="0.2">
      <c r="A69" s="12"/>
      <c r="B69" s="13"/>
      <c r="C69" s="32"/>
      <c r="D69" s="32" t="s">
        <v>76</v>
      </c>
      <c r="E69" s="2"/>
      <c r="F69" s="33">
        <v>0.47499999999999998</v>
      </c>
      <c r="G69" s="12"/>
      <c r="H69" s="1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6.5" customHeight="1" x14ac:dyDescent="0.2">
      <c r="A70" s="12"/>
      <c r="B70" s="13"/>
      <c r="C70" s="32"/>
      <c r="D70" s="32" t="s">
        <v>77</v>
      </c>
      <c r="E70" s="2"/>
      <c r="F70" s="33">
        <v>1.464</v>
      </c>
      <c r="G70" s="12"/>
      <c r="H70" s="1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customHeight="1" x14ac:dyDescent="0.2">
      <c r="A71" s="12"/>
      <c r="B71" s="13"/>
      <c r="C71" s="32"/>
      <c r="D71" s="32" t="s">
        <v>78</v>
      </c>
      <c r="E71" s="2"/>
      <c r="F71" s="33">
        <v>0.56299999999999994</v>
      </c>
      <c r="G71" s="12"/>
      <c r="H71" s="1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0.5" customHeight="1" x14ac:dyDescent="0.2">
      <c r="A72" s="12"/>
      <c r="B72" s="13"/>
      <c r="C72" s="32"/>
      <c r="D72" s="32" t="s">
        <v>80</v>
      </c>
      <c r="E72" s="2"/>
      <c r="F72" s="33">
        <v>60.862000000000002</v>
      </c>
      <c r="G72" s="12"/>
      <c r="H72" s="1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customHeight="1" x14ac:dyDescent="0.2">
      <c r="A73" s="12"/>
      <c r="B73" s="13"/>
      <c r="C73" s="32"/>
      <c r="D73" s="32" t="s">
        <v>76</v>
      </c>
      <c r="E73" s="2"/>
      <c r="F73" s="33">
        <v>0.47499999999999998</v>
      </c>
      <c r="G73" s="12"/>
      <c r="H73" s="1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6.5" customHeight="1" x14ac:dyDescent="0.2">
      <c r="A74" s="12"/>
      <c r="B74" s="13"/>
      <c r="C74" s="32"/>
      <c r="D74" s="32" t="s">
        <v>77</v>
      </c>
      <c r="E74" s="2"/>
      <c r="F74" s="33">
        <v>1.464</v>
      </c>
      <c r="G74" s="12"/>
      <c r="H74" s="1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6.5" customHeight="1" x14ac:dyDescent="0.2">
      <c r="A75" s="12"/>
      <c r="B75" s="13"/>
      <c r="C75" s="32"/>
      <c r="D75" s="32" t="s">
        <v>78</v>
      </c>
      <c r="E75" s="2"/>
      <c r="F75" s="33">
        <v>0.56299999999999994</v>
      </c>
      <c r="G75" s="12"/>
      <c r="H75" s="1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6.5" customHeight="1" x14ac:dyDescent="0.2">
      <c r="A76" s="12"/>
      <c r="B76" s="13"/>
      <c r="C76" s="32"/>
      <c r="D76" s="32" t="s">
        <v>81</v>
      </c>
      <c r="E76" s="2"/>
      <c r="F76" s="33">
        <v>50.81</v>
      </c>
      <c r="G76" s="12"/>
      <c r="H76" s="1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6.5" customHeight="1" x14ac:dyDescent="0.2">
      <c r="A77" s="12"/>
      <c r="B77" s="13"/>
      <c r="C77" s="32"/>
      <c r="D77" s="32" t="s">
        <v>82</v>
      </c>
      <c r="E77" s="2"/>
      <c r="F77" s="33">
        <v>1.502</v>
      </c>
      <c r="G77" s="12"/>
      <c r="H77" s="1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6.5" customHeight="1" x14ac:dyDescent="0.2">
      <c r="A78" s="12"/>
      <c r="B78" s="13"/>
      <c r="C78" s="32"/>
      <c r="D78" s="32" t="s">
        <v>83</v>
      </c>
      <c r="E78" s="2"/>
      <c r="F78" s="33">
        <v>52.786000000000001</v>
      </c>
      <c r="G78" s="12"/>
      <c r="H78" s="1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6.5" customHeight="1" x14ac:dyDescent="0.2">
      <c r="A79" s="12"/>
      <c r="B79" s="13"/>
      <c r="C79" s="32"/>
      <c r="D79" s="32" t="s">
        <v>82</v>
      </c>
      <c r="E79" s="2"/>
      <c r="F79" s="33">
        <v>1.502</v>
      </c>
      <c r="G79" s="12"/>
      <c r="H79" s="1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6.5" customHeight="1" x14ac:dyDescent="0.2">
      <c r="A80" s="12"/>
      <c r="B80" s="13"/>
      <c r="C80" s="32"/>
      <c r="D80" s="32" t="s">
        <v>84</v>
      </c>
      <c r="E80" s="2"/>
      <c r="F80" s="33">
        <v>47.854999999999997</v>
      </c>
      <c r="G80" s="12"/>
      <c r="H80" s="1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6.5" customHeight="1" x14ac:dyDescent="0.2">
      <c r="A81" s="12"/>
      <c r="B81" s="13"/>
      <c r="C81" s="32"/>
      <c r="D81" s="32" t="s">
        <v>85</v>
      </c>
      <c r="E81" s="2"/>
      <c r="F81" s="33">
        <v>1.1399999999999999</v>
      </c>
      <c r="G81" s="12"/>
      <c r="H81" s="1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6.5" customHeight="1" x14ac:dyDescent="0.2">
      <c r="A82" s="12"/>
      <c r="B82" s="13"/>
      <c r="C82" s="32"/>
      <c r="D82" s="32" t="s">
        <v>86</v>
      </c>
      <c r="E82" s="2"/>
      <c r="F82" s="33">
        <v>46.22</v>
      </c>
      <c r="G82" s="12"/>
      <c r="H82" s="1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6.5" customHeight="1" x14ac:dyDescent="0.2">
      <c r="A83" s="12"/>
      <c r="B83" s="13"/>
      <c r="C83" s="32"/>
      <c r="D83" s="32" t="s">
        <v>85</v>
      </c>
      <c r="E83" s="2"/>
      <c r="F83" s="33">
        <v>1.1399999999999999</v>
      </c>
      <c r="G83" s="12"/>
      <c r="H83" s="1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6.5" customHeight="1" x14ac:dyDescent="0.2">
      <c r="A84" s="12"/>
      <c r="B84" s="13"/>
      <c r="C84" s="32"/>
      <c r="D84" s="32" t="s">
        <v>87</v>
      </c>
      <c r="E84" s="2"/>
      <c r="F84" s="33">
        <v>50.901000000000003</v>
      </c>
      <c r="G84" s="12"/>
      <c r="H84" s="1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6.5" customHeight="1" x14ac:dyDescent="0.2">
      <c r="A85" s="12"/>
      <c r="B85" s="13"/>
      <c r="C85" s="32"/>
      <c r="D85" s="32" t="s">
        <v>88</v>
      </c>
      <c r="E85" s="2"/>
      <c r="F85" s="33">
        <v>1.502</v>
      </c>
      <c r="G85" s="12"/>
      <c r="H85" s="1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0.5" customHeight="1" x14ac:dyDescent="0.2">
      <c r="A86" s="12"/>
      <c r="B86" s="13"/>
      <c r="C86" s="32"/>
      <c r="D86" s="32" t="s">
        <v>89</v>
      </c>
      <c r="E86" s="2"/>
      <c r="F86" s="33">
        <v>78.632000000000005</v>
      </c>
      <c r="G86" s="12"/>
      <c r="H86" s="1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customHeight="1" x14ac:dyDescent="0.2">
      <c r="A87" s="12"/>
      <c r="B87" s="13"/>
      <c r="C87" s="32"/>
      <c r="D87" s="32" t="s">
        <v>90</v>
      </c>
      <c r="E87" s="2"/>
      <c r="F87" s="33">
        <v>0.82699999999999996</v>
      </c>
      <c r="G87" s="12"/>
      <c r="H87" s="1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 x14ac:dyDescent="0.2">
      <c r="A88" s="12"/>
      <c r="B88" s="13"/>
      <c r="C88" s="32"/>
      <c r="D88" s="32" t="s">
        <v>91</v>
      </c>
      <c r="E88" s="2"/>
      <c r="F88" s="33">
        <v>1.2210000000000001</v>
      </c>
      <c r="G88" s="12"/>
      <c r="H88" s="1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customHeight="1" x14ac:dyDescent="0.2">
      <c r="A89" s="12"/>
      <c r="B89" s="13"/>
      <c r="C89" s="32"/>
      <c r="D89" s="32" t="s">
        <v>92</v>
      </c>
      <c r="E89" s="2"/>
      <c r="F89" s="33">
        <v>0.64500000000000002</v>
      </c>
      <c r="G89" s="12"/>
      <c r="H89" s="1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customHeight="1" x14ac:dyDescent="0.2">
      <c r="A90" s="12"/>
      <c r="B90" s="13"/>
      <c r="C90" s="32"/>
      <c r="D90" s="32" t="s">
        <v>93</v>
      </c>
      <c r="E90" s="2"/>
      <c r="F90" s="33">
        <v>0.60199999999999998</v>
      </c>
      <c r="G90" s="12"/>
      <c r="H90" s="1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customHeight="1" x14ac:dyDescent="0.2">
      <c r="A91" s="12"/>
      <c r="B91" s="13"/>
      <c r="C91" s="32"/>
      <c r="D91" s="32" t="s">
        <v>94</v>
      </c>
      <c r="E91" s="2"/>
      <c r="F91" s="33">
        <v>62.808</v>
      </c>
      <c r="G91" s="12"/>
      <c r="H91" s="1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customHeight="1" x14ac:dyDescent="0.2">
      <c r="A92" s="12"/>
      <c r="B92" s="13"/>
      <c r="C92" s="32"/>
      <c r="D92" s="32" t="s">
        <v>95</v>
      </c>
      <c r="E92" s="2"/>
      <c r="F92" s="33">
        <v>0.72299999999999998</v>
      </c>
      <c r="G92" s="12"/>
      <c r="H92" s="1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customHeight="1" x14ac:dyDescent="0.2">
      <c r="A93" s="12"/>
      <c r="B93" s="13"/>
      <c r="C93" s="32"/>
      <c r="D93" s="32" t="s">
        <v>96</v>
      </c>
      <c r="E93" s="2"/>
      <c r="F93" s="33">
        <v>0.73799999999999999</v>
      </c>
      <c r="G93" s="12"/>
      <c r="H93" s="1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0.5" customHeight="1" x14ac:dyDescent="0.2">
      <c r="A94" s="12"/>
      <c r="B94" s="13"/>
      <c r="C94" s="32"/>
      <c r="D94" s="32" t="s">
        <v>97</v>
      </c>
      <c r="E94" s="2"/>
      <c r="F94" s="33">
        <v>57.250999999999998</v>
      </c>
      <c r="G94" s="12"/>
      <c r="H94" s="1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6.5" customHeight="1" x14ac:dyDescent="0.2">
      <c r="A95" s="12"/>
      <c r="B95" s="13"/>
      <c r="C95" s="32"/>
      <c r="D95" s="32" t="s">
        <v>98</v>
      </c>
      <c r="E95" s="2"/>
      <c r="F95" s="33">
        <v>0.66200000000000003</v>
      </c>
      <c r="G95" s="12"/>
      <c r="H95" s="1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customHeight="1" x14ac:dyDescent="0.2">
      <c r="A96" s="12"/>
      <c r="B96" s="13"/>
      <c r="C96" s="32"/>
      <c r="D96" s="32" t="s">
        <v>99</v>
      </c>
      <c r="E96" s="2"/>
      <c r="F96" s="33">
        <v>0.82199999999999995</v>
      </c>
      <c r="G96" s="12"/>
      <c r="H96" s="1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customHeight="1" x14ac:dyDescent="0.2">
      <c r="A97" s="12"/>
      <c r="B97" s="13"/>
      <c r="C97" s="32"/>
      <c r="D97" s="32" t="s">
        <v>100</v>
      </c>
      <c r="E97" s="2"/>
      <c r="F97" s="33">
        <v>1.276</v>
      </c>
      <c r="G97" s="12"/>
      <c r="H97" s="1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0.5" customHeight="1" x14ac:dyDescent="0.2">
      <c r="A98" s="12"/>
      <c r="B98" s="13"/>
      <c r="C98" s="32"/>
      <c r="D98" s="32" t="s">
        <v>101</v>
      </c>
      <c r="E98" s="2"/>
      <c r="F98" s="33">
        <v>57.250999999999998</v>
      </c>
      <c r="G98" s="12"/>
      <c r="H98" s="1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customHeight="1" x14ac:dyDescent="0.2">
      <c r="A99" s="12"/>
      <c r="B99" s="13"/>
      <c r="C99" s="32"/>
      <c r="D99" s="32" t="s">
        <v>98</v>
      </c>
      <c r="E99" s="2"/>
      <c r="F99" s="33">
        <v>0.66200000000000003</v>
      </c>
      <c r="G99" s="12"/>
      <c r="H99" s="1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customHeight="1" x14ac:dyDescent="0.2">
      <c r="A100" s="12"/>
      <c r="B100" s="13"/>
      <c r="C100" s="32"/>
      <c r="D100" s="32" t="s">
        <v>99</v>
      </c>
      <c r="E100" s="2"/>
      <c r="F100" s="33">
        <v>0.82199999999999995</v>
      </c>
      <c r="G100" s="12"/>
      <c r="H100" s="1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customHeight="1" x14ac:dyDescent="0.2">
      <c r="A101" s="12"/>
      <c r="B101" s="13"/>
      <c r="C101" s="32"/>
      <c r="D101" s="32" t="s">
        <v>100</v>
      </c>
      <c r="E101" s="2"/>
      <c r="F101" s="33">
        <v>1.276</v>
      </c>
      <c r="G101" s="12"/>
      <c r="H101" s="1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customHeight="1" x14ac:dyDescent="0.2">
      <c r="A102" s="12"/>
      <c r="B102" s="13"/>
      <c r="C102" s="32"/>
      <c r="D102" s="32" t="s">
        <v>102</v>
      </c>
      <c r="E102" s="2"/>
      <c r="F102" s="33">
        <v>41.612000000000002</v>
      </c>
      <c r="G102" s="12"/>
      <c r="H102" s="1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customHeight="1" x14ac:dyDescent="0.2">
      <c r="A103" s="12"/>
      <c r="B103" s="13"/>
      <c r="C103" s="32"/>
      <c r="D103" s="32" t="s">
        <v>103</v>
      </c>
      <c r="E103" s="2"/>
      <c r="F103" s="33">
        <v>1.143</v>
      </c>
      <c r="G103" s="12"/>
      <c r="H103" s="1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customHeight="1" x14ac:dyDescent="0.2">
      <c r="A104" s="12"/>
      <c r="B104" s="13"/>
      <c r="C104" s="32"/>
      <c r="D104" s="32" t="s">
        <v>104</v>
      </c>
      <c r="E104" s="2"/>
      <c r="F104" s="33">
        <v>52.76</v>
      </c>
      <c r="G104" s="12"/>
      <c r="H104" s="1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6.5" customHeight="1" x14ac:dyDescent="0.2">
      <c r="A105" s="12"/>
      <c r="B105" s="13"/>
      <c r="C105" s="32"/>
      <c r="D105" s="32" t="s">
        <v>105</v>
      </c>
      <c r="E105" s="2"/>
      <c r="F105" s="33">
        <v>1.5</v>
      </c>
      <c r="G105" s="12"/>
      <c r="H105" s="1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customHeight="1" x14ac:dyDescent="0.2">
      <c r="A106" s="12"/>
      <c r="B106" s="13"/>
      <c r="C106" s="32"/>
      <c r="D106" s="32" t="s">
        <v>106</v>
      </c>
      <c r="E106" s="2"/>
      <c r="F106" s="33">
        <v>49.372999999999998</v>
      </c>
      <c r="G106" s="12"/>
      <c r="H106" s="1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customHeight="1" x14ac:dyDescent="0.2">
      <c r="A107" s="12"/>
      <c r="B107" s="13"/>
      <c r="C107" s="32"/>
      <c r="D107" s="32" t="s">
        <v>107</v>
      </c>
      <c r="E107" s="2"/>
      <c r="F107" s="33">
        <v>0.749</v>
      </c>
      <c r="G107" s="12"/>
      <c r="H107" s="1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customHeight="1" x14ac:dyDescent="0.2">
      <c r="A108" s="12"/>
      <c r="B108" s="13"/>
      <c r="C108" s="32"/>
      <c r="D108" s="32" t="s">
        <v>108</v>
      </c>
      <c r="E108" s="2"/>
      <c r="F108" s="33">
        <v>52.524000000000001</v>
      </c>
      <c r="G108" s="12"/>
      <c r="H108" s="1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customHeight="1" x14ac:dyDescent="0.2">
      <c r="A109" s="12"/>
      <c r="B109" s="13"/>
      <c r="C109" s="32"/>
      <c r="D109" s="32" t="s">
        <v>109</v>
      </c>
      <c r="E109" s="2"/>
      <c r="F109" s="33">
        <v>0.75600000000000001</v>
      </c>
      <c r="G109" s="12"/>
      <c r="H109" s="1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customHeight="1" x14ac:dyDescent="0.2">
      <c r="A110" s="12"/>
      <c r="B110" s="13"/>
      <c r="C110" s="32"/>
      <c r="D110" s="32" t="s">
        <v>110</v>
      </c>
      <c r="E110" s="2"/>
      <c r="F110" s="33">
        <v>-94.59</v>
      </c>
      <c r="G110" s="12"/>
      <c r="H110" s="1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customHeight="1" x14ac:dyDescent="0.2">
      <c r="A111" s="12"/>
      <c r="B111" s="13"/>
      <c r="C111" s="32" t="s">
        <v>12</v>
      </c>
      <c r="D111" s="32" t="s">
        <v>32</v>
      </c>
      <c r="E111" s="2"/>
      <c r="F111" s="33">
        <v>818.12800000000004</v>
      </c>
      <c r="G111" s="12"/>
      <c r="H111" s="1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customHeight="1" x14ac:dyDescent="0.2">
      <c r="A112" s="12"/>
      <c r="B112" s="13"/>
      <c r="C112" s="34" t="s">
        <v>324</v>
      </c>
      <c r="D112" s="12"/>
      <c r="E112" s="12"/>
      <c r="F112" s="12"/>
      <c r="G112" s="12"/>
      <c r="H112" s="1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customHeight="1" x14ac:dyDescent="0.2">
      <c r="A113" s="12"/>
      <c r="B113" s="13"/>
      <c r="C113" s="32" t="s">
        <v>73</v>
      </c>
      <c r="D113" s="32" t="s">
        <v>74</v>
      </c>
      <c r="E113" s="2" t="s">
        <v>35</v>
      </c>
      <c r="F113" s="33">
        <v>818.12800000000004</v>
      </c>
      <c r="G113" s="12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customHeight="1" x14ac:dyDescent="0.2">
      <c r="A114" s="12"/>
      <c r="B114" s="13"/>
      <c r="C114" s="32" t="s">
        <v>69</v>
      </c>
      <c r="D114" s="32" t="s">
        <v>70</v>
      </c>
      <c r="E114" s="2" t="s">
        <v>35</v>
      </c>
      <c r="F114" s="33">
        <v>941.40099999999995</v>
      </c>
      <c r="G114" s="12"/>
      <c r="H114" s="1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6.5" customHeight="1" x14ac:dyDescent="0.2">
      <c r="A115" s="12"/>
      <c r="B115" s="13"/>
      <c r="C115" s="32" t="s">
        <v>71</v>
      </c>
      <c r="D115" s="32" t="s">
        <v>72</v>
      </c>
      <c r="E115" s="2" t="s">
        <v>35</v>
      </c>
      <c r="F115" s="33">
        <v>912.71799999999996</v>
      </c>
      <c r="G115" s="12"/>
      <c r="H115" s="1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customHeight="1" x14ac:dyDescent="0.2">
      <c r="A116" s="12"/>
      <c r="B116" s="13"/>
      <c r="C116" s="32" t="s">
        <v>293</v>
      </c>
      <c r="D116" s="32" t="s">
        <v>294</v>
      </c>
      <c r="E116" s="2" t="s">
        <v>35</v>
      </c>
      <c r="F116" s="33">
        <v>1167.058</v>
      </c>
      <c r="G116" s="12"/>
      <c r="H116" s="1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customHeight="1" x14ac:dyDescent="0.2">
      <c r="A117" s="12"/>
      <c r="B117" s="13"/>
      <c r="C117" s="32" t="s">
        <v>167</v>
      </c>
      <c r="D117" s="32" t="s">
        <v>168</v>
      </c>
      <c r="E117" s="2" t="s">
        <v>35</v>
      </c>
      <c r="F117" s="33">
        <v>818.12800000000004</v>
      </c>
      <c r="G117" s="12"/>
      <c r="H117" s="1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 x14ac:dyDescent="0.2">
      <c r="A118" s="12"/>
      <c r="B118" s="13"/>
      <c r="C118" s="28" t="s">
        <v>13</v>
      </c>
      <c r="D118" s="29"/>
      <c r="E118" s="30"/>
      <c r="F118" s="31">
        <v>94.59</v>
      </c>
      <c r="G118" s="12"/>
      <c r="H118" s="1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 x14ac:dyDescent="0.2">
      <c r="A119" s="12"/>
      <c r="B119" s="13"/>
      <c r="C119" s="32"/>
      <c r="D119" s="32" t="s">
        <v>113</v>
      </c>
      <c r="E119" s="2"/>
      <c r="F119" s="33">
        <v>0</v>
      </c>
      <c r="G119" s="12"/>
      <c r="H119" s="1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0.5" customHeight="1" x14ac:dyDescent="0.2">
      <c r="A120" s="12"/>
      <c r="B120" s="13"/>
      <c r="C120" s="32"/>
      <c r="D120" s="32" t="s">
        <v>114</v>
      </c>
      <c r="E120" s="2"/>
      <c r="F120" s="33">
        <v>42.24</v>
      </c>
      <c r="G120" s="12"/>
      <c r="H120" s="1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0.5" customHeight="1" x14ac:dyDescent="0.2">
      <c r="A121" s="12"/>
      <c r="B121" s="13"/>
      <c r="C121" s="32"/>
      <c r="D121" s="32" t="s">
        <v>115</v>
      </c>
      <c r="E121" s="2"/>
      <c r="F121" s="33">
        <v>20.152999999999999</v>
      </c>
      <c r="G121" s="12"/>
      <c r="H121" s="1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 x14ac:dyDescent="0.2">
      <c r="A122" s="12"/>
      <c r="B122" s="13"/>
      <c r="C122" s="32"/>
      <c r="D122" s="32" t="s">
        <v>116</v>
      </c>
      <c r="E122" s="2"/>
      <c r="F122" s="33">
        <v>32.197000000000003</v>
      </c>
      <c r="G122" s="12"/>
      <c r="H122" s="1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 x14ac:dyDescent="0.2">
      <c r="A123" s="12"/>
      <c r="B123" s="13"/>
      <c r="C123" s="32" t="s">
        <v>13</v>
      </c>
      <c r="D123" s="32" t="s">
        <v>32</v>
      </c>
      <c r="E123" s="2"/>
      <c r="F123" s="33">
        <v>94.59</v>
      </c>
      <c r="G123" s="12"/>
      <c r="H123" s="1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 x14ac:dyDescent="0.2">
      <c r="A124" s="12"/>
      <c r="B124" s="13"/>
      <c r="C124" s="34" t="s">
        <v>324</v>
      </c>
      <c r="D124" s="12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6.5" customHeight="1" x14ac:dyDescent="0.2">
      <c r="A125" s="12"/>
      <c r="B125" s="13"/>
      <c r="C125" s="32" t="s">
        <v>111</v>
      </c>
      <c r="D125" s="32" t="s">
        <v>112</v>
      </c>
      <c r="E125" s="2" t="s">
        <v>35</v>
      </c>
      <c r="F125" s="33">
        <v>94.59</v>
      </c>
      <c r="G125" s="12"/>
      <c r="H125" s="1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 x14ac:dyDescent="0.2">
      <c r="A126" s="12"/>
      <c r="B126" s="13"/>
      <c r="C126" s="32" t="s">
        <v>69</v>
      </c>
      <c r="D126" s="32" t="s">
        <v>70</v>
      </c>
      <c r="E126" s="2" t="s">
        <v>35</v>
      </c>
      <c r="F126" s="33">
        <v>941.40099999999995</v>
      </c>
      <c r="G126" s="12"/>
      <c r="H126" s="1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customHeight="1" x14ac:dyDescent="0.2">
      <c r="A127" s="12"/>
      <c r="B127" s="13"/>
      <c r="C127" s="32" t="s">
        <v>71</v>
      </c>
      <c r="D127" s="32" t="s">
        <v>72</v>
      </c>
      <c r="E127" s="2" t="s">
        <v>35</v>
      </c>
      <c r="F127" s="33">
        <v>912.71799999999996</v>
      </c>
      <c r="G127" s="12"/>
      <c r="H127" s="1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customHeight="1" x14ac:dyDescent="0.2">
      <c r="A128" s="12"/>
      <c r="B128" s="13"/>
      <c r="C128" s="32" t="s">
        <v>73</v>
      </c>
      <c r="D128" s="32" t="s">
        <v>74</v>
      </c>
      <c r="E128" s="2" t="s">
        <v>35</v>
      </c>
      <c r="F128" s="33">
        <v>818.12800000000004</v>
      </c>
      <c r="G128" s="12"/>
      <c r="H128" s="1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customHeight="1" x14ac:dyDescent="0.2">
      <c r="A129" s="12"/>
      <c r="B129" s="13"/>
      <c r="C129" s="32" t="s">
        <v>169</v>
      </c>
      <c r="D129" s="32" t="s">
        <v>170</v>
      </c>
      <c r="E129" s="2" t="s">
        <v>35</v>
      </c>
      <c r="F129" s="33">
        <v>94.59</v>
      </c>
      <c r="G129" s="12"/>
      <c r="H129" s="1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customHeight="1" x14ac:dyDescent="0.2">
      <c r="A130" s="12"/>
      <c r="B130" s="13"/>
      <c r="C130" s="28" t="s">
        <v>14</v>
      </c>
      <c r="D130" s="29"/>
      <c r="E130" s="30"/>
      <c r="F130" s="31">
        <v>333.44400000000002</v>
      </c>
      <c r="G130" s="12"/>
      <c r="H130" s="1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customHeight="1" x14ac:dyDescent="0.2">
      <c r="A131" s="12"/>
      <c r="B131" s="13"/>
      <c r="C131" s="32"/>
      <c r="D131" s="32" t="s">
        <v>264</v>
      </c>
      <c r="E131" s="2"/>
      <c r="F131" s="33">
        <v>13.112</v>
      </c>
      <c r="G131" s="12"/>
      <c r="H131" s="1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customHeight="1" x14ac:dyDescent="0.2">
      <c r="A132" s="12"/>
      <c r="B132" s="13"/>
      <c r="C132" s="32"/>
      <c r="D132" s="32" t="s">
        <v>265</v>
      </c>
      <c r="E132" s="2"/>
      <c r="F132" s="33">
        <v>13.93</v>
      </c>
      <c r="G132" s="12"/>
      <c r="H132" s="1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customHeight="1" x14ac:dyDescent="0.2">
      <c r="A133" s="12"/>
      <c r="B133" s="13"/>
      <c r="C133" s="32"/>
      <c r="D133" s="32" t="s">
        <v>266</v>
      </c>
      <c r="E133" s="2"/>
      <c r="F133" s="33">
        <v>13.112</v>
      </c>
      <c r="G133" s="12"/>
      <c r="H133" s="1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customHeight="1" x14ac:dyDescent="0.2">
      <c r="A134" s="12"/>
      <c r="B134" s="13"/>
      <c r="C134" s="32"/>
      <c r="D134" s="32" t="s">
        <v>267</v>
      </c>
      <c r="E134" s="2"/>
      <c r="F134" s="33">
        <v>13.93</v>
      </c>
      <c r="G134" s="12"/>
      <c r="H134" s="1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6.5" customHeight="1" x14ac:dyDescent="0.2">
      <c r="A135" s="12"/>
      <c r="B135" s="13"/>
      <c r="C135" s="32"/>
      <c r="D135" s="32" t="s">
        <v>268</v>
      </c>
      <c r="E135" s="2"/>
      <c r="F135" s="33">
        <v>13.186999999999999</v>
      </c>
      <c r="G135" s="12"/>
      <c r="H135" s="1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 x14ac:dyDescent="0.2">
      <c r="A136" s="12"/>
      <c r="B136" s="13"/>
      <c r="C136" s="32"/>
      <c r="D136" s="32" t="s">
        <v>269</v>
      </c>
      <c r="E136" s="2"/>
      <c r="F136" s="33">
        <v>14.371</v>
      </c>
      <c r="G136" s="12"/>
      <c r="H136" s="1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customHeight="1" x14ac:dyDescent="0.2">
      <c r="A137" s="12"/>
      <c r="B137" s="13"/>
      <c r="C137" s="32"/>
      <c r="D137" s="32" t="s">
        <v>270</v>
      </c>
      <c r="E137" s="2"/>
      <c r="F137" s="33">
        <v>19.808</v>
      </c>
      <c r="G137" s="12"/>
      <c r="H137" s="1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 x14ac:dyDescent="0.2">
      <c r="A138" s="12"/>
      <c r="B138" s="13"/>
      <c r="C138" s="32"/>
      <c r="D138" s="32" t="s">
        <v>271</v>
      </c>
      <c r="E138" s="2"/>
      <c r="F138" s="33">
        <v>19.806000000000001</v>
      </c>
      <c r="G138" s="12"/>
      <c r="H138" s="1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 x14ac:dyDescent="0.2">
      <c r="A139" s="12"/>
      <c r="B139" s="13"/>
      <c r="C139" s="32"/>
      <c r="D139" s="32" t="s">
        <v>272</v>
      </c>
      <c r="E139" s="2"/>
      <c r="F139" s="33">
        <v>14.316000000000001</v>
      </c>
      <c r="G139" s="12"/>
      <c r="H139" s="1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customHeight="1" x14ac:dyDescent="0.2">
      <c r="A140" s="12"/>
      <c r="B140" s="13"/>
      <c r="C140" s="32"/>
      <c r="D140" s="32" t="s">
        <v>273</v>
      </c>
      <c r="E140" s="2"/>
      <c r="F140" s="33">
        <v>13.752000000000001</v>
      </c>
      <c r="G140" s="12"/>
      <c r="H140" s="1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customHeight="1" x14ac:dyDescent="0.2">
      <c r="A141" s="12"/>
      <c r="B141" s="13"/>
      <c r="C141" s="32"/>
      <c r="D141" s="32" t="s">
        <v>274</v>
      </c>
      <c r="E141" s="2"/>
      <c r="F141" s="33">
        <v>20.187999999999999</v>
      </c>
      <c r="G141" s="12"/>
      <c r="H141" s="1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customHeight="1" x14ac:dyDescent="0.2">
      <c r="A142" s="12"/>
      <c r="B142" s="13"/>
      <c r="C142" s="32"/>
      <c r="D142" s="32" t="s">
        <v>275</v>
      </c>
      <c r="E142" s="2"/>
      <c r="F142" s="33">
        <v>17.253</v>
      </c>
      <c r="G142" s="12"/>
      <c r="H142" s="1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customHeight="1" x14ac:dyDescent="0.2">
      <c r="A143" s="12"/>
      <c r="B143" s="13"/>
      <c r="C143" s="32"/>
      <c r="D143" s="32" t="s">
        <v>276</v>
      </c>
      <c r="E143" s="2"/>
      <c r="F143" s="33">
        <v>19.861999999999998</v>
      </c>
      <c r="G143" s="12"/>
      <c r="H143" s="1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customHeight="1" x14ac:dyDescent="0.2">
      <c r="A144" s="12"/>
      <c r="B144" s="13"/>
      <c r="C144" s="32"/>
      <c r="D144" s="32" t="s">
        <v>277</v>
      </c>
      <c r="E144" s="2"/>
      <c r="F144" s="33">
        <v>15.746</v>
      </c>
      <c r="G144" s="12"/>
      <c r="H144" s="1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6.5" customHeight="1" x14ac:dyDescent="0.2">
      <c r="A145" s="12"/>
      <c r="B145" s="13"/>
      <c r="C145" s="32"/>
      <c r="D145" s="32" t="s">
        <v>278</v>
      </c>
      <c r="E145" s="2"/>
      <c r="F145" s="33">
        <v>13.853999999999999</v>
      </c>
      <c r="G145" s="12"/>
      <c r="H145" s="1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6.5" customHeight="1" x14ac:dyDescent="0.2">
      <c r="A146" s="12"/>
      <c r="B146" s="13"/>
      <c r="C146" s="32"/>
      <c r="D146" s="32" t="s">
        <v>279</v>
      </c>
      <c r="E146" s="2"/>
      <c r="F146" s="33">
        <v>15.746</v>
      </c>
      <c r="G146" s="12"/>
      <c r="H146" s="1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6.5" customHeight="1" x14ac:dyDescent="0.2">
      <c r="A147" s="12"/>
      <c r="B147" s="13"/>
      <c r="C147" s="32"/>
      <c r="D147" s="32" t="s">
        <v>280</v>
      </c>
      <c r="E147" s="2"/>
      <c r="F147" s="33">
        <v>13.853999999999999</v>
      </c>
      <c r="G147" s="12"/>
      <c r="H147" s="1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6.5" customHeight="1" x14ac:dyDescent="0.2">
      <c r="A148" s="12"/>
      <c r="B148" s="13"/>
      <c r="C148" s="32"/>
      <c r="D148" s="32" t="s">
        <v>281</v>
      </c>
      <c r="E148" s="2"/>
      <c r="F148" s="33">
        <v>16.495999999999999</v>
      </c>
      <c r="G148" s="12"/>
      <c r="H148" s="1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6.5" customHeight="1" x14ac:dyDescent="0.2">
      <c r="A149" s="12"/>
      <c r="B149" s="13"/>
      <c r="C149" s="32"/>
      <c r="D149" s="32" t="s">
        <v>282</v>
      </c>
      <c r="E149" s="2"/>
      <c r="F149" s="33">
        <v>18.923999999999999</v>
      </c>
      <c r="G149" s="12"/>
      <c r="H149" s="1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6.5" customHeight="1" x14ac:dyDescent="0.2">
      <c r="A150" s="12"/>
      <c r="B150" s="13"/>
      <c r="C150" s="32"/>
      <c r="D150" s="32" t="s">
        <v>116</v>
      </c>
      <c r="E150" s="2"/>
      <c r="F150" s="33">
        <v>32.197000000000003</v>
      </c>
      <c r="G150" s="12"/>
      <c r="H150" s="1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6.5" customHeight="1" x14ac:dyDescent="0.2">
      <c r="A151" s="12"/>
      <c r="B151" s="13"/>
      <c r="C151" s="32" t="s">
        <v>14</v>
      </c>
      <c r="D151" s="32" t="s">
        <v>32</v>
      </c>
      <c r="E151" s="2"/>
      <c r="F151" s="33">
        <v>333.44400000000002</v>
      </c>
      <c r="G151" s="12"/>
      <c r="H151" s="1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6.5" customHeight="1" x14ac:dyDescent="0.2">
      <c r="A152" s="12"/>
      <c r="B152" s="13"/>
      <c r="C152" s="34" t="s">
        <v>324</v>
      </c>
      <c r="D152" s="12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6.5" customHeight="1" x14ac:dyDescent="0.2">
      <c r="A153" s="12"/>
      <c r="B153" s="13"/>
      <c r="C153" s="32" t="s">
        <v>262</v>
      </c>
      <c r="D153" s="32" t="s">
        <v>263</v>
      </c>
      <c r="E153" s="2" t="s">
        <v>35</v>
      </c>
      <c r="F153" s="33">
        <v>336.90800000000002</v>
      </c>
      <c r="G153" s="12"/>
      <c r="H153" s="1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6.5" customHeight="1" x14ac:dyDescent="0.2">
      <c r="A154" s="12"/>
      <c r="B154" s="13"/>
      <c r="C154" s="32" t="s">
        <v>260</v>
      </c>
      <c r="D154" s="32" t="s">
        <v>261</v>
      </c>
      <c r="E154" s="2" t="s">
        <v>35</v>
      </c>
      <c r="F154" s="33">
        <v>333.44400000000002</v>
      </c>
      <c r="G154" s="12"/>
      <c r="H154" s="1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customHeight="1" x14ac:dyDescent="0.2">
      <c r="A155" s="12"/>
      <c r="B155" s="13"/>
      <c r="C155" s="32" t="s">
        <v>291</v>
      </c>
      <c r="D155" s="32" t="s">
        <v>292</v>
      </c>
      <c r="E155" s="2" t="s">
        <v>35</v>
      </c>
      <c r="F155" s="33">
        <v>336.90800000000002</v>
      </c>
      <c r="G155" s="12"/>
      <c r="H155" s="1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customHeight="1" x14ac:dyDescent="0.2">
      <c r="A156" s="12"/>
      <c r="B156" s="13"/>
      <c r="C156" s="32" t="s">
        <v>285</v>
      </c>
      <c r="D156" s="32" t="s">
        <v>286</v>
      </c>
      <c r="E156" s="2" t="s">
        <v>35</v>
      </c>
      <c r="F156" s="33">
        <v>366.78800000000001</v>
      </c>
      <c r="G156" s="12"/>
      <c r="H156" s="1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customHeight="1" x14ac:dyDescent="0.2">
      <c r="A157" s="12"/>
      <c r="B157" s="13"/>
      <c r="C157" s="28" t="s">
        <v>326</v>
      </c>
      <c r="D157" s="29"/>
      <c r="E157" s="30"/>
      <c r="F157" s="31">
        <v>38.640999999999998</v>
      </c>
      <c r="G157" s="12"/>
      <c r="H157" s="1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6.5" customHeight="1" x14ac:dyDescent="0.2">
      <c r="A158" s="12"/>
      <c r="B158" s="13"/>
      <c r="C158" s="28" t="s">
        <v>15</v>
      </c>
      <c r="D158" s="29"/>
      <c r="E158" s="30"/>
      <c r="F158" s="31">
        <v>3.464</v>
      </c>
      <c r="G158" s="12"/>
      <c r="H158" s="1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customHeight="1" x14ac:dyDescent="0.2">
      <c r="A159" s="12"/>
      <c r="B159" s="13"/>
      <c r="C159" s="32"/>
      <c r="D159" s="32" t="s">
        <v>283</v>
      </c>
      <c r="E159" s="2"/>
      <c r="F159" s="33">
        <v>1.74</v>
      </c>
      <c r="G159" s="12"/>
      <c r="H159" s="1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customHeight="1" x14ac:dyDescent="0.2">
      <c r="A160" s="12"/>
      <c r="B160" s="13"/>
      <c r="C160" s="32"/>
      <c r="D160" s="32" t="s">
        <v>284</v>
      </c>
      <c r="E160" s="2"/>
      <c r="F160" s="33">
        <v>1.724</v>
      </c>
      <c r="G160" s="12"/>
      <c r="H160" s="1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customHeight="1" x14ac:dyDescent="0.2">
      <c r="A161" s="12"/>
      <c r="B161" s="13"/>
      <c r="C161" s="32" t="s">
        <v>15</v>
      </c>
      <c r="D161" s="32" t="s">
        <v>32</v>
      </c>
      <c r="E161" s="2"/>
      <c r="F161" s="33">
        <v>3.464</v>
      </c>
      <c r="G161" s="12"/>
      <c r="H161" s="1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customHeight="1" x14ac:dyDescent="0.2">
      <c r="A162" s="12"/>
      <c r="B162" s="13"/>
      <c r="C162" s="34" t="s">
        <v>324</v>
      </c>
      <c r="D162" s="12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customHeight="1" x14ac:dyDescent="0.2">
      <c r="A163" s="12"/>
      <c r="B163" s="13"/>
      <c r="C163" s="32" t="s">
        <v>262</v>
      </c>
      <c r="D163" s="32" t="s">
        <v>263</v>
      </c>
      <c r="E163" s="2" t="s">
        <v>35</v>
      </c>
      <c r="F163" s="33">
        <v>336.90800000000002</v>
      </c>
      <c r="G163" s="12"/>
      <c r="H163" s="1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customHeight="1" x14ac:dyDescent="0.2">
      <c r="A164" s="12"/>
      <c r="B164" s="13"/>
      <c r="C164" s="32" t="s">
        <v>289</v>
      </c>
      <c r="D164" s="32" t="s">
        <v>290</v>
      </c>
      <c r="E164" s="2" t="s">
        <v>35</v>
      </c>
      <c r="F164" s="33">
        <v>3.464</v>
      </c>
      <c r="G164" s="12"/>
      <c r="H164" s="1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customHeight="1" x14ac:dyDescent="0.2">
      <c r="A165" s="12"/>
      <c r="B165" s="13"/>
      <c r="C165" s="32" t="s">
        <v>291</v>
      </c>
      <c r="D165" s="32" t="s">
        <v>292</v>
      </c>
      <c r="E165" s="2" t="s">
        <v>35</v>
      </c>
      <c r="F165" s="33">
        <v>336.90800000000002</v>
      </c>
      <c r="G165" s="12"/>
      <c r="H165" s="1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0.5" customHeight="1" x14ac:dyDescent="0.2">
      <c r="A166" s="12"/>
      <c r="B166" s="13"/>
      <c r="C166" s="32" t="s">
        <v>299</v>
      </c>
      <c r="D166" s="32" t="s">
        <v>300</v>
      </c>
      <c r="E166" s="2" t="s">
        <v>35</v>
      </c>
      <c r="F166" s="33">
        <v>1434.383</v>
      </c>
      <c r="G166" s="12"/>
      <c r="H166" s="1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customHeight="1" x14ac:dyDescent="0.2">
      <c r="A167" s="12"/>
      <c r="B167" s="13"/>
      <c r="C167" s="32" t="s">
        <v>287</v>
      </c>
      <c r="D167" s="32" t="s">
        <v>288</v>
      </c>
      <c r="E167" s="2" t="s">
        <v>35</v>
      </c>
      <c r="F167" s="33">
        <v>3.81</v>
      </c>
      <c r="G167" s="12"/>
      <c r="H167" s="1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customHeight="1" x14ac:dyDescent="0.2">
      <c r="A168" s="12"/>
      <c r="B168" s="13"/>
      <c r="C168" s="28" t="s">
        <v>16</v>
      </c>
      <c r="D168" s="29"/>
      <c r="E168" s="30"/>
      <c r="F168" s="31">
        <v>1434.383</v>
      </c>
      <c r="G168" s="12"/>
      <c r="H168" s="1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customHeight="1" x14ac:dyDescent="0.2">
      <c r="A169" s="12"/>
      <c r="B169" s="13"/>
      <c r="C169" s="32"/>
      <c r="D169" s="32" t="s">
        <v>301</v>
      </c>
      <c r="E169" s="2"/>
      <c r="F169" s="33">
        <v>71.375</v>
      </c>
      <c r="G169" s="12"/>
      <c r="H169" s="1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customHeight="1" x14ac:dyDescent="0.2">
      <c r="A170" s="12"/>
      <c r="B170" s="13"/>
      <c r="C170" s="32"/>
      <c r="D170" s="32" t="s">
        <v>77</v>
      </c>
      <c r="E170" s="2"/>
      <c r="F170" s="33">
        <v>1.464</v>
      </c>
      <c r="G170" s="12"/>
      <c r="H170" s="1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6.5" customHeight="1" x14ac:dyDescent="0.2">
      <c r="A171" s="12"/>
      <c r="B171" s="13"/>
      <c r="C171" s="32"/>
      <c r="D171" s="32" t="s">
        <v>78</v>
      </c>
      <c r="E171" s="2"/>
      <c r="F171" s="33">
        <v>0.56299999999999994</v>
      </c>
      <c r="G171" s="12"/>
      <c r="H171" s="1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customHeight="1" x14ac:dyDescent="0.2">
      <c r="A172" s="12"/>
      <c r="B172" s="13"/>
      <c r="C172" s="32"/>
      <c r="D172" s="32" t="s">
        <v>302</v>
      </c>
      <c r="E172" s="2"/>
      <c r="F172" s="33">
        <v>71.325999999999993</v>
      </c>
      <c r="G172" s="12"/>
      <c r="H172" s="1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customHeight="1" x14ac:dyDescent="0.2">
      <c r="A173" s="12"/>
      <c r="B173" s="13"/>
      <c r="C173" s="32"/>
      <c r="D173" s="32" t="s">
        <v>78</v>
      </c>
      <c r="E173" s="2"/>
      <c r="F173" s="33">
        <v>0.56299999999999994</v>
      </c>
      <c r="G173" s="12"/>
      <c r="H173" s="1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customHeight="1" x14ac:dyDescent="0.2">
      <c r="A174" s="12"/>
      <c r="B174" s="13"/>
      <c r="C174" s="32"/>
      <c r="D174" s="32" t="s">
        <v>77</v>
      </c>
      <c r="E174" s="2"/>
      <c r="F174" s="33">
        <v>1.464</v>
      </c>
      <c r="G174" s="12"/>
      <c r="H174" s="1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customHeight="1" x14ac:dyDescent="0.2">
      <c r="A175" s="12"/>
      <c r="B175" s="13"/>
      <c r="C175" s="32"/>
      <c r="D175" s="32" t="s">
        <v>303</v>
      </c>
      <c r="E175" s="2"/>
      <c r="F175" s="33">
        <v>71.12</v>
      </c>
      <c r="G175" s="12"/>
      <c r="H175" s="1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customHeight="1" x14ac:dyDescent="0.2">
      <c r="A176" s="12"/>
      <c r="B176" s="13"/>
      <c r="C176" s="32"/>
      <c r="D176" s="32" t="s">
        <v>77</v>
      </c>
      <c r="E176" s="2"/>
      <c r="F176" s="33">
        <v>1.464</v>
      </c>
      <c r="G176" s="12"/>
      <c r="H176" s="1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customHeight="1" x14ac:dyDescent="0.2">
      <c r="A177" s="12"/>
      <c r="B177" s="13"/>
      <c r="C177" s="32"/>
      <c r="D177" s="32" t="s">
        <v>78</v>
      </c>
      <c r="E177" s="2"/>
      <c r="F177" s="33">
        <v>0.56299999999999994</v>
      </c>
      <c r="G177" s="12"/>
      <c r="H177" s="1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customHeight="1" x14ac:dyDescent="0.2">
      <c r="A178" s="12"/>
      <c r="B178" s="13"/>
      <c r="C178" s="32"/>
      <c r="D178" s="32" t="s">
        <v>304</v>
      </c>
      <c r="E178" s="2"/>
      <c r="F178" s="33">
        <v>68.381</v>
      </c>
      <c r="G178" s="12"/>
      <c r="H178" s="1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customHeight="1" x14ac:dyDescent="0.2">
      <c r="A179" s="12"/>
      <c r="B179" s="13"/>
      <c r="C179" s="32"/>
      <c r="D179" s="32" t="s">
        <v>82</v>
      </c>
      <c r="E179" s="2"/>
      <c r="F179" s="33">
        <v>1.502</v>
      </c>
      <c r="G179" s="12"/>
      <c r="H179" s="1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customHeight="1" x14ac:dyDescent="0.2">
      <c r="A180" s="12"/>
      <c r="B180" s="13"/>
      <c r="C180" s="32"/>
      <c r="D180" s="32" t="s">
        <v>305</v>
      </c>
      <c r="E180" s="2"/>
      <c r="F180" s="33">
        <v>70.682000000000002</v>
      </c>
      <c r="G180" s="12"/>
      <c r="H180" s="1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customHeight="1" x14ac:dyDescent="0.2">
      <c r="A181" s="12"/>
      <c r="B181" s="13"/>
      <c r="C181" s="32"/>
      <c r="D181" s="32" t="s">
        <v>82</v>
      </c>
      <c r="E181" s="2"/>
      <c r="F181" s="33">
        <v>1.502</v>
      </c>
      <c r="G181" s="12"/>
      <c r="H181" s="1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customHeight="1" x14ac:dyDescent="0.2">
      <c r="A182" s="12"/>
      <c r="B182" s="13"/>
      <c r="C182" s="32"/>
      <c r="D182" s="32" t="s">
        <v>306</v>
      </c>
      <c r="E182" s="2"/>
      <c r="F182" s="33">
        <v>51.414000000000001</v>
      </c>
      <c r="G182" s="12"/>
      <c r="H182" s="1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 x14ac:dyDescent="0.2">
      <c r="A183" s="12"/>
      <c r="B183" s="13"/>
      <c r="C183" s="32"/>
      <c r="D183" s="32" t="s">
        <v>85</v>
      </c>
      <c r="E183" s="2"/>
      <c r="F183" s="33">
        <v>1.1399999999999999</v>
      </c>
      <c r="G183" s="12"/>
      <c r="H183" s="1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6.5" customHeight="1" x14ac:dyDescent="0.2">
      <c r="A184" s="12"/>
      <c r="B184" s="13"/>
      <c r="C184" s="32"/>
      <c r="D184" s="32" t="s">
        <v>307</v>
      </c>
      <c r="E184" s="2"/>
      <c r="F184" s="33">
        <v>50.478999999999999</v>
      </c>
      <c r="G184" s="12"/>
      <c r="H184" s="1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 x14ac:dyDescent="0.2">
      <c r="A185" s="12"/>
      <c r="B185" s="13"/>
      <c r="C185" s="32"/>
      <c r="D185" s="32" t="s">
        <v>85</v>
      </c>
      <c r="E185" s="2"/>
      <c r="F185" s="33">
        <v>1.1399999999999999</v>
      </c>
      <c r="G185" s="12"/>
      <c r="H185" s="1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customHeight="1" x14ac:dyDescent="0.2">
      <c r="A186" s="12"/>
      <c r="B186" s="13"/>
      <c r="C186" s="32"/>
      <c r="D186" s="32" t="s">
        <v>308</v>
      </c>
      <c r="E186" s="2"/>
      <c r="F186" s="33">
        <v>69.061000000000007</v>
      </c>
      <c r="G186" s="12"/>
      <c r="H186" s="1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6.5" customHeight="1" x14ac:dyDescent="0.2">
      <c r="A187" s="12"/>
      <c r="B187" s="13"/>
      <c r="C187" s="32"/>
      <c r="D187" s="32" t="s">
        <v>88</v>
      </c>
      <c r="E187" s="2"/>
      <c r="F187" s="33">
        <v>1.502</v>
      </c>
      <c r="G187" s="12"/>
      <c r="H187" s="1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customHeight="1" x14ac:dyDescent="0.2">
      <c r="A188" s="12"/>
      <c r="B188" s="13"/>
      <c r="C188" s="32"/>
      <c r="D188" s="32" t="s">
        <v>309</v>
      </c>
      <c r="E188" s="2"/>
      <c r="F188" s="33">
        <v>85.772999999999996</v>
      </c>
      <c r="G188" s="12"/>
      <c r="H188" s="1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customHeight="1" x14ac:dyDescent="0.2">
      <c r="A189" s="12"/>
      <c r="B189" s="13"/>
      <c r="C189" s="32"/>
      <c r="D189" s="32" t="s">
        <v>90</v>
      </c>
      <c r="E189" s="2"/>
      <c r="F189" s="33">
        <v>0.82699999999999996</v>
      </c>
      <c r="G189" s="12"/>
      <c r="H189" s="1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6.5" customHeight="1" x14ac:dyDescent="0.2">
      <c r="A190" s="12"/>
      <c r="B190" s="13"/>
      <c r="C190" s="32"/>
      <c r="D190" s="32" t="s">
        <v>91</v>
      </c>
      <c r="E190" s="2"/>
      <c r="F190" s="33">
        <v>1.2210000000000001</v>
      </c>
      <c r="G190" s="12"/>
      <c r="H190" s="1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6.5" customHeight="1" x14ac:dyDescent="0.2">
      <c r="A191" s="12"/>
      <c r="B191" s="13"/>
      <c r="C191" s="32"/>
      <c r="D191" s="32" t="s">
        <v>92</v>
      </c>
      <c r="E191" s="2"/>
      <c r="F191" s="33">
        <v>0.64500000000000002</v>
      </c>
      <c r="G191" s="12"/>
      <c r="H191" s="1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customHeight="1" x14ac:dyDescent="0.2">
      <c r="A192" s="12"/>
      <c r="B192" s="13"/>
      <c r="C192" s="32"/>
      <c r="D192" s="32" t="s">
        <v>93</v>
      </c>
      <c r="E192" s="2"/>
      <c r="F192" s="33">
        <v>0.60199999999999998</v>
      </c>
      <c r="G192" s="12"/>
      <c r="H192" s="1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customHeight="1" x14ac:dyDescent="0.2">
      <c r="A193" s="12"/>
      <c r="B193" s="13"/>
      <c r="C193" s="32"/>
      <c r="D193" s="32" t="s">
        <v>310</v>
      </c>
      <c r="E193" s="2"/>
      <c r="F193" s="33">
        <v>70.677999999999997</v>
      </c>
      <c r="G193" s="12"/>
      <c r="H193" s="1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customHeight="1" x14ac:dyDescent="0.2">
      <c r="A194" s="12"/>
      <c r="B194" s="13"/>
      <c r="C194" s="32"/>
      <c r="D194" s="32" t="s">
        <v>95</v>
      </c>
      <c r="E194" s="2"/>
      <c r="F194" s="33">
        <v>0.72299999999999998</v>
      </c>
      <c r="G194" s="12"/>
      <c r="H194" s="1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customHeight="1" x14ac:dyDescent="0.2">
      <c r="A195" s="12"/>
      <c r="B195" s="13"/>
      <c r="C195" s="32"/>
      <c r="D195" s="32" t="s">
        <v>96</v>
      </c>
      <c r="E195" s="2"/>
      <c r="F195" s="33">
        <v>0.73799999999999999</v>
      </c>
      <c r="G195" s="12"/>
      <c r="H195" s="1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customHeight="1" x14ac:dyDescent="0.2">
      <c r="A196" s="12"/>
      <c r="B196" s="13"/>
      <c r="C196" s="32"/>
      <c r="D196" s="32" t="s">
        <v>311</v>
      </c>
      <c r="E196" s="2"/>
      <c r="F196" s="33">
        <v>66.625</v>
      </c>
      <c r="G196" s="12"/>
      <c r="H196" s="1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6.5" customHeight="1" x14ac:dyDescent="0.2">
      <c r="A197" s="12"/>
      <c r="B197" s="13"/>
      <c r="C197" s="32"/>
      <c r="D197" s="32" t="s">
        <v>98</v>
      </c>
      <c r="E197" s="2"/>
      <c r="F197" s="33">
        <v>0.66200000000000003</v>
      </c>
      <c r="G197" s="12"/>
      <c r="H197" s="1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customHeight="1" x14ac:dyDescent="0.2">
      <c r="A198" s="12"/>
      <c r="B198" s="13"/>
      <c r="C198" s="32"/>
      <c r="D198" s="32" t="s">
        <v>99</v>
      </c>
      <c r="E198" s="2"/>
      <c r="F198" s="33">
        <v>0.82199999999999995</v>
      </c>
      <c r="G198" s="12"/>
      <c r="H198" s="1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customHeight="1" x14ac:dyDescent="0.2">
      <c r="A199" s="12"/>
      <c r="B199" s="13"/>
      <c r="C199" s="32"/>
      <c r="D199" s="32" t="s">
        <v>100</v>
      </c>
      <c r="E199" s="2"/>
      <c r="F199" s="33">
        <v>1.276</v>
      </c>
      <c r="G199" s="12"/>
      <c r="H199" s="1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customHeight="1" x14ac:dyDescent="0.2">
      <c r="A200" s="12"/>
      <c r="B200" s="13"/>
      <c r="C200" s="32"/>
      <c r="D200" s="32" t="s">
        <v>312</v>
      </c>
      <c r="E200" s="2"/>
      <c r="F200" s="33">
        <v>66.625</v>
      </c>
      <c r="G200" s="12"/>
      <c r="H200" s="1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6.5" customHeight="1" x14ac:dyDescent="0.2">
      <c r="A201" s="12"/>
      <c r="B201" s="13"/>
      <c r="C201" s="32"/>
      <c r="D201" s="32" t="s">
        <v>99</v>
      </c>
      <c r="E201" s="2"/>
      <c r="F201" s="33">
        <v>0.82199999999999995</v>
      </c>
      <c r="G201" s="12"/>
      <c r="H201" s="1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customHeight="1" x14ac:dyDescent="0.2">
      <c r="A202" s="12"/>
      <c r="B202" s="13"/>
      <c r="C202" s="32"/>
      <c r="D202" s="32" t="s">
        <v>100</v>
      </c>
      <c r="E202" s="2"/>
      <c r="F202" s="33">
        <v>1.276</v>
      </c>
      <c r="G202" s="12"/>
      <c r="H202" s="1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customHeight="1" x14ac:dyDescent="0.2">
      <c r="A203" s="12"/>
      <c r="B203" s="13"/>
      <c r="C203" s="32"/>
      <c r="D203" s="32" t="s">
        <v>313</v>
      </c>
      <c r="E203" s="2"/>
      <c r="F203" s="33">
        <v>47.710999999999999</v>
      </c>
      <c r="G203" s="12"/>
      <c r="H203" s="1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customHeight="1" x14ac:dyDescent="0.2">
      <c r="A204" s="12"/>
      <c r="B204" s="13"/>
      <c r="C204" s="32"/>
      <c r="D204" s="32" t="s">
        <v>103</v>
      </c>
      <c r="E204" s="2"/>
      <c r="F204" s="33">
        <v>1.143</v>
      </c>
      <c r="G204" s="12"/>
      <c r="H204" s="1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customHeight="1" x14ac:dyDescent="0.2">
      <c r="A205" s="12"/>
      <c r="B205" s="13"/>
      <c r="C205" s="32"/>
      <c r="D205" s="32" t="s">
        <v>314</v>
      </c>
      <c r="E205" s="2"/>
      <c r="F205" s="33">
        <v>70.272000000000006</v>
      </c>
      <c r="G205" s="12"/>
      <c r="H205" s="1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customHeight="1" x14ac:dyDescent="0.2">
      <c r="A206" s="12"/>
      <c r="B206" s="13"/>
      <c r="C206" s="32"/>
      <c r="D206" s="32" t="s">
        <v>105</v>
      </c>
      <c r="E206" s="2"/>
      <c r="F206" s="33">
        <v>1.5</v>
      </c>
      <c r="G206" s="12"/>
      <c r="H206" s="1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customHeight="1" x14ac:dyDescent="0.2">
      <c r="A207" s="12"/>
      <c r="B207" s="13"/>
      <c r="C207" s="32"/>
      <c r="D207" s="32" t="s">
        <v>315</v>
      </c>
      <c r="E207" s="2"/>
      <c r="F207" s="33">
        <v>18.286999999999999</v>
      </c>
      <c r="G207" s="12"/>
      <c r="H207" s="1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customHeight="1" x14ac:dyDescent="0.2">
      <c r="A208" s="12"/>
      <c r="B208" s="13"/>
      <c r="C208" s="32"/>
      <c r="D208" s="32" t="s">
        <v>316</v>
      </c>
      <c r="E208" s="2"/>
      <c r="F208" s="33">
        <v>0.41299999999999998</v>
      </c>
      <c r="G208" s="12"/>
      <c r="H208" s="1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customHeight="1" x14ac:dyDescent="0.2">
      <c r="A209" s="12"/>
      <c r="B209" s="13"/>
      <c r="C209" s="32"/>
      <c r="D209" s="32" t="s">
        <v>317</v>
      </c>
      <c r="E209" s="2"/>
      <c r="F209" s="33">
        <v>56.344999999999999</v>
      </c>
      <c r="G209" s="12"/>
      <c r="H209" s="1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6.5" customHeight="1" x14ac:dyDescent="0.2">
      <c r="A210" s="12"/>
      <c r="B210" s="13"/>
      <c r="C210" s="32"/>
      <c r="D210" s="32" t="s">
        <v>109</v>
      </c>
      <c r="E210" s="2"/>
      <c r="F210" s="33">
        <v>0.75600000000000001</v>
      </c>
      <c r="G210" s="12"/>
      <c r="H210" s="1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customHeight="1" x14ac:dyDescent="0.2">
      <c r="A211" s="12"/>
      <c r="B211" s="13"/>
      <c r="C211" s="32"/>
      <c r="D211" s="32" t="s">
        <v>159</v>
      </c>
      <c r="E211" s="2"/>
      <c r="F211" s="33">
        <v>405.4</v>
      </c>
      <c r="G211" s="12"/>
      <c r="H211" s="1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customHeight="1" x14ac:dyDescent="0.2">
      <c r="A212" s="12"/>
      <c r="B212" s="13"/>
      <c r="C212" s="32"/>
      <c r="D212" s="32" t="s">
        <v>318</v>
      </c>
      <c r="E212" s="2"/>
      <c r="F212" s="33">
        <v>-3.464</v>
      </c>
      <c r="G212" s="12"/>
      <c r="H212" s="1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customHeight="1" x14ac:dyDescent="0.2">
      <c r="A213" s="12"/>
      <c r="B213" s="13"/>
      <c r="C213" s="32" t="s">
        <v>16</v>
      </c>
      <c r="D213" s="32" t="s">
        <v>32</v>
      </c>
      <c r="E213" s="2"/>
      <c r="F213" s="33">
        <v>1434.383</v>
      </c>
      <c r="G213" s="12"/>
      <c r="H213" s="1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customHeight="1" x14ac:dyDescent="0.2">
      <c r="A214" s="12"/>
      <c r="B214" s="13"/>
      <c r="C214" s="34" t="s">
        <v>324</v>
      </c>
      <c r="D214" s="12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0.5" customHeight="1" x14ac:dyDescent="0.2">
      <c r="A215" s="12"/>
      <c r="B215" s="13"/>
      <c r="C215" s="32" t="s">
        <v>299</v>
      </c>
      <c r="D215" s="32" t="s">
        <v>300</v>
      </c>
      <c r="E215" s="2" t="s">
        <v>35</v>
      </c>
      <c r="F215" s="33">
        <v>1434.383</v>
      </c>
      <c r="G215" s="12"/>
      <c r="H215" s="1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0.5" customHeight="1" x14ac:dyDescent="0.2">
      <c r="A216" s="12"/>
      <c r="B216" s="13"/>
      <c r="C216" s="32" t="s">
        <v>319</v>
      </c>
      <c r="D216" s="32" t="s">
        <v>320</v>
      </c>
      <c r="E216" s="2" t="s">
        <v>35</v>
      </c>
      <c r="F216" s="33">
        <v>1434.383</v>
      </c>
      <c r="G216" s="12"/>
      <c r="H216" s="1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customHeight="1" x14ac:dyDescent="0.2">
      <c r="A217" s="12"/>
      <c r="B217" s="13"/>
      <c r="C217" s="28" t="s">
        <v>17</v>
      </c>
      <c r="D217" s="29"/>
      <c r="E217" s="30"/>
      <c r="F217" s="31">
        <v>348.93</v>
      </c>
      <c r="G217" s="12"/>
      <c r="H217" s="1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0.5" customHeight="1" x14ac:dyDescent="0.2">
      <c r="A218" s="12"/>
      <c r="B218" s="13"/>
      <c r="C218" s="32"/>
      <c r="D218" s="32" t="s">
        <v>68</v>
      </c>
      <c r="E218" s="2"/>
      <c r="F218" s="33">
        <v>348.93</v>
      </c>
      <c r="G218" s="12"/>
      <c r="H218" s="1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customHeight="1" x14ac:dyDescent="0.2">
      <c r="A219" s="12"/>
      <c r="B219" s="13"/>
      <c r="C219" s="32" t="s">
        <v>17</v>
      </c>
      <c r="D219" s="32" t="s">
        <v>32</v>
      </c>
      <c r="E219" s="2"/>
      <c r="F219" s="33">
        <v>348.93</v>
      </c>
      <c r="G219" s="12"/>
      <c r="H219" s="1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customHeight="1" x14ac:dyDescent="0.2">
      <c r="A220" s="12"/>
      <c r="B220" s="13"/>
      <c r="C220" s="34" t="s">
        <v>324</v>
      </c>
      <c r="D220" s="12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customHeight="1" x14ac:dyDescent="0.2">
      <c r="A221" s="12"/>
      <c r="B221" s="13"/>
      <c r="C221" s="32" t="s">
        <v>66</v>
      </c>
      <c r="D221" s="32" t="s">
        <v>67</v>
      </c>
      <c r="E221" s="2" t="s">
        <v>35</v>
      </c>
      <c r="F221" s="33">
        <v>348.93</v>
      </c>
      <c r="G221" s="12"/>
      <c r="H221" s="1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customHeight="1" x14ac:dyDescent="0.2">
      <c r="A222" s="12"/>
      <c r="B222" s="13"/>
      <c r="C222" s="32" t="s">
        <v>64</v>
      </c>
      <c r="D222" s="32" t="s">
        <v>65</v>
      </c>
      <c r="E222" s="2" t="s">
        <v>35</v>
      </c>
      <c r="F222" s="33">
        <v>348.93</v>
      </c>
      <c r="G222" s="12"/>
      <c r="H222" s="1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6.5" customHeight="1" x14ac:dyDescent="0.2">
      <c r="A223" s="12"/>
      <c r="B223" s="13"/>
      <c r="C223" s="32" t="s">
        <v>293</v>
      </c>
      <c r="D223" s="32" t="s">
        <v>294</v>
      </c>
      <c r="E223" s="2" t="s">
        <v>35</v>
      </c>
      <c r="F223" s="33">
        <v>1167.058</v>
      </c>
      <c r="G223" s="12"/>
      <c r="H223" s="1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6.5" customHeight="1" x14ac:dyDescent="0.2">
      <c r="A224" s="12"/>
      <c r="B224" s="13"/>
      <c r="C224" s="32" t="s">
        <v>295</v>
      </c>
      <c r="D224" s="32" t="s">
        <v>296</v>
      </c>
      <c r="E224" s="2" t="s">
        <v>62</v>
      </c>
      <c r="F224" s="33">
        <v>290.77499999999998</v>
      </c>
      <c r="G224" s="12"/>
      <c r="H224" s="1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0.5" customHeight="1" x14ac:dyDescent="0.2">
      <c r="A225" s="12"/>
      <c r="B225" s="13"/>
      <c r="C225" s="32" t="s">
        <v>299</v>
      </c>
      <c r="D225" s="32" t="s">
        <v>300</v>
      </c>
      <c r="E225" s="2" t="s">
        <v>35</v>
      </c>
      <c r="F225" s="33">
        <v>1434.383</v>
      </c>
      <c r="G225" s="12"/>
      <c r="H225" s="1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0.5" customHeight="1" x14ac:dyDescent="0.2">
      <c r="A226" s="12"/>
      <c r="B226" s="13"/>
      <c r="C226" s="32" t="s">
        <v>157</v>
      </c>
      <c r="D226" s="32" t="s">
        <v>158</v>
      </c>
      <c r="E226" s="2" t="s">
        <v>35</v>
      </c>
      <c r="F226" s="33">
        <v>465.4</v>
      </c>
      <c r="G226" s="12"/>
      <c r="H226" s="1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6.5" customHeight="1" x14ac:dyDescent="0.2">
      <c r="A227" s="12"/>
      <c r="B227" s="13"/>
      <c r="C227" s="32" t="s">
        <v>160</v>
      </c>
      <c r="D227" s="32" t="s">
        <v>161</v>
      </c>
      <c r="E227" s="2" t="s">
        <v>35</v>
      </c>
      <c r="F227" s="33">
        <v>505.4</v>
      </c>
      <c r="G227" s="12"/>
      <c r="H227" s="1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6.5" customHeight="1" x14ac:dyDescent="0.2">
      <c r="A228" s="12"/>
      <c r="B228" s="13"/>
      <c r="C228" s="32" t="s">
        <v>171</v>
      </c>
      <c r="D228" s="32" t="s">
        <v>172</v>
      </c>
      <c r="E228" s="2" t="s">
        <v>35</v>
      </c>
      <c r="F228" s="33">
        <v>348.93</v>
      </c>
      <c r="G228" s="12"/>
      <c r="H228" s="1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6.5" customHeight="1" x14ac:dyDescent="0.2">
      <c r="A229" s="12"/>
      <c r="B229" s="13"/>
      <c r="C229" s="32" t="s">
        <v>297</v>
      </c>
      <c r="D229" s="32" t="s">
        <v>298</v>
      </c>
      <c r="E229" s="2" t="s">
        <v>62</v>
      </c>
      <c r="F229" s="33">
        <v>305.31400000000002</v>
      </c>
      <c r="G229" s="12"/>
      <c r="H229" s="1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6.5" customHeight="1" x14ac:dyDescent="0.2">
      <c r="A230" s="12"/>
      <c r="B230" s="13"/>
      <c r="C230" s="28" t="s">
        <v>18</v>
      </c>
      <c r="D230" s="29"/>
      <c r="E230" s="30"/>
      <c r="F230" s="31">
        <v>3.24</v>
      </c>
      <c r="G230" s="12"/>
      <c r="H230" s="1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customHeight="1" x14ac:dyDescent="0.2">
      <c r="A231" s="12"/>
      <c r="B231" s="13"/>
      <c r="C231" s="32"/>
      <c r="D231" s="32" t="s">
        <v>166</v>
      </c>
      <c r="E231" s="2"/>
      <c r="F231" s="33">
        <v>3.24</v>
      </c>
      <c r="G231" s="12"/>
      <c r="H231" s="1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6.5" customHeight="1" x14ac:dyDescent="0.2">
      <c r="A232" s="12"/>
      <c r="B232" s="13"/>
      <c r="C232" s="32" t="s">
        <v>18</v>
      </c>
      <c r="D232" s="32" t="s">
        <v>32</v>
      </c>
      <c r="E232" s="2"/>
      <c r="F232" s="33">
        <v>3.24</v>
      </c>
      <c r="G232" s="12"/>
      <c r="H232" s="1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6.5" customHeight="1" x14ac:dyDescent="0.2">
      <c r="A233" s="12"/>
      <c r="B233" s="13"/>
      <c r="C233" s="34" t="s">
        <v>324</v>
      </c>
      <c r="D233" s="12"/>
      <c r="E233" s="12"/>
      <c r="F233" s="12"/>
      <c r="G233" s="12"/>
      <c r="H233" s="1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6.5" customHeight="1" x14ac:dyDescent="0.2">
      <c r="A234" s="12"/>
      <c r="B234" s="13"/>
      <c r="C234" s="32" t="s">
        <v>164</v>
      </c>
      <c r="D234" s="32" t="s">
        <v>165</v>
      </c>
      <c r="E234" s="2" t="s">
        <v>35</v>
      </c>
      <c r="F234" s="33">
        <v>3.24</v>
      </c>
      <c r="G234" s="12"/>
      <c r="H234" s="1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6.5" customHeight="1" x14ac:dyDescent="0.2">
      <c r="A235" s="12"/>
      <c r="B235" s="13"/>
      <c r="C235" s="32" t="s">
        <v>33</v>
      </c>
      <c r="D235" s="32" t="s">
        <v>34</v>
      </c>
      <c r="E235" s="2" t="s">
        <v>35</v>
      </c>
      <c r="F235" s="33">
        <v>3.24</v>
      </c>
      <c r="G235" s="12"/>
      <c r="H235" s="1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6.5" customHeight="1" x14ac:dyDescent="0.2">
      <c r="A236" s="12"/>
      <c r="B236" s="13"/>
      <c r="C236" s="28" t="s">
        <v>19</v>
      </c>
      <c r="D236" s="29"/>
      <c r="E236" s="30"/>
      <c r="F236" s="31">
        <v>330.79</v>
      </c>
      <c r="G236" s="12"/>
      <c r="H236" s="1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0.5" customHeight="1" x14ac:dyDescent="0.2">
      <c r="A237" s="12"/>
      <c r="B237" s="13"/>
      <c r="C237" s="32"/>
      <c r="D237" s="32" t="s">
        <v>233</v>
      </c>
      <c r="E237" s="2"/>
      <c r="F237" s="33">
        <v>330.79</v>
      </c>
      <c r="G237" s="12"/>
      <c r="H237" s="1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6.5" customHeight="1" x14ac:dyDescent="0.2">
      <c r="A238" s="12"/>
      <c r="B238" s="13"/>
      <c r="C238" s="32" t="s">
        <v>19</v>
      </c>
      <c r="D238" s="32" t="s">
        <v>32</v>
      </c>
      <c r="E238" s="2"/>
      <c r="F238" s="33">
        <v>330.79</v>
      </c>
      <c r="G238" s="12"/>
      <c r="H238" s="1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6.5" customHeight="1" x14ac:dyDescent="0.2">
      <c r="A239" s="12"/>
      <c r="B239" s="13"/>
      <c r="C239" s="34" t="s">
        <v>324</v>
      </c>
      <c r="D239" s="12"/>
      <c r="E239" s="12"/>
      <c r="F239" s="12"/>
      <c r="G239" s="12"/>
      <c r="H239" s="1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6.5" customHeight="1" x14ac:dyDescent="0.2">
      <c r="A240" s="12"/>
      <c r="B240" s="13"/>
      <c r="C240" s="32" t="s">
        <v>231</v>
      </c>
      <c r="D240" s="32" t="s">
        <v>232</v>
      </c>
      <c r="E240" s="2" t="s">
        <v>35</v>
      </c>
      <c r="F240" s="33">
        <v>330.79</v>
      </c>
      <c r="G240" s="12"/>
      <c r="H240" s="1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6.5" customHeight="1" x14ac:dyDescent="0.2">
      <c r="A241" s="12"/>
      <c r="B241" s="13"/>
      <c r="C241" s="32" t="s">
        <v>225</v>
      </c>
      <c r="D241" s="32" t="s">
        <v>226</v>
      </c>
      <c r="E241" s="2" t="s">
        <v>35</v>
      </c>
      <c r="F241" s="33">
        <v>330.79</v>
      </c>
      <c r="G241" s="12"/>
      <c r="H241" s="1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6.5" customHeight="1" x14ac:dyDescent="0.2">
      <c r="A242" s="12"/>
      <c r="B242" s="13"/>
      <c r="C242" s="32" t="s">
        <v>236</v>
      </c>
      <c r="D242" s="32" t="s">
        <v>237</v>
      </c>
      <c r="E242" s="2" t="s">
        <v>62</v>
      </c>
      <c r="F242" s="33">
        <v>220.52699999999999</v>
      </c>
      <c r="G242" s="12"/>
      <c r="H242" s="1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6.5" customHeight="1" x14ac:dyDescent="0.2">
      <c r="A243" s="12"/>
      <c r="B243" s="13"/>
      <c r="C243" s="32" t="s">
        <v>234</v>
      </c>
      <c r="D243" s="32" t="s">
        <v>235</v>
      </c>
      <c r="E243" s="2" t="s">
        <v>35</v>
      </c>
      <c r="F243" s="33">
        <v>363.86900000000003</v>
      </c>
      <c r="G243" s="12"/>
      <c r="H243" s="1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6.5" customHeight="1" x14ac:dyDescent="0.2">
      <c r="A244" s="12"/>
      <c r="B244" s="13"/>
      <c r="C244" s="28" t="s">
        <v>20</v>
      </c>
      <c r="D244" s="29"/>
      <c r="E244" s="30"/>
      <c r="F244" s="31">
        <v>46.07</v>
      </c>
      <c r="G244" s="12"/>
      <c r="H244" s="1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0.5" customHeight="1" x14ac:dyDescent="0.2">
      <c r="A245" s="12"/>
      <c r="B245" s="13"/>
      <c r="C245" s="32"/>
      <c r="D245" s="32" t="s">
        <v>180</v>
      </c>
      <c r="E245" s="2"/>
      <c r="F245" s="33">
        <v>56.47</v>
      </c>
      <c r="G245" s="12"/>
      <c r="H245" s="1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6.5" customHeight="1" x14ac:dyDescent="0.2">
      <c r="A246" s="12"/>
      <c r="B246" s="13"/>
      <c r="C246" s="32"/>
      <c r="D246" s="32" t="s">
        <v>190</v>
      </c>
      <c r="E246" s="2"/>
      <c r="F246" s="33">
        <v>-10.4</v>
      </c>
      <c r="G246" s="12"/>
      <c r="H246" s="1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6.5" customHeight="1" x14ac:dyDescent="0.2">
      <c r="A247" s="12"/>
      <c r="B247" s="13"/>
      <c r="C247" s="32" t="s">
        <v>20</v>
      </c>
      <c r="D247" s="32" t="s">
        <v>32</v>
      </c>
      <c r="E247" s="2"/>
      <c r="F247" s="33">
        <v>46.07</v>
      </c>
      <c r="G247" s="12"/>
      <c r="H247" s="1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6.5" customHeight="1" x14ac:dyDescent="0.2">
      <c r="A248" s="12"/>
      <c r="B248" s="13"/>
      <c r="C248" s="34" t="s">
        <v>324</v>
      </c>
      <c r="D248" s="12"/>
      <c r="E248" s="12"/>
      <c r="F248" s="12"/>
      <c r="G248" s="12"/>
      <c r="H248" s="1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0.5" customHeight="1" x14ac:dyDescent="0.2">
      <c r="A249" s="12"/>
      <c r="B249" s="13"/>
      <c r="C249" s="32" t="s">
        <v>188</v>
      </c>
      <c r="D249" s="32" t="s">
        <v>189</v>
      </c>
      <c r="E249" s="2" t="s">
        <v>35</v>
      </c>
      <c r="F249" s="33">
        <v>74.61</v>
      </c>
      <c r="G249" s="12"/>
      <c r="H249" s="1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6.5" customHeight="1" x14ac:dyDescent="0.2">
      <c r="A250" s="12"/>
      <c r="B250" s="13"/>
      <c r="C250" s="32" t="s">
        <v>183</v>
      </c>
      <c r="D250" s="32" t="s">
        <v>184</v>
      </c>
      <c r="E250" s="2" t="s">
        <v>35</v>
      </c>
      <c r="F250" s="33">
        <v>74.61</v>
      </c>
      <c r="G250" s="12"/>
      <c r="H250" s="1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0.5" customHeight="1" x14ac:dyDescent="0.2">
      <c r="A251" s="12"/>
      <c r="B251" s="13"/>
      <c r="C251" s="32" t="s">
        <v>194</v>
      </c>
      <c r="D251" s="32" t="s">
        <v>195</v>
      </c>
      <c r="E251" s="2" t="s">
        <v>35</v>
      </c>
      <c r="F251" s="33">
        <v>74.61</v>
      </c>
      <c r="G251" s="12"/>
      <c r="H251" s="1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6.5" customHeight="1" x14ac:dyDescent="0.2">
      <c r="A252" s="12"/>
      <c r="B252" s="13"/>
      <c r="C252" s="32" t="s">
        <v>196</v>
      </c>
      <c r="D252" s="32" t="s">
        <v>197</v>
      </c>
      <c r="E252" s="2" t="s">
        <v>35</v>
      </c>
      <c r="F252" s="33">
        <v>92.918999999999997</v>
      </c>
      <c r="G252" s="12"/>
      <c r="H252" s="1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6.5" customHeight="1" x14ac:dyDescent="0.2">
      <c r="A253" s="12"/>
      <c r="B253" s="13"/>
      <c r="C253" s="32" t="s">
        <v>192</v>
      </c>
      <c r="D253" s="32" t="s">
        <v>193</v>
      </c>
      <c r="E253" s="2" t="s">
        <v>35</v>
      </c>
      <c r="F253" s="33">
        <v>85.802000000000007</v>
      </c>
      <c r="G253" s="12"/>
      <c r="H253" s="1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6.5" customHeight="1" x14ac:dyDescent="0.2">
      <c r="A254" s="12"/>
      <c r="B254" s="13"/>
      <c r="C254" s="28" t="s">
        <v>21</v>
      </c>
      <c r="D254" s="29"/>
      <c r="E254" s="30"/>
      <c r="F254" s="31">
        <v>18.14</v>
      </c>
      <c r="G254" s="12"/>
      <c r="H254" s="1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6.5" customHeight="1" x14ac:dyDescent="0.2">
      <c r="A255" s="12"/>
      <c r="B255" s="13"/>
      <c r="C255" s="32"/>
      <c r="D255" s="32" t="s">
        <v>22</v>
      </c>
      <c r="E255" s="2"/>
      <c r="F255" s="33">
        <v>18.14</v>
      </c>
      <c r="G255" s="12"/>
      <c r="H255" s="1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6.5" customHeight="1" x14ac:dyDescent="0.2">
      <c r="A256" s="12"/>
      <c r="B256" s="13"/>
      <c r="C256" s="32" t="s">
        <v>21</v>
      </c>
      <c r="D256" s="32" t="s">
        <v>32</v>
      </c>
      <c r="E256" s="2"/>
      <c r="F256" s="33">
        <v>18.14</v>
      </c>
      <c r="G256" s="12"/>
      <c r="H256" s="1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6.5" customHeight="1" x14ac:dyDescent="0.2">
      <c r="A257" s="12"/>
      <c r="B257" s="13"/>
      <c r="C257" s="34" t="s">
        <v>324</v>
      </c>
      <c r="D257" s="12"/>
      <c r="E257" s="12"/>
      <c r="F257" s="12"/>
      <c r="G257" s="12"/>
      <c r="H257" s="1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0.5" customHeight="1" x14ac:dyDescent="0.2">
      <c r="A258" s="12"/>
      <c r="B258" s="13"/>
      <c r="C258" s="32" t="s">
        <v>188</v>
      </c>
      <c r="D258" s="32" t="s">
        <v>189</v>
      </c>
      <c r="E258" s="2" t="s">
        <v>35</v>
      </c>
      <c r="F258" s="33">
        <v>74.61</v>
      </c>
      <c r="G258" s="12"/>
      <c r="H258" s="1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6.5" customHeight="1" x14ac:dyDescent="0.2">
      <c r="A259" s="12"/>
      <c r="B259" s="13"/>
      <c r="C259" s="32" t="s">
        <v>183</v>
      </c>
      <c r="D259" s="32" t="s">
        <v>184</v>
      </c>
      <c r="E259" s="2" t="s">
        <v>35</v>
      </c>
      <c r="F259" s="33">
        <v>74.61</v>
      </c>
      <c r="G259" s="12"/>
      <c r="H259" s="1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0.5" customHeight="1" x14ac:dyDescent="0.2">
      <c r="A260" s="12"/>
      <c r="B260" s="13"/>
      <c r="C260" s="32" t="s">
        <v>194</v>
      </c>
      <c r="D260" s="32" t="s">
        <v>195</v>
      </c>
      <c r="E260" s="2" t="s">
        <v>35</v>
      </c>
      <c r="F260" s="33">
        <v>74.61</v>
      </c>
      <c r="G260" s="12"/>
      <c r="H260" s="1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6.5" customHeight="1" x14ac:dyDescent="0.2">
      <c r="A261" s="12"/>
      <c r="B261" s="13"/>
      <c r="C261" s="32" t="s">
        <v>192</v>
      </c>
      <c r="D261" s="32" t="s">
        <v>193</v>
      </c>
      <c r="E261" s="2" t="s">
        <v>35</v>
      </c>
      <c r="F261" s="33">
        <v>85.802000000000007</v>
      </c>
      <c r="G261" s="12"/>
      <c r="H261" s="1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6.5" customHeight="1" x14ac:dyDescent="0.2">
      <c r="A262" s="12"/>
      <c r="B262" s="13"/>
      <c r="C262" s="28" t="s">
        <v>23</v>
      </c>
      <c r="D262" s="29"/>
      <c r="E262" s="30"/>
      <c r="F262" s="31">
        <v>56.47</v>
      </c>
      <c r="G262" s="12"/>
      <c r="H262" s="1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0.5" customHeight="1" x14ac:dyDescent="0.2">
      <c r="A263" s="12"/>
      <c r="B263" s="13"/>
      <c r="C263" s="32"/>
      <c r="D263" s="32" t="s">
        <v>180</v>
      </c>
      <c r="E263" s="2"/>
      <c r="F263" s="33">
        <v>56.47</v>
      </c>
      <c r="G263" s="12"/>
      <c r="H263" s="1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6.5" customHeight="1" x14ac:dyDescent="0.2">
      <c r="A264" s="12"/>
      <c r="B264" s="13"/>
      <c r="C264" s="32" t="s">
        <v>23</v>
      </c>
      <c r="D264" s="32" t="s">
        <v>32</v>
      </c>
      <c r="E264" s="2"/>
      <c r="F264" s="33">
        <v>56.47</v>
      </c>
      <c r="G264" s="12"/>
      <c r="H264" s="1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6.5" customHeight="1" x14ac:dyDescent="0.2">
      <c r="A265" s="12"/>
      <c r="B265" s="13"/>
      <c r="C265" s="34" t="s">
        <v>324</v>
      </c>
      <c r="D265" s="12"/>
      <c r="E265" s="12"/>
      <c r="F265" s="12"/>
      <c r="G265" s="12"/>
      <c r="H265" s="1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0.5" customHeight="1" x14ac:dyDescent="0.2">
      <c r="A266" s="12"/>
      <c r="B266" s="13"/>
      <c r="C266" s="32" t="s">
        <v>178</v>
      </c>
      <c r="D266" s="32" t="s">
        <v>179</v>
      </c>
      <c r="E266" s="2" t="s">
        <v>35</v>
      </c>
      <c r="F266" s="33">
        <v>56.47</v>
      </c>
      <c r="G266" s="12"/>
      <c r="H266" s="1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.5" customHeight="1" x14ac:dyDescent="0.2">
      <c r="A267" s="12"/>
      <c r="B267" s="13"/>
      <c r="C267" s="32" t="s">
        <v>175</v>
      </c>
      <c r="D267" s="32" t="s">
        <v>176</v>
      </c>
      <c r="E267" s="2" t="s">
        <v>35</v>
      </c>
      <c r="F267" s="33">
        <v>56.47</v>
      </c>
      <c r="G267" s="12"/>
      <c r="H267" s="1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0.5" customHeight="1" x14ac:dyDescent="0.2">
      <c r="A268" s="12"/>
      <c r="B268" s="13"/>
      <c r="C268" s="32" t="s">
        <v>299</v>
      </c>
      <c r="D268" s="32" t="s">
        <v>300</v>
      </c>
      <c r="E268" s="2" t="s">
        <v>35</v>
      </c>
      <c r="F268" s="33">
        <v>1434.383</v>
      </c>
      <c r="G268" s="12"/>
      <c r="H268" s="1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0.5" customHeight="1" x14ac:dyDescent="0.2">
      <c r="A269" s="12"/>
      <c r="B269" s="13"/>
      <c r="C269" s="32" t="s">
        <v>157</v>
      </c>
      <c r="D269" s="32" t="s">
        <v>158</v>
      </c>
      <c r="E269" s="2" t="s">
        <v>35</v>
      </c>
      <c r="F269" s="33">
        <v>465.4</v>
      </c>
      <c r="G269" s="12"/>
      <c r="H269" s="1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6.5" customHeight="1" x14ac:dyDescent="0.2">
      <c r="A270" s="12"/>
      <c r="B270" s="13"/>
      <c r="C270" s="32" t="s">
        <v>160</v>
      </c>
      <c r="D270" s="32" t="s">
        <v>161</v>
      </c>
      <c r="E270" s="2" t="s">
        <v>35</v>
      </c>
      <c r="F270" s="33">
        <v>505.4</v>
      </c>
      <c r="G270" s="12"/>
      <c r="H270" s="1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0.5" customHeight="1" x14ac:dyDescent="0.2">
      <c r="A271" s="12"/>
      <c r="B271" s="13"/>
      <c r="C271" s="32" t="s">
        <v>181</v>
      </c>
      <c r="D271" s="32" t="s">
        <v>182</v>
      </c>
      <c r="E271" s="2" t="s">
        <v>35</v>
      </c>
      <c r="F271" s="33">
        <v>59.293999999999997</v>
      </c>
      <c r="G271" s="12"/>
      <c r="H271" s="1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.5" customHeight="1" x14ac:dyDescent="0.2">
      <c r="A272" s="12"/>
      <c r="B272" s="13"/>
      <c r="C272" s="28" t="s">
        <v>24</v>
      </c>
      <c r="D272" s="29"/>
      <c r="E272" s="30"/>
      <c r="F272" s="31">
        <v>54.356000000000002</v>
      </c>
      <c r="G272" s="12"/>
      <c r="H272" s="1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.5" customHeight="1" x14ac:dyDescent="0.2">
      <c r="A273" s="12"/>
      <c r="B273" s="13"/>
      <c r="C273" s="32"/>
      <c r="D273" s="32" t="s">
        <v>53</v>
      </c>
      <c r="E273" s="2"/>
      <c r="F273" s="33">
        <v>6.5570000000000004</v>
      </c>
      <c r="G273" s="12"/>
      <c r="H273" s="1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.5" customHeight="1" x14ac:dyDescent="0.2">
      <c r="A274" s="12"/>
      <c r="B274" s="13"/>
      <c r="C274" s="32"/>
      <c r="D274" s="32" t="s">
        <v>54</v>
      </c>
      <c r="E274" s="2"/>
      <c r="F274" s="33">
        <v>9.5890000000000004</v>
      </c>
      <c r="G274" s="12"/>
      <c r="H274" s="1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6.5" customHeight="1" x14ac:dyDescent="0.2">
      <c r="A275" s="12"/>
      <c r="B275" s="13"/>
      <c r="C275" s="32"/>
      <c r="D275" s="32" t="s">
        <v>55</v>
      </c>
      <c r="E275" s="2"/>
      <c r="F275" s="33">
        <v>3.8090000000000002</v>
      </c>
      <c r="G275" s="12"/>
      <c r="H275" s="1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5" customHeight="1" x14ac:dyDescent="0.2">
      <c r="A276" s="12"/>
      <c r="B276" s="13"/>
      <c r="C276" s="32"/>
      <c r="D276" s="32" t="s">
        <v>56</v>
      </c>
      <c r="E276" s="2"/>
      <c r="F276" s="33">
        <v>4.2489999999999997</v>
      </c>
      <c r="G276" s="12"/>
      <c r="H276" s="1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.5" customHeight="1" x14ac:dyDescent="0.2">
      <c r="A277" s="12"/>
      <c r="B277" s="13"/>
      <c r="C277" s="32"/>
      <c r="D277" s="32" t="s">
        <v>57</v>
      </c>
      <c r="E277" s="2"/>
      <c r="F277" s="33">
        <v>7.7290000000000001</v>
      </c>
      <c r="G277" s="12"/>
      <c r="H277" s="1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.5" customHeight="1" x14ac:dyDescent="0.2">
      <c r="A278" s="12"/>
      <c r="B278" s="13"/>
      <c r="C278" s="32"/>
      <c r="D278" s="32" t="s">
        <v>58</v>
      </c>
      <c r="E278" s="2"/>
      <c r="F278" s="33">
        <v>12.404</v>
      </c>
      <c r="G278" s="12"/>
      <c r="H278" s="1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.5" customHeight="1" x14ac:dyDescent="0.2">
      <c r="A279" s="12"/>
      <c r="B279" s="13"/>
      <c r="C279" s="32"/>
      <c r="D279" s="32" t="s">
        <v>59</v>
      </c>
      <c r="E279" s="2"/>
      <c r="F279" s="33">
        <v>2.419</v>
      </c>
      <c r="G279" s="12"/>
      <c r="H279" s="1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6.5" customHeight="1" x14ac:dyDescent="0.2">
      <c r="A280" s="12"/>
      <c r="B280" s="13"/>
      <c r="C280" s="32"/>
      <c r="D280" s="32" t="s">
        <v>60</v>
      </c>
      <c r="E280" s="2"/>
      <c r="F280" s="33">
        <v>2.419</v>
      </c>
      <c r="G280" s="12"/>
      <c r="H280" s="1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6.5" customHeight="1" x14ac:dyDescent="0.2">
      <c r="A281" s="12"/>
      <c r="B281" s="13"/>
      <c r="C281" s="32"/>
      <c r="D281" s="32" t="s">
        <v>61</v>
      </c>
      <c r="E281" s="2"/>
      <c r="F281" s="33">
        <v>5.181</v>
      </c>
      <c r="G281" s="12"/>
      <c r="H281" s="1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6.5" customHeight="1" x14ac:dyDescent="0.2">
      <c r="A282" s="12"/>
      <c r="B282" s="13"/>
      <c r="C282" s="32" t="s">
        <v>24</v>
      </c>
      <c r="D282" s="32" t="s">
        <v>32</v>
      </c>
      <c r="E282" s="2"/>
      <c r="F282" s="33">
        <v>54.356000000000002</v>
      </c>
      <c r="G282" s="12"/>
      <c r="H282" s="1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6.5" customHeight="1" x14ac:dyDescent="0.2">
      <c r="A283" s="12"/>
      <c r="B283" s="13"/>
      <c r="C283" s="34" t="s">
        <v>324</v>
      </c>
      <c r="D283" s="12"/>
      <c r="E283" s="12"/>
      <c r="F283" s="12"/>
      <c r="G283" s="12"/>
      <c r="H283" s="1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6.5" customHeight="1" x14ac:dyDescent="0.2">
      <c r="A284" s="12"/>
      <c r="B284" s="13"/>
      <c r="C284" s="32" t="s">
        <v>51</v>
      </c>
      <c r="D284" s="32" t="s">
        <v>52</v>
      </c>
      <c r="E284" s="2" t="s">
        <v>35</v>
      </c>
      <c r="F284" s="33">
        <v>54.356000000000002</v>
      </c>
      <c r="G284" s="12"/>
      <c r="H284" s="1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0.5" customHeight="1" x14ac:dyDescent="0.2">
      <c r="A285" s="12"/>
      <c r="B285" s="13"/>
      <c r="C285" s="32" t="s">
        <v>117</v>
      </c>
      <c r="D285" s="32" t="s">
        <v>118</v>
      </c>
      <c r="E285" s="2" t="s">
        <v>35</v>
      </c>
      <c r="F285" s="33">
        <v>484.024</v>
      </c>
      <c r="G285" s="12"/>
      <c r="H285" s="1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6.5" customHeight="1" x14ac:dyDescent="0.2">
      <c r="A286" s="12"/>
      <c r="B286" s="13"/>
      <c r="C286" s="28" t="s">
        <v>25</v>
      </c>
      <c r="D286" s="29"/>
      <c r="E286" s="30"/>
      <c r="F286" s="31">
        <v>168.51300000000001</v>
      </c>
      <c r="G286" s="12"/>
      <c r="H286" s="1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6.5" customHeight="1" x14ac:dyDescent="0.2">
      <c r="A287" s="12"/>
      <c r="B287" s="13"/>
      <c r="C287" s="32"/>
      <c r="D287" s="32" t="s">
        <v>38</v>
      </c>
      <c r="E287" s="2"/>
      <c r="F287" s="33">
        <v>22.334</v>
      </c>
      <c r="G287" s="12"/>
      <c r="H287" s="1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6.5" customHeight="1" x14ac:dyDescent="0.2">
      <c r="A288" s="12"/>
      <c r="B288" s="13"/>
      <c r="C288" s="32"/>
      <c r="D288" s="32" t="s">
        <v>39</v>
      </c>
      <c r="E288" s="2"/>
      <c r="F288" s="33">
        <v>22.334</v>
      </c>
      <c r="G288" s="12"/>
      <c r="H288" s="1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6.5" customHeight="1" x14ac:dyDescent="0.2">
      <c r="A289" s="12"/>
      <c r="B289" s="13"/>
      <c r="C289" s="32"/>
      <c r="D289" s="32" t="s">
        <v>40</v>
      </c>
      <c r="E289" s="2"/>
      <c r="F289" s="33">
        <v>15.173</v>
      </c>
      <c r="G289" s="12"/>
      <c r="H289" s="1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6.5" customHeight="1" x14ac:dyDescent="0.2">
      <c r="A290" s="12"/>
      <c r="B290" s="13"/>
      <c r="C290" s="32"/>
      <c r="D290" s="32" t="s">
        <v>41</v>
      </c>
      <c r="E290" s="2"/>
      <c r="F290" s="33">
        <v>9.5519999999999996</v>
      </c>
      <c r="G290" s="12"/>
      <c r="H290" s="1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6.5" customHeight="1" x14ac:dyDescent="0.2">
      <c r="A291" s="12"/>
      <c r="B291" s="13"/>
      <c r="C291" s="32"/>
      <c r="D291" s="32" t="s">
        <v>42</v>
      </c>
      <c r="E291" s="2"/>
      <c r="F291" s="33">
        <v>9.5960000000000001</v>
      </c>
      <c r="G291" s="12"/>
      <c r="H291" s="1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6.5" customHeight="1" x14ac:dyDescent="0.2">
      <c r="A292" s="12"/>
      <c r="B292" s="13"/>
      <c r="C292" s="32"/>
      <c r="D292" s="32" t="s">
        <v>43</v>
      </c>
      <c r="E292" s="2"/>
      <c r="F292" s="33">
        <v>5.7930000000000001</v>
      </c>
      <c r="G292" s="12"/>
      <c r="H292" s="1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6.5" customHeight="1" x14ac:dyDescent="0.2">
      <c r="A293" s="12"/>
      <c r="B293" s="13"/>
      <c r="C293" s="32"/>
      <c r="D293" s="32" t="s">
        <v>44</v>
      </c>
      <c r="E293" s="2"/>
      <c r="F293" s="33">
        <v>5.4560000000000004</v>
      </c>
      <c r="G293" s="12"/>
      <c r="H293" s="1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6.5" customHeight="1" x14ac:dyDescent="0.2">
      <c r="A294" s="12"/>
      <c r="B294" s="13"/>
      <c r="C294" s="32"/>
      <c r="D294" s="32" t="s">
        <v>45</v>
      </c>
      <c r="E294" s="2"/>
      <c r="F294" s="33">
        <v>13.756</v>
      </c>
      <c r="G294" s="12"/>
      <c r="H294" s="1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6.5" customHeight="1" x14ac:dyDescent="0.2">
      <c r="A295" s="12"/>
      <c r="B295" s="13"/>
      <c r="C295" s="32"/>
      <c r="D295" s="32" t="s">
        <v>46</v>
      </c>
      <c r="E295" s="2"/>
      <c r="F295" s="33">
        <v>5.2069999999999999</v>
      </c>
      <c r="G295" s="12"/>
      <c r="H295" s="1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6.5" customHeight="1" x14ac:dyDescent="0.2">
      <c r="A296" s="12"/>
      <c r="B296" s="13"/>
      <c r="C296" s="32"/>
      <c r="D296" s="32" t="s">
        <v>47</v>
      </c>
      <c r="E296" s="2"/>
      <c r="F296" s="33">
        <v>17.375</v>
      </c>
      <c r="G296" s="12"/>
      <c r="H296" s="1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6.5" customHeight="1" x14ac:dyDescent="0.2">
      <c r="A297" s="12"/>
      <c r="B297" s="13"/>
      <c r="C297" s="32"/>
      <c r="D297" s="32" t="s">
        <v>48</v>
      </c>
      <c r="E297" s="2"/>
      <c r="F297" s="33">
        <v>17.375</v>
      </c>
      <c r="G297" s="12"/>
      <c r="H297" s="1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6.5" customHeight="1" x14ac:dyDescent="0.2">
      <c r="A298" s="12"/>
      <c r="B298" s="13"/>
      <c r="C298" s="32"/>
      <c r="D298" s="32" t="s">
        <v>49</v>
      </c>
      <c r="E298" s="2"/>
      <c r="F298" s="33">
        <v>9.1270000000000007</v>
      </c>
      <c r="G298" s="12"/>
      <c r="H298" s="1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6.5" customHeight="1" x14ac:dyDescent="0.2">
      <c r="A299" s="12"/>
      <c r="B299" s="13"/>
      <c r="C299" s="32"/>
      <c r="D299" s="32" t="s">
        <v>50</v>
      </c>
      <c r="E299" s="2"/>
      <c r="F299" s="33">
        <v>15.435</v>
      </c>
      <c r="G299" s="12"/>
      <c r="H299" s="1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6.5" customHeight="1" x14ac:dyDescent="0.2">
      <c r="A300" s="12"/>
      <c r="B300" s="13"/>
      <c r="C300" s="32" t="s">
        <v>25</v>
      </c>
      <c r="D300" s="32" t="s">
        <v>32</v>
      </c>
      <c r="E300" s="2"/>
      <c r="F300" s="33">
        <v>168.51300000000001</v>
      </c>
      <c r="G300" s="12"/>
      <c r="H300" s="1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6.5" customHeight="1" x14ac:dyDescent="0.2">
      <c r="A301" s="12"/>
      <c r="B301" s="13"/>
      <c r="C301" s="34" t="s">
        <v>324</v>
      </c>
      <c r="D301" s="12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6.5" customHeight="1" x14ac:dyDescent="0.2">
      <c r="A302" s="12"/>
      <c r="B302" s="13"/>
      <c r="C302" s="32" t="s">
        <v>36</v>
      </c>
      <c r="D302" s="32" t="s">
        <v>37</v>
      </c>
      <c r="E302" s="2" t="s">
        <v>35</v>
      </c>
      <c r="F302" s="33">
        <v>168.51300000000001</v>
      </c>
      <c r="G302" s="12"/>
      <c r="H302" s="1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0.5" customHeight="1" x14ac:dyDescent="0.2">
      <c r="A303" s="12"/>
      <c r="B303" s="13"/>
      <c r="C303" s="32" t="s">
        <v>117</v>
      </c>
      <c r="D303" s="32" t="s">
        <v>118</v>
      </c>
      <c r="E303" s="2" t="s">
        <v>35</v>
      </c>
      <c r="F303" s="33">
        <v>484.024</v>
      </c>
      <c r="G303" s="12"/>
      <c r="H303" s="1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6.5" customHeight="1" x14ac:dyDescent="0.2">
      <c r="A304" s="12"/>
      <c r="B304" s="13"/>
      <c r="C304" s="28" t="s">
        <v>26</v>
      </c>
      <c r="D304" s="29"/>
      <c r="E304" s="30"/>
      <c r="F304" s="31">
        <v>423.59</v>
      </c>
      <c r="G304" s="12"/>
      <c r="H304" s="1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6.5" customHeight="1" x14ac:dyDescent="0.2">
      <c r="A305" s="12"/>
      <c r="B305" s="13"/>
      <c r="C305" s="32"/>
      <c r="D305" s="32" t="s">
        <v>131</v>
      </c>
      <c r="E305" s="2"/>
      <c r="F305" s="33">
        <v>206.5</v>
      </c>
      <c r="G305" s="12"/>
      <c r="H305" s="1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6.5" customHeight="1" x14ac:dyDescent="0.2">
      <c r="A306" s="12"/>
      <c r="B306" s="13"/>
      <c r="C306" s="32"/>
      <c r="D306" s="32" t="s">
        <v>132</v>
      </c>
      <c r="E306" s="2"/>
      <c r="F306" s="33">
        <v>4.75</v>
      </c>
      <c r="G306" s="12"/>
      <c r="H306" s="1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6.5" customHeight="1" x14ac:dyDescent="0.2">
      <c r="A307" s="12"/>
      <c r="B307" s="13"/>
      <c r="C307" s="32"/>
      <c r="D307" s="32" t="s">
        <v>133</v>
      </c>
      <c r="E307" s="2"/>
      <c r="F307" s="33">
        <v>7.32</v>
      </c>
      <c r="G307" s="12"/>
      <c r="H307" s="1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6.5" customHeight="1" x14ac:dyDescent="0.2">
      <c r="A308" s="12"/>
      <c r="B308" s="13"/>
      <c r="C308" s="32"/>
      <c r="D308" s="32" t="s">
        <v>134</v>
      </c>
      <c r="E308" s="2"/>
      <c r="F308" s="33">
        <v>5.63</v>
      </c>
      <c r="G308" s="12"/>
      <c r="H308" s="1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6.5" customHeight="1" x14ac:dyDescent="0.2">
      <c r="A309" s="12"/>
      <c r="B309" s="13"/>
      <c r="C309" s="32"/>
      <c r="D309" s="32" t="s">
        <v>132</v>
      </c>
      <c r="E309" s="2"/>
      <c r="F309" s="33">
        <v>4.75</v>
      </c>
      <c r="G309" s="12"/>
      <c r="H309" s="1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6.5" customHeight="1" x14ac:dyDescent="0.2">
      <c r="A310" s="12"/>
      <c r="B310" s="13"/>
      <c r="C310" s="32"/>
      <c r="D310" s="32" t="s">
        <v>133</v>
      </c>
      <c r="E310" s="2"/>
      <c r="F310" s="33">
        <v>7.32</v>
      </c>
      <c r="G310" s="12"/>
      <c r="H310" s="1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6.5" customHeight="1" x14ac:dyDescent="0.2">
      <c r="A311" s="12"/>
      <c r="B311" s="13"/>
      <c r="C311" s="32"/>
      <c r="D311" s="32" t="s">
        <v>134</v>
      </c>
      <c r="E311" s="2"/>
      <c r="F311" s="33">
        <v>5.63</v>
      </c>
      <c r="G311" s="12"/>
      <c r="H311" s="1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6.5" customHeight="1" x14ac:dyDescent="0.2">
      <c r="A312" s="12"/>
      <c r="B312" s="13"/>
      <c r="C312" s="32"/>
      <c r="D312" s="32" t="s">
        <v>132</v>
      </c>
      <c r="E312" s="2"/>
      <c r="F312" s="33">
        <v>4.75</v>
      </c>
      <c r="G312" s="12"/>
      <c r="H312" s="1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6.5" customHeight="1" x14ac:dyDescent="0.2">
      <c r="A313" s="12"/>
      <c r="B313" s="13"/>
      <c r="C313" s="32"/>
      <c r="D313" s="32" t="s">
        <v>133</v>
      </c>
      <c r="E313" s="2"/>
      <c r="F313" s="33">
        <v>7.32</v>
      </c>
      <c r="G313" s="12"/>
      <c r="H313" s="1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6.5" customHeight="1" x14ac:dyDescent="0.2">
      <c r="A314" s="12"/>
      <c r="B314" s="13"/>
      <c r="C314" s="32"/>
      <c r="D314" s="32" t="s">
        <v>134</v>
      </c>
      <c r="E314" s="2"/>
      <c r="F314" s="33">
        <v>5.63</v>
      </c>
      <c r="G314" s="12"/>
      <c r="H314" s="1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6.5" customHeight="1" x14ac:dyDescent="0.2">
      <c r="A315" s="12"/>
      <c r="B315" s="13"/>
      <c r="C315" s="32"/>
      <c r="D315" s="32" t="s">
        <v>135</v>
      </c>
      <c r="E315" s="2"/>
      <c r="F315" s="33">
        <v>10.01</v>
      </c>
      <c r="G315" s="12"/>
      <c r="H315" s="1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6.5" customHeight="1" x14ac:dyDescent="0.2">
      <c r="A316" s="12"/>
      <c r="B316" s="13"/>
      <c r="C316" s="32"/>
      <c r="D316" s="32" t="s">
        <v>135</v>
      </c>
      <c r="E316" s="2"/>
      <c r="F316" s="33">
        <v>10.01</v>
      </c>
      <c r="G316" s="12"/>
      <c r="H316" s="1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6.5" customHeight="1" x14ac:dyDescent="0.2">
      <c r="A317" s="12"/>
      <c r="B317" s="13"/>
      <c r="C317" s="32"/>
      <c r="D317" s="32" t="s">
        <v>136</v>
      </c>
      <c r="E317" s="2"/>
      <c r="F317" s="33">
        <v>7.6</v>
      </c>
      <c r="G317" s="12"/>
      <c r="H317" s="1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6.5" customHeight="1" x14ac:dyDescent="0.2">
      <c r="A318" s="12"/>
      <c r="B318" s="13"/>
      <c r="C318" s="32"/>
      <c r="D318" s="32" t="s">
        <v>136</v>
      </c>
      <c r="E318" s="2"/>
      <c r="F318" s="33">
        <v>7.6</v>
      </c>
      <c r="G318" s="12"/>
      <c r="H318" s="1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6.5" customHeight="1" x14ac:dyDescent="0.2">
      <c r="A319" s="12"/>
      <c r="B319" s="13"/>
      <c r="C319" s="32"/>
      <c r="D319" s="32" t="s">
        <v>137</v>
      </c>
      <c r="E319" s="2"/>
      <c r="F319" s="33">
        <v>10.01</v>
      </c>
      <c r="G319" s="12"/>
      <c r="H319" s="1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6.5" customHeight="1" x14ac:dyDescent="0.2">
      <c r="A320" s="12"/>
      <c r="B320" s="13"/>
      <c r="C320" s="32"/>
      <c r="D320" s="32" t="s">
        <v>138</v>
      </c>
      <c r="E320" s="2"/>
      <c r="F320" s="33">
        <v>5.51</v>
      </c>
      <c r="G320" s="12"/>
      <c r="H320" s="1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6.5" customHeight="1" x14ac:dyDescent="0.2">
      <c r="A321" s="12"/>
      <c r="B321" s="13"/>
      <c r="C321" s="32"/>
      <c r="D321" s="32" t="s">
        <v>139</v>
      </c>
      <c r="E321" s="2"/>
      <c r="F321" s="33">
        <v>8.14</v>
      </c>
      <c r="G321" s="12"/>
      <c r="H321" s="1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6.5" customHeight="1" x14ac:dyDescent="0.2">
      <c r="A322" s="12"/>
      <c r="B322" s="13"/>
      <c r="C322" s="32"/>
      <c r="D322" s="32" t="s">
        <v>140</v>
      </c>
      <c r="E322" s="2"/>
      <c r="F322" s="33">
        <v>4.3</v>
      </c>
      <c r="G322" s="12"/>
      <c r="H322" s="1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6.5" customHeight="1" x14ac:dyDescent="0.2">
      <c r="A323" s="12"/>
      <c r="B323" s="13"/>
      <c r="C323" s="32"/>
      <c r="D323" s="32" t="s">
        <v>141</v>
      </c>
      <c r="E323" s="2"/>
      <c r="F323" s="33">
        <v>4.01</v>
      </c>
      <c r="G323" s="12"/>
      <c r="H323" s="1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6.5" customHeight="1" x14ac:dyDescent="0.2">
      <c r="A324" s="12"/>
      <c r="B324" s="13"/>
      <c r="C324" s="32"/>
      <c r="D324" s="32" t="s">
        <v>142</v>
      </c>
      <c r="E324" s="2"/>
      <c r="F324" s="33">
        <v>4.82</v>
      </c>
      <c r="G324" s="12"/>
      <c r="H324" s="1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6.5" customHeight="1" x14ac:dyDescent="0.2">
      <c r="A325" s="12"/>
      <c r="B325" s="13"/>
      <c r="C325" s="32"/>
      <c r="D325" s="32" t="s">
        <v>143</v>
      </c>
      <c r="E325" s="2"/>
      <c r="F325" s="33">
        <v>4.92</v>
      </c>
      <c r="G325" s="12"/>
      <c r="H325" s="1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6.5" customHeight="1" x14ac:dyDescent="0.2">
      <c r="A326" s="12"/>
      <c r="B326" s="13"/>
      <c r="C326" s="32"/>
      <c r="D326" s="32" t="s">
        <v>144</v>
      </c>
      <c r="E326" s="2"/>
      <c r="F326" s="33">
        <v>4.41</v>
      </c>
      <c r="G326" s="12"/>
      <c r="H326" s="1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6.5" customHeight="1" x14ac:dyDescent="0.2">
      <c r="A327" s="12"/>
      <c r="B327" s="13"/>
      <c r="C327" s="32"/>
      <c r="D327" s="32" t="s">
        <v>145</v>
      </c>
      <c r="E327" s="2"/>
      <c r="F327" s="33">
        <v>5.48</v>
      </c>
      <c r="G327" s="12"/>
      <c r="H327" s="1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6.5" customHeight="1" x14ac:dyDescent="0.2">
      <c r="A328" s="12"/>
      <c r="B328" s="13"/>
      <c r="C328" s="32"/>
      <c r="D328" s="32" t="s">
        <v>146</v>
      </c>
      <c r="E328" s="2"/>
      <c r="F328" s="33">
        <v>6.38</v>
      </c>
      <c r="G328" s="12"/>
      <c r="H328" s="1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6.5" customHeight="1" x14ac:dyDescent="0.2">
      <c r="A329" s="12"/>
      <c r="B329" s="13"/>
      <c r="C329" s="32"/>
      <c r="D329" s="32" t="s">
        <v>144</v>
      </c>
      <c r="E329" s="2"/>
      <c r="F329" s="33">
        <v>4.41</v>
      </c>
      <c r="G329" s="12"/>
      <c r="H329" s="1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6.5" customHeight="1" x14ac:dyDescent="0.2">
      <c r="A330" s="12"/>
      <c r="B330" s="13"/>
      <c r="C330" s="32"/>
      <c r="D330" s="32" t="s">
        <v>145</v>
      </c>
      <c r="E330" s="2"/>
      <c r="F330" s="33">
        <v>5.48</v>
      </c>
      <c r="G330" s="12"/>
      <c r="H330" s="1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6.5" customHeight="1" x14ac:dyDescent="0.2">
      <c r="A331" s="12"/>
      <c r="B331" s="13"/>
      <c r="C331" s="32"/>
      <c r="D331" s="32" t="s">
        <v>146</v>
      </c>
      <c r="E331" s="2"/>
      <c r="F331" s="33">
        <v>6.38</v>
      </c>
      <c r="G331" s="12"/>
      <c r="H331" s="1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6.5" customHeight="1" x14ac:dyDescent="0.2">
      <c r="A332" s="12"/>
      <c r="B332" s="13"/>
      <c r="C332" s="32"/>
      <c r="D332" s="32" t="s">
        <v>147</v>
      </c>
      <c r="E332" s="2"/>
      <c r="F332" s="33">
        <v>7.62</v>
      </c>
      <c r="G332" s="12"/>
      <c r="H332" s="1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6.5" customHeight="1" x14ac:dyDescent="0.2">
      <c r="A333" s="12"/>
      <c r="B333" s="13"/>
      <c r="C333" s="32"/>
      <c r="D333" s="32" t="s">
        <v>148</v>
      </c>
      <c r="E333" s="2"/>
      <c r="F333" s="33">
        <v>10</v>
      </c>
      <c r="G333" s="12"/>
      <c r="H333" s="1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6.5" customHeight="1" x14ac:dyDescent="0.2">
      <c r="A334" s="12"/>
      <c r="B334" s="13"/>
      <c r="C334" s="32"/>
      <c r="D334" s="32" t="s">
        <v>149</v>
      </c>
      <c r="E334" s="2"/>
      <c r="F334" s="33">
        <v>4.99</v>
      </c>
      <c r="G334" s="12"/>
      <c r="H334" s="1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6.5" customHeight="1" x14ac:dyDescent="0.2">
      <c r="A335" s="12"/>
      <c r="B335" s="13"/>
      <c r="C335" s="32"/>
      <c r="D335" s="32" t="s">
        <v>150</v>
      </c>
      <c r="E335" s="2"/>
      <c r="F335" s="33">
        <v>5.04</v>
      </c>
      <c r="G335" s="12"/>
      <c r="H335" s="1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6.5" customHeight="1" x14ac:dyDescent="0.2">
      <c r="A336" s="12"/>
      <c r="B336" s="13"/>
      <c r="C336" s="32"/>
      <c r="D336" s="32" t="s">
        <v>151</v>
      </c>
      <c r="E336" s="2"/>
      <c r="F336" s="33">
        <v>0</v>
      </c>
      <c r="G336" s="12"/>
      <c r="H336" s="1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0.5" customHeight="1" x14ac:dyDescent="0.2">
      <c r="A337" s="12"/>
      <c r="B337" s="13"/>
      <c r="C337" s="32"/>
      <c r="D337" s="32" t="s">
        <v>152</v>
      </c>
      <c r="E337" s="2"/>
      <c r="F337" s="33">
        <v>26.87</v>
      </c>
      <c r="G337" s="12"/>
      <c r="H337" s="1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6.5" customHeight="1" x14ac:dyDescent="0.2">
      <c r="A338" s="12"/>
      <c r="B338" s="13"/>
      <c r="C338" s="32" t="s">
        <v>26</v>
      </c>
      <c r="D338" s="32" t="s">
        <v>32</v>
      </c>
      <c r="E338" s="2"/>
      <c r="F338" s="33">
        <v>423.59</v>
      </c>
      <c r="G338" s="12"/>
      <c r="H338" s="1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6.5" customHeight="1" x14ac:dyDescent="0.2">
      <c r="A339" s="12"/>
      <c r="B339" s="13"/>
      <c r="C339" s="34" t="s">
        <v>324</v>
      </c>
      <c r="D339" s="12"/>
      <c r="E339" s="12"/>
      <c r="F339" s="12"/>
      <c r="G339" s="12"/>
      <c r="H339" s="1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6.5" customHeight="1" x14ac:dyDescent="0.2">
      <c r="A340" s="12"/>
      <c r="B340" s="13"/>
      <c r="C340" s="32" t="s">
        <v>129</v>
      </c>
      <c r="D340" s="32" t="s">
        <v>130</v>
      </c>
      <c r="E340" s="2" t="s">
        <v>62</v>
      </c>
      <c r="F340" s="33">
        <v>423.59</v>
      </c>
      <c r="G340" s="12"/>
      <c r="H340" s="1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6.5" customHeight="1" x14ac:dyDescent="0.2">
      <c r="A341" s="12"/>
      <c r="B341" s="13"/>
      <c r="C341" s="32" t="s">
        <v>153</v>
      </c>
      <c r="D341" s="32" t="s">
        <v>154</v>
      </c>
      <c r="E341" s="2" t="s">
        <v>62</v>
      </c>
      <c r="F341" s="33">
        <v>444.77</v>
      </c>
      <c r="G341" s="12"/>
      <c r="H341" s="1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6.5" customHeight="1" x14ac:dyDescent="0.2">
      <c r="A342" s="12"/>
      <c r="B342" s="13"/>
      <c r="C342" s="28" t="s">
        <v>27</v>
      </c>
      <c r="D342" s="29"/>
      <c r="E342" s="30"/>
      <c r="F342" s="31">
        <v>56.47</v>
      </c>
      <c r="G342" s="12"/>
      <c r="H342" s="1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6.5" customHeight="1" x14ac:dyDescent="0.2">
      <c r="A343" s="12"/>
      <c r="B343" s="13"/>
      <c r="C343" s="32" t="s">
        <v>27</v>
      </c>
      <c r="D343" s="32" t="s">
        <v>177</v>
      </c>
      <c r="E343" s="2"/>
      <c r="F343" s="33">
        <v>56.47</v>
      </c>
      <c r="G343" s="12"/>
      <c r="H343" s="1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6.5" customHeight="1" x14ac:dyDescent="0.2">
      <c r="A344" s="12"/>
      <c r="B344" s="13"/>
      <c r="C344" s="34" t="s">
        <v>324</v>
      </c>
      <c r="D344" s="12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6.5" customHeight="1" x14ac:dyDescent="0.2">
      <c r="A345" s="12"/>
      <c r="B345" s="13"/>
      <c r="C345" s="32" t="s">
        <v>175</v>
      </c>
      <c r="D345" s="32" t="s">
        <v>176</v>
      </c>
      <c r="E345" s="2" t="s">
        <v>35</v>
      </c>
      <c r="F345" s="33">
        <v>56.47</v>
      </c>
      <c r="G345" s="12"/>
      <c r="H345" s="1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6.5" customHeight="1" x14ac:dyDescent="0.2">
      <c r="A346" s="12"/>
      <c r="B346" s="13"/>
      <c r="C346" s="32" t="s">
        <v>173</v>
      </c>
      <c r="D346" s="32" t="s">
        <v>174</v>
      </c>
      <c r="E346" s="2" t="s">
        <v>35</v>
      </c>
      <c r="F346" s="33">
        <v>56.47</v>
      </c>
      <c r="G346" s="12"/>
      <c r="H346" s="1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6.5" customHeight="1" x14ac:dyDescent="0.2">
      <c r="A347" s="12"/>
      <c r="B347" s="13"/>
      <c r="C347" s="28" t="s">
        <v>28</v>
      </c>
      <c r="D347" s="29"/>
      <c r="E347" s="30"/>
      <c r="F347" s="31">
        <v>305.69499999999999</v>
      </c>
      <c r="G347" s="12"/>
      <c r="H347" s="1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6.5" customHeight="1" x14ac:dyDescent="0.2">
      <c r="A348" s="12"/>
      <c r="B348" s="13"/>
      <c r="C348" s="32"/>
      <c r="D348" s="32" t="s">
        <v>240</v>
      </c>
      <c r="E348" s="2"/>
      <c r="F348" s="33">
        <v>20.745000000000001</v>
      </c>
      <c r="G348" s="12"/>
      <c r="H348" s="1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6.5" customHeight="1" x14ac:dyDescent="0.2">
      <c r="A349" s="12"/>
      <c r="B349" s="13"/>
      <c r="C349" s="32"/>
      <c r="D349" s="32" t="s">
        <v>241</v>
      </c>
      <c r="E349" s="2"/>
      <c r="F349" s="33">
        <v>20.645</v>
      </c>
      <c r="G349" s="12"/>
      <c r="H349" s="1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6.5" customHeight="1" x14ac:dyDescent="0.2">
      <c r="A350" s="12"/>
      <c r="B350" s="13"/>
      <c r="C350" s="32"/>
      <c r="D350" s="32" t="s">
        <v>242</v>
      </c>
      <c r="E350" s="2"/>
      <c r="F350" s="33">
        <v>20.574999999999999</v>
      </c>
      <c r="G350" s="12"/>
      <c r="H350" s="1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6.5" customHeight="1" x14ac:dyDescent="0.2">
      <c r="A351" s="12"/>
      <c r="B351" s="13"/>
      <c r="C351" s="32"/>
      <c r="D351" s="32" t="s">
        <v>243</v>
      </c>
      <c r="E351" s="2"/>
      <c r="F351" s="33">
        <v>21.82</v>
      </c>
      <c r="G351" s="12"/>
      <c r="H351" s="1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6.5" customHeight="1" x14ac:dyDescent="0.2">
      <c r="A352" s="12"/>
      <c r="B352" s="13"/>
      <c r="C352" s="32"/>
      <c r="D352" s="32" t="s">
        <v>244</v>
      </c>
      <c r="E352" s="2"/>
      <c r="F352" s="33">
        <v>22.6</v>
      </c>
      <c r="G352" s="12"/>
      <c r="H352" s="1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6.5" customHeight="1" x14ac:dyDescent="0.2">
      <c r="A353" s="12"/>
      <c r="B353" s="13"/>
      <c r="C353" s="32"/>
      <c r="D353" s="32" t="s">
        <v>245</v>
      </c>
      <c r="E353" s="2"/>
      <c r="F353" s="33">
        <v>15.17</v>
      </c>
      <c r="G353" s="12"/>
      <c r="H353" s="1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6.5" customHeight="1" x14ac:dyDescent="0.2">
      <c r="A354" s="12"/>
      <c r="B354" s="13"/>
      <c r="C354" s="32"/>
      <c r="D354" s="32" t="s">
        <v>246</v>
      </c>
      <c r="E354" s="2"/>
      <c r="F354" s="33">
        <v>14.85</v>
      </c>
      <c r="G354" s="12"/>
      <c r="H354" s="1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6.5" customHeight="1" x14ac:dyDescent="0.2">
      <c r="A355" s="12"/>
      <c r="B355" s="13"/>
      <c r="C355" s="32"/>
      <c r="D355" s="32" t="s">
        <v>247</v>
      </c>
      <c r="E355" s="2"/>
      <c r="F355" s="33">
        <v>22.22</v>
      </c>
      <c r="G355" s="12"/>
      <c r="H355" s="1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6.5" customHeight="1" x14ac:dyDescent="0.2">
      <c r="A356" s="12"/>
      <c r="B356" s="13"/>
      <c r="C356" s="32"/>
      <c r="D356" s="32" t="s">
        <v>248</v>
      </c>
      <c r="E356" s="2"/>
      <c r="F356" s="33">
        <v>26.67</v>
      </c>
      <c r="G356" s="12"/>
      <c r="H356" s="1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6.5" customHeight="1" x14ac:dyDescent="0.2">
      <c r="A357" s="12"/>
      <c r="B357" s="13"/>
      <c r="C357" s="32"/>
      <c r="D357" s="32" t="s">
        <v>249</v>
      </c>
      <c r="E357" s="2"/>
      <c r="F357" s="33">
        <v>22.23</v>
      </c>
      <c r="G357" s="12"/>
      <c r="H357" s="1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6.5" customHeight="1" x14ac:dyDescent="0.2">
      <c r="A358" s="12"/>
      <c r="B358" s="13"/>
      <c r="C358" s="32"/>
      <c r="D358" s="32" t="s">
        <v>250</v>
      </c>
      <c r="E358" s="2"/>
      <c r="F358" s="33">
        <v>19.53</v>
      </c>
      <c r="G358" s="12"/>
      <c r="H358" s="1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6.5" customHeight="1" x14ac:dyDescent="0.2">
      <c r="A359" s="12"/>
      <c r="B359" s="13"/>
      <c r="C359" s="32"/>
      <c r="D359" s="32" t="s">
        <v>251</v>
      </c>
      <c r="E359" s="2"/>
      <c r="F359" s="33">
        <v>19.53</v>
      </c>
      <c r="G359" s="12"/>
      <c r="H359" s="1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6.5" customHeight="1" x14ac:dyDescent="0.2">
      <c r="A360" s="12"/>
      <c r="B360" s="13"/>
      <c r="C360" s="32"/>
      <c r="D360" s="32" t="s">
        <v>252</v>
      </c>
      <c r="E360" s="2"/>
      <c r="F360" s="33">
        <v>13.84</v>
      </c>
      <c r="G360" s="12"/>
      <c r="H360" s="1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6.5" customHeight="1" x14ac:dyDescent="0.2">
      <c r="A361" s="12"/>
      <c r="B361" s="13"/>
      <c r="C361" s="32"/>
      <c r="D361" s="32" t="s">
        <v>253</v>
      </c>
      <c r="E361" s="2"/>
      <c r="F361" s="33">
        <v>22.54</v>
      </c>
      <c r="G361" s="12"/>
      <c r="H361" s="1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6.5" customHeight="1" x14ac:dyDescent="0.2">
      <c r="A362" s="12"/>
      <c r="B362" s="13"/>
      <c r="C362" s="32"/>
      <c r="D362" s="32" t="s">
        <v>254</v>
      </c>
      <c r="E362" s="2"/>
      <c r="F362" s="33">
        <v>18.329999999999998</v>
      </c>
      <c r="G362" s="12"/>
      <c r="H362" s="1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6.5" customHeight="1" x14ac:dyDescent="0.2">
      <c r="A363" s="12"/>
      <c r="B363" s="13"/>
      <c r="C363" s="32"/>
      <c r="D363" s="32" t="s">
        <v>255</v>
      </c>
      <c r="E363" s="2"/>
      <c r="F363" s="33">
        <v>4.4000000000000004</v>
      </c>
      <c r="G363" s="12"/>
      <c r="H363" s="1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6.5" customHeight="1" x14ac:dyDescent="0.2">
      <c r="A364" s="12"/>
      <c r="B364" s="13"/>
      <c r="C364" s="32" t="s">
        <v>28</v>
      </c>
      <c r="D364" s="32" t="s">
        <v>32</v>
      </c>
      <c r="E364" s="2"/>
      <c r="F364" s="33">
        <v>305.69499999999999</v>
      </c>
      <c r="G364" s="12"/>
      <c r="H364" s="1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6.5" customHeight="1" x14ac:dyDescent="0.2">
      <c r="A365" s="12"/>
      <c r="B365" s="13"/>
      <c r="C365" s="34" t="s">
        <v>324</v>
      </c>
      <c r="D365" s="12"/>
      <c r="E365" s="12"/>
      <c r="F365" s="12"/>
      <c r="G365" s="12"/>
      <c r="H365" s="1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6.5" customHeight="1" x14ac:dyDescent="0.2">
      <c r="A366" s="12"/>
      <c r="B366" s="13"/>
      <c r="C366" s="32" t="s">
        <v>238</v>
      </c>
      <c r="D366" s="32" t="s">
        <v>239</v>
      </c>
      <c r="E366" s="2" t="s">
        <v>62</v>
      </c>
      <c r="F366" s="33">
        <v>305.69499999999999</v>
      </c>
      <c r="G366" s="12"/>
      <c r="H366" s="1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6.5" customHeight="1" x14ac:dyDescent="0.2">
      <c r="A367" s="12"/>
      <c r="B367" s="13"/>
      <c r="C367" s="32" t="s">
        <v>256</v>
      </c>
      <c r="D367" s="32" t="s">
        <v>257</v>
      </c>
      <c r="E367" s="2" t="s">
        <v>62</v>
      </c>
      <c r="F367" s="33">
        <v>311.80900000000003</v>
      </c>
      <c r="G367" s="12"/>
      <c r="H367" s="1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6.5" customHeight="1" x14ac:dyDescent="0.2">
      <c r="A368" s="12"/>
      <c r="B368" s="13"/>
      <c r="C368" s="28" t="s">
        <v>29</v>
      </c>
      <c r="D368" s="29"/>
      <c r="E368" s="30"/>
      <c r="F368" s="31">
        <v>10.4</v>
      </c>
      <c r="G368" s="12"/>
      <c r="H368" s="1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6.5" customHeight="1" x14ac:dyDescent="0.2">
      <c r="A369" s="12"/>
      <c r="B369" s="13"/>
      <c r="C369" s="32"/>
      <c r="D369" s="32" t="s">
        <v>191</v>
      </c>
      <c r="E369" s="2"/>
      <c r="F369" s="33">
        <v>10.4</v>
      </c>
      <c r="G369" s="12"/>
      <c r="H369" s="1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6.5" customHeight="1" x14ac:dyDescent="0.2">
      <c r="A370" s="12"/>
      <c r="B370" s="13"/>
      <c r="C370" s="32" t="s">
        <v>29</v>
      </c>
      <c r="D370" s="32" t="s">
        <v>32</v>
      </c>
      <c r="E370" s="2"/>
      <c r="F370" s="33">
        <v>10.4</v>
      </c>
      <c r="G370" s="12"/>
      <c r="H370" s="1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6.5" customHeight="1" x14ac:dyDescent="0.2">
      <c r="A371" s="12"/>
      <c r="B371" s="13"/>
      <c r="C371" s="34" t="s">
        <v>324</v>
      </c>
      <c r="D371" s="12"/>
      <c r="E371" s="12"/>
      <c r="F371" s="12"/>
      <c r="G371" s="12"/>
      <c r="H371" s="1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0.5" customHeight="1" x14ac:dyDescent="0.2">
      <c r="A372" s="12"/>
      <c r="B372" s="13"/>
      <c r="C372" s="32" t="s">
        <v>188</v>
      </c>
      <c r="D372" s="32" t="s">
        <v>189</v>
      </c>
      <c r="E372" s="2" t="s">
        <v>35</v>
      </c>
      <c r="F372" s="33">
        <v>74.61</v>
      </c>
      <c r="G372" s="12"/>
      <c r="H372" s="1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0.5" customHeight="1" x14ac:dyDescent="0.2">
      <c r="A373" s="12"/>
      <c r="B373" s="13"/>
      <c r="C373" s="32" t="s">
        <v>155</v>
      </c>
      <c r="D373" s="32" t="s">
        <v>156</v>
      </c>
      <c r="E373" s="2" t="s">
        <v>63</v>
      </c>
      <c r="F373" s="33">
        <v>0.83199999999999996</v>
      </c>
      <c r="G373" s="12"/>
      <c r="H373" s="1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6.5" customHeight="1" x14ac:dyDescent="0.2">
      <c r="A374" s="12"/>
      <c r="B374" s="13"/>
      <c r="C374" s="32" t="s">
        <v>183</v>
      </c>
      <c r="D374" s="32" t="s">
        <v>184</v>
      </c>
      <c r="E374" s="2" t="s">
        <v>35</v>
      </c>
      <c r="F374" s="33">
        <v>74.61</v>
      </c>
      <c r="G374" s="12"/>
      <c r="H374" s="1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0.5" customHeight="1" x14ac:dyDescent="0.2">
      <c r="A375" s="12"/>
      <c r="B375" s="13"/>
      <c r="C375" s="32" t="s">
        <v>194</v>
      </c>
      <c r="D375" s="32" t="s">
        <v>195</v>
      </c>
      <c r="E375" s="2" t="s">
        <v>35</v>
      </c>
      <c r="F375" s="33">
        <v>74.61</v>
      </c>
      <c r="G375" s="12"/>
      <c r="H375" s="1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6.5" customHeight="1" x14ac:dyDescent="0.2">
      <c r="A376" s="12"/>
      <c r="B376" s="13"/>
      <c r="C376" s="32" t="s">
        <v>196</v>
      </c>
      <c r="D376" s="32" t="s">
        <v>197</v>
      </c>
      <c r="E376" s="2" t="s">
        <v>35</v>
      </c>
      <c r="F376" s="33">
        <v>92.918999999999997</v>
      </c>
      <c r="G376" s="12"/>
      <c r="H376" s="1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6.5" customHeight="1" x14ac:dyDescent="0.2">
      <c r="A377" s="12"/>
      <c r="B377" s="13"/>
      <c r="C377" s="32" t="s">
        <v>200</v>
      </c>
      <c r="D377" s="32" t="s">
        <v>201</v>
      </c>
      <c r="E377" s="2" t="s">
        <v>35</v>
      </c>
      <c r="F377" s="33">
        <v>16.82</v>
      </c>
      <c r="G377" s="12"/>
      <c r="H377" s="1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6.5" customHeight="1" x14ac:dyDescent="0.2">
      <c r="A378" s="12"/>
      <c r="B378" s="13"/>
      <c r="C378" s="32" t="s">
        <v>192</v>
      </c>
      <c r="D378" s="32" t="s">
        <v>193</v>
      </c>
      <c r="E378" s="2" t="s">
        <v>35</v>
      </c>
      <c r="F378" s="33">
        <v>85.802000000000007</v>
      </c>
      <c r="G378" s="12"/>
      <c r="H378" s="1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7.5" customHeight="1" x14ac:dyDescent="0.2">
      <c r="A379" s="12"/>
      <c r="B379" s="14"/>
      <c r="C379" s="15"/>
      <c r="D379" s="15"/>
      <c r="E379" s="15"/>
      <c r="F379" s="15"/>
      <c r="G379" s="15"/>
      <c r="H379" s="1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0.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0.5" customHeight="1" x14ac:dyDescent="0.2"/>
    <row r="382" spans="1:26" ht="10.5" customHeight="1" x14ac:dyDescent="0.2"/>
    <row r="383" spans="1:26" ht="10.5" customHeight="1" x14ac:dyDescent="0.2"/>
    <row r="384" spans="1:26" ht="10.5" customHeight="1" x14ac:dyDescent="0.2"/>
    <row r="385" ht="10.5" customHeight="1" x14ac:dyDescent="0.2"/>
    <row r="386" ht="10.5" customHeight="1" x14ac:dyDescent="0.2"/>
    <row r="387" ht="10.5" customHeight="1" x14ac:dyDescent="0.2"/>
    <row r="388" ht="10.5" customHeight="1" x14ac:dyDescent="0.2"/>
    <row r="389" ht="10.5" customHeight="1" x14ac:dyDescent="0.2"/>
    <row r="390" ht="10.5" customHeight="1" x14ac:dyDescent="0.2"/>
    <row r="391" ht="10.5" customHeight="1" x14ac:dyDescent="0.2"/>
    <row r="392" ht="10.5" customHeight="1" x14ac:dyDescent="0.2"/>
    <row r="393" ht="10.5" customHeight="1" x14ac:dyDescent="0.2"/>
    <row r="394" ht="10.5" customHeight="1" x14ac:dyDescent="0.2"/>
    <row r="395" ht="10.5" customHeight="1" x14ac:dyDescent="0.2"/>
    <row r="396" ht="10.5" customHeight="1" x14ac:dyDescent="0.2"/>
    <row r="397" ht="10.5" customHeight="1" x14ac:dyDescent="0.2"/>
    <row r="398" ht="10.5" customHeight="1" x14ac:dyDescent="0.2"/>
    <row r="399" ht="10.5" customHeight="1" x14ac:dyDescent="0.2"/>
    <row r="400" ht="10.5" customHeight="1" x14ac:dyDescent="0.2"/>
    <row r="401" ht="10.5" customHeight="1" x14ac:dyDescent="0.2"/>
    <row r="402" ht="10.5" customHeight="1" x14ac:dyDescent="0.2"/>
    <row r="403" ht="10.5" customHeight="1" x14ac:dyDescent="0.2"/>
    <row r="404" ht="10.5" customHeight="1" x14ac:dyDescent="0.2"/>
    <row r="405" ht="10.5" customHeight="1" x14ac:dyDescent="0.2"/>
    <row r="406" ht="10.5" customHeight="1" x14ac:dyDescent="0.2"/>
    <row r="407" ht="10.5" customHeight="1" x14ac:dyDescent="0.2"/>
    <row r="408" ht="10.5" customHeight="1" x14ac:dyDescent="0.2"/>
    <row r="409" ht="10.5" customHeight="1" x14ac:dyDescent="0.2"/>
    <row r="410" ht="10.5" customHeight="1" x14ac:dyDescent="0.2"/>
    <row r="411" ht="10.5" customHeight="1" x14ac:dyDescent="0.2"/>
    <row r="412" ht="10.5" customHeight="1" x14ac:dyDescent="0.2"/>
    <row r="413" ht="10.5" customHeight="1" x14ac:dyDescent="0.2"/>
    <row r="414" ht="10.5" customHeight="1" x14ac:dyDescent="0.2"/>
    <row r="415" ht="10.5" customHeight="1" x14ac:dyDescent="0.2"/>
    <row r="416" ht="10.5" customHeight="1" x14ac:dyDescent="0.2"/>
    <row r="417" ht="10.5" customHeight="1" x14ac:dyDescent="0.2"/>
    <row r="418" ht="10.5" customHeight="1" x14ac:dyDescent="0.2"/>
    <row r="419" ht="10.5" customHeight="1" x14ac:dyDescent="0.2"/>
    <row r="420" ht="10.5" customHeight="1" x14ac:dyDescent="0.2"/>
    <row r="421" ht="10.5" customHeight="1" x14ac:dyDescent="0.2"/>
    <row r="422" ht="10.5" customHeight="1" x14ac:dyDescent="0.2"/>
    <row r="423" ht="10.5" customHeight="1" x14ac:dyDescent="0.2"/>
    <row r="424" ht="10.5" customHeight="1" x14ac:dyDescent="0.2"/>
    <row r="425" ht="10.5" customHeight="1" x14ac:dyDescent="0.2"/>
    <row r="426" ht="10.5" customHeight="1" x14ac:dyDescent="0.2"/>
    <row r="427" ht="10.5" customHeight="1" x14ac:dyDescent="0.2"/>
    <row r="428" ht="10.5" customHeight="1" x14ac:dyDescent="0.2"/>
    <row r="429" ht="10.5" customHeight="1" x14ac:dyDescent="0.2"/>
    <row r="430" ht="10.5" customHeight="1" x14ac:dyDescent="0.2"/>
    <row r="431" ht="10.5" customHeight="1" x14ac:dyDescent="0.2"/>
    <row r="432" ht="10.5" customHeight="1" x14ac:dyDescent="0.2"/>
    <row r="433" ht="10.5" customHeight="1" x14ac:dyDescent="0.2"/>
    <row r="434" ht="10.5" customHeight="1" x14ac:dyDescent="0.2"/>
    <row r="435" ht="10.5" customHeight="1" x14ac:dyDescent="0.2"/>
    <row r="436" ht="10.5" customHeight="1" x14ac:dyDescent="0.2"/>
    <row r="437" ht="10.5" customHeight="1" x14ac:dyDescent="0.2"/>
    <row r="438" ht="10.5" customHeight="1" x14ac:dyDescent="0.2"/>
    <row r="439" ht="10.5" customHeight="1" x14ac:dyDescent="0.2"/>
    <row r="440" ht="10.5" customHeight="1" x14ac:dyDescent="0.2"/>
    <row r="441" ht="10.5" customHeight="1" x14ac:dyDescent="0.2"/>
    <row r="442" ht="10.5" customHeight="1" x14ac:dyDescent="0.2"/>
    <row r="443" ht="10.5" customHeight="1" x14ac:dyDescent="0.2"/>
    <row r="444" ht="10.5" customHeight="1" x14ac:dyDescent="0.2"/>
    <row r="445" ht="10.5" customHeight="1" x14ac:dyDescent="0.2"/>
    <row r="446" ht="10.5" customHeight="1" x14ac:dyDescent="0.2"/>
    <row r="447" ht="10.5" customHeight="1" x14ac:dyDescent="0.2"/>
    <row r="448" ht="10.5" customHeight="1" x14ac:dyDescent="0.2"/>
    <row r="449" ht="10.5" customHeight="1" x14ac:dyDescent="0.2"/>
    <row r="450" ht="10.5" customHeight="1" x14ac:dyDescent="0.2"/>
    <row r="451" ht="10.5" customHeight="1" x14ac:dyDescent="0.2"/>
    <row r="452" ht="10.5" customHeight="1" x14ac:dyDescent="0.2"/>
    <row r="453" ht="10.5" customHeight="1" x14ac:dyDescent="0.2"/>
    <row r="454" ht="10.5" customHeight="1" x14ac:dyDescent="0.2"/>
    <row r="455" ht="10.5" customHeight="1" x14ac:dyDescent="0.2"/>
    <row r="456" ht="10.5" customHeight="1" x14ac:dyDescent="0.2"/>
    <row r="457" ht="10.5" customHeight="1" x14ac:dyDescent="0.2"/>
    <row r="458" ht="10.5" customHeight="1" x14ac:dyDescent="0.2"/>
    <row r="459" ht="10.5" customHeight="1" x14ac:dyDescent="0.2"/>
    <row r="460" ht="10.5" customHeight="1" x14ac:dyDescent="0.2"/>
    <row r="461" ht="10.5" customHeight="1" x14ac:dyDescent="0.2"/>
    <row r="462" ht="10.5" customHeight="1" x14ac:dyDescent="0.2"/>
    <row r="463" ht="10.5" customHeight="1" x14ac:dyDescent="0.2"/>
    <row r="464" ht="10.5" customHeight="1" x14ac:dyDescent="0.2"/>
    <row r="465" ht="10.5" customHeight="1" x14ac:dyDescent="0.2"/>
    <row r="466" ht="10.5" customHeight="1" x14ac:dyDescent="0.2"/>
    <row r="467" ht="10.5" customHeight="1" x14ac:dyDescent="0.2"/>
    <row r="468" ht="10.5" customHeight="1" x14ac:dyDescent="0.2"/>
    <row r="469" ht="10.5" customHeight="1" x14ac:dyDescent="0.2"/>
    <row r="470" ht="10.5" customHeight="1" x14ac:dyDescent="0.2"/>
    <row r="471" ht="10.5" customHeight="1" x14ac:dyDescent="0.2"/>
    <row r="472" ht="10.5" customHeight="1" x14ac:dyDescent="0.2"/>
    <row r="473" ht="10.5" customHeight="1" x14ac:dyDescent="0.2"/>
    <row r="474" ht="10.5" customHeight="1" x14ac:dyDescent="0.2"/>
    <row r="475" ht="10.5" customHeight="1" x14ac:dyDescent="0.2"/>
    <row r="476" ht="10.5" customHeight="1" x14ac:dyDescent="0.2"/>
    <row r="477" ht="10.5" customHeight="1" x14ac:dyDescent="0.2"/>
    <row r="478" ht="10.5" customHeight="1" x14ac:dyDescent="0.2"/>
    <row r="479" ht="10.5" customHeight="1" x14ac:dyDescent="0.2"/>
    <row r="480" ht="10.5" customHeight="1" x14ac:dyDescent="0.2"/>
    <row r="481" ht="10.5" customHeight="1" x14ac:dyDescent="0.2"/>
    <row r="482" ht="10.5" customHeight="1" x14ac:dyDescent="0.2"/>
    <row r="483" ht="10.5" customHeight="1" x14ac:dyDescent="0.2"/>
    <row r="484" ht="10.5" customHeight="1" x14ac:dyDescent="0.2"/>
    <row r="485" ht="10.5" customHeight="1" x14ac:dyDescent="0.2"/>
    <row r="486" ht="10.5" customHeight="1" x14ac:dyDescent="0.2"/>
    <row r="487" ht="10.5" customHeight="1" x14ac:dyDescent="0.2"/>
    <row r="488" ht="10.5" customHeight="1" x14ac:dyDescent="0.2"/>
    <row r="489" ht="10.5" customHeight="1" x14ac:dyDescent="0.2"/>
    <row r="490" ht="10.5" customHeight="1" x14ac:dyDescent="0.2"/>
    <row r="491" ht="10.5" customHeight="1" x14ac:dyDescent="0.2"/>
    <row r="492" ht="10.5" customHeight="1" x14ac:dyDescent="0.2"/>
    <row r="493" ht="10.5" customHeight="1" x14ac:dyDescent="0.2"/>
    <row r="494" ht="10.5" customHeight="1" x14ac:dyDescent="0.2"/>
    <row r="495" ht="10.5" customHeight="1" x14ac:dyDescent="0.2"/>
    <row r="496" ht="10.5" customHeight="1" x14ac:dyDescent="0.2"/>
    <row r="497" ht="10.5" customHeight="1" x14ac:dyDescent="0.2"/>
    <row r="498" ht="10.5" customHeight="1" x14ac:dyDescent="0.2"/>
    <row r="499" ht="10.5" customHeight="1" x14ac:dyDescent="0.2"/>
    <row r="500" ht="10.5" customHeight="1" x14ac:dyDescent="0.2"/>
    <row r="501" ht="10.5" customHeight="1" x14ac:dyDescent="0.2"/>
    <row r="502" ht="10.5" customHeight="1" x14ac:dyDescent="0.2"/>
    <row r="503" ht="10.5" customHeight="1" x14ac:dyDescent="0.2"/>
    <row r="504" ht="10.5" customHeight="1" x14ac:dyDescent="0.2"/>
    <row r="505" ht="10.5" customHeight="1" x14ac:dyDescent="0.2"/>
    <row r="506" ht="10.5" customHeight="1" x14ac:dyDescent="0.2"/>
    <row r="507" ht="10.5" customHeight="1" x14ac:dyDescent="0.2"/>
    <row r="508" ht="10.5" customHeight="1" x14ac:dyDescent="0.2"/>
    <row r="509" ht="10.5" customHeight="1" x14ac:dyDescent="0.2"/>
    <row r="510" ht="10.5" customHeight="1" x14ac:dyDescent="0.2"/>
    <row r="511" ht="10.5" customHeight="1" x14ac:dyDescent="0.2"/>
    <row r="512" ht="10.5" customHeight="1" x14ac:dyDescent="0.2"/>
    <row r="513" ht="10.5" customHeight="1" x14ac:dyDescent="0.2"/>
    <row r="514" ht="10.5" customHeight="1" x14ac:dyDescent="0.2"/>
    <row r="515" ht="10.5" customHeight="1" x14ac:dyDescent="0.2"/>
    <row r="516" ht="10.5" customHeight="1" x14ac:dyDescent="0.2"/>
    <row r="517" ht="10.5" customHeight="1" x14ac:dyDescent="0.2"/>
    <row r="518" ht="10.5" customHeight="1" x14ac:dyDescent="0.2"/>
    <row r="519" ht="10.5" customHeight="1" x14ac:dyDescent="0.2"/>
    <row r="520" ht="10.5" customHeight="1" x14ac:dyDescent="0.2"/>
    <row r="521" ht="10.5" customHeight="1" x14ac:dyDescent="0.2"/>
    <row r="522" ht="10.5" customHeight="1" x14ac:dyDescent="0.2"/>
    <row r="523" ht="10.5" customHeight="1" x14ac:dyDescent="0.2"/>
    <row r="524" ht="10.5" customHeight="1" x14ac:dyDescent="0.2"/>
    <row r="525" ht="10.5" customHeight="1" x14ac:dyDescent="0.2"/>
    <row r="526" ht="10.5" customHeight="1" x14ac:dyDescent="0.2"/>
    <row r="527" ht="10.5" customHeight="1" x14ac:dyDescent="0.2"/>
    <row r="528" ht="10.5" customHeight="1" x14ac:dyDescent="0.2"/>
    <row r="529" ht="10.5" customHeight="1" x14ac:dyDescent="0.2"/>
    <row r="530" ht="10.5" customHeight="1" x14ac:dyDescent="0.2"/>
    <row r="531" ht="10.5" customHeight="1" x14ac:dyDescent="0.2"/>
    <row r="532" ht="10.5" customHeight="1" x14ac:dyDescent="0.2"/>
    <row r="533" ht="10.5" customHeight="1" x14ac:dyDescent="0.2"/>
    <row r="534" ht="10.5" customHeight="1" x14ac:dyDescent="0.2"/>
    <row r="535" ht="10.5" customHeight="1" x14ac:dyDescent="0.2"/>
    <row r="536" ht="10.5" customHeight="1" x14ac:dyDescent="0.2"/>
    <row r="537" ht="10.5" customHeight="1" x14ac:dyDescent="0.2"/>
    <row r="538" ht="10.5" customHeight="1" x14ac:dyDescent="0.2"/>
    <row r="539" ht="10.5" customHeight="1" x14ac:dyDescent="0.2"/>
    <row r="540" ht="10.5" customHeight="1" x14ac:dyDescent="0.2"/>
    <row r="541" ht="10.5" customHeight="1" x14ac:dyDescent="0.2"/>
    <row r="542" ht="10.5" customHeight="1" x14ac:dyDescent="0.2"/>
    <row r="543" ht="10.5" customHeight="1" x14ac:dyDescent="0.2"/>
    <row r="544" ht="10.5" customHeight="1" x14ac:dyDescent="0.2"/>
    <row r="545" ht="10.5" customHeight="1" x14ac:dyDescent="0.2"/>
    <row r="546" ht="10.5" customHeight="1" x14ac:dyDescent="0.2"/>
    <row r="547" ht="10.5" customHeight="1" x14ac:dyDescent="0.2"/>
    <row r="548" ht="10.5" customHeight="1" x14ac:dyDescent="0.2"/>
    <row r="549" ht="10.5" customHeight="1" x14ac:dyDescent="0.2"/>
    <row r="550" ht="10.5" customHeight="1" x14ac:dyDescent="0.2"/>
    <row r="551" ht="10.5" customHeight="1" x14ac:dyDescent="0.2"/>
    <row r="552" ht="10.5" customHeight="1" x14ac:dyDescent="0.2"/>
    <row r="553" ht="10.5" customHeight="1" x14ac:dyDescent="0.2"/>
    <row r="554" ht="10.5" customHeight="1" x14ac:dyDescent="0.2"/>
    <row r="555" ht="10.5" customHeight="1" x14ac:dyDescent="0.2"/>
    <row r="556" ht="10.5" customHeight="1" x14ac:dyDescent="0.2"/>
    <row r="557" ht="10.5" customHeight="1" x14ac:dyDescent="0.2"/>
    <row r="558" ht="10.5" customHeight="1" x14ac:dyDescent="0.2"/>
    <row r="559" ht="10.5" customHeight="1" x14ac:dyDescent="0.2"/>
    <row r="560" ht="10.5" customHeight="1" x14ac:dyDescent="0.2"/>
    <row r="561" ht="10.5" customHeight="1" x14ac:dyDescent="0.2"/>
    <row r="562" ht="10.5" customHeight="1" x14ac:dyDescent="0.2"/>
    <row r="563" ht="10.5" customHeight="1" x14ac:dyDescent="0.2"/>
    <row r="564" ht="10.5" customHeight="1" x14ac:dyDescent="0.2"/>
    <row r="565" ht="10.5" customHeight="1" x14ac:dyDescent="0.2"/>
    <row r="566" ht="10.5" customHeight="1" x14ac:dyDescent="0.2"/>
    <row r="567" ht="10.5" customHeight="1" x14ac:dyDescent="0.2"/>
    <row r="568" ht="10.5" customHeight="1" x14ac:dyDescent="0.2"/>
    <row r="569" ht="10.5" customHeight="1" x14ac:dyDescent="0.2"/>
    <row r="570" ht="10.5" customHeight="1" x14ac:dyDescent="0.2"/>
    <row r="571" ht="10.5" customHeight="1" x14ac:dyDescent="0.2"/>
    <row r="572" ht="10.5" customHeight="1" x14ac:dyDescent="0.2"/>
    <row r="573" ht="10.5" customHeight="1" x14ac:dyDescent="0.2"/>
    <row r="574" ht="10.5" customHeight="1" x14ac:dyDescent="0.2"/>
    <row r="575" ht="10.5" customHeight="1" x14ac:dyDescent="0.2"/>
    <row r="576" ht="10.5" customHeight="1" x14ac:dyDescent="0.2"/>
    <row r="577" ht="10.5" customHeight="1" x14ac:dyDescent="0.2"/>
    <row r="578" ht="10.5" customHeight="1" x14ac:dyDescent="0.2"/>
    <row r="579" ht="10.5" customHeight="1" x14ac:dyDescent="0.2"/>
    <row r="580" ht="10.5" customHeight="1" x14ac:dyDescent="0.2"/>
    <row r="581" ht="10.5" customHeight="1" x14ac:dyDescent="0.2"/>
    <row r="582" ht="10.5" customHeight="1" x14ac:dyDescent="0.2"/>
    <row r="583" ht="10.5" customHeight="1" x14ac:dyDescent="0.2"/>
    <row r="584" ht="10.5" customHeight="1" x14ac:dyDescent="0.2"/>
    <row r="585" ht="10.5" customHeight="1" x14ac:dyDescent="0.2"/>
    <row r="586" ht="10.5" customHeight="1" x14ac:dyDescent="0.2"/>
    <row r="587" ht="10.5" customHeight="1" x14ac:dyDescent="0.2"/>
    <row r="588" ht="10.5" customHeight="1" x14ac:dyDescent="0.2"/>
    <row r="589" ht="10.5" customHeight="1" x14ac:dyDescent="0.2"/>
    <row r="590" ht="10.5" customHeight="1" x14ac:dyDescent="0.2"/>
    <row r="591" ht="10.5" customHeight="1" x14ac:dyDescent="0.2"/>
    <row r="592" ht="10.5" customHeight="1" x14ac:dyDescent="0.2"/>
    <row r="593" ht="10.5" customHeight="1" x14ac:dyDescent="0.2"/>
    <row r="594" ht="10.5" customHeight="1" x14ac:dyDescent="0.2"/>
    <row r="595" ht="10.5" customHeight="1" x14ac:dyDescent="0.2"/>
    <row r="596" ht="10.5" customHeight="1" x14ac:dyDescent="0.2"/>
    <row r="597" ht="10.5" customHeight="1" x14ac:dyDescent="0.2"/>
    <row r="598" ht="10.5" customHeight="1" x14ac:dyDescent="0.2"/>
    <row r="599" ht="10.5" customHeight="1" x14ac:dyDescent="0.2"/>
    <row r="600" ht="10.5" customHeight="1" x14ac:dyDescent="0.2"/>
    <row r="601" ht="10.5" customHeight="1" x14ac:dyDescent="0.2"/>
    <row r="602" ht="10.5" customHeight="1" x14ac:dyDescent="0.2"/>
    <row r="603" ht="10.5" customHeight="1" x14ac:dyDescent="0.2"/>
    <row r="604" ht="10.5" customHeight="1" x14ac:dyDescent="0.2"/>
    <row r="605" ht="10.5" customHeight="1" x14ac:dyDescent="0.2"/>
    <row r="606" ht="10.5" customHeight="1" x14ac:dyDescent="0.2"/>
    <row r="607" ht="10.5" customHeight="1" x14ac:dyDescent="0.2"/>
    <row r="608" ht="10.5" customHeight="1" x14ac:dyDescent="0.2"/>
    <row r="609" ht="10.5" customHeight="1" x14ac:dyDescent="0.2"/>
    <row r="610" ht="10.5" customHeight="1" x14ac:dyDescent="0.2"/>
    <row r="611" ht="10.5" customHeight="1" x14ac:dyDescent="0.2"/>
    <row r="612" ht="10.5" customHeight="1" x14ac:dyDescent="0.2"/>
    <row r="613" ht="10.5" customHeight="1" x14ac:dyDescent="0.2"/>
    <row r="614" ht="10.5" customHeight="1" x14ac:dyDescent="0.2"/>
    <row r="615" ht="10.5" customHeight="1" x14ac:dyDescent="0.2"/>
    <row r="616" ht="10.5" customHeight="1" x14ac:dyDescent="0.2"/>
    <row r="617" ht="10.5" customHeight="1" x14ac:dyDescent="0.2"/>
    <row r="618" ht="10.5" customHeight="1" x14ac:dyDescent="0.2"/>
    <row r="619" ht="10.5" customHeight="1" x14ac:dyDescent="0.2"/>
    <row r="620" ht="10.5" customHeight="1" x14ac:dyDescent="0.2"/>
    <row r="621" ht="10.5" customHeight="1" x14ac:dyDescent="0.2"/>
    <row r="622" ht="10.5" customHeight="1" x14ac:dyDescent="0.2"/>
    <row r="623" ht="10.5" customHeight="1" x14ac:dyDescent="0.2"/>
    <row r="624" ht="10.5" customHeight="1" x14ac:dyDescent="0.2"/>
    <row r="625" ht="10.5" customHeight="1" x14ac:dyDescent="0.2"/>
    <row r="626" ht="10.5" customHeight="1" x14ac:dyDescent="0.2"/>
    <row r="627" ht="10.5" customHeight="1" x14ac:dyDescent="0.2"/>
    <row r="628" ht="10.5" customHeight="1" x14ac:dyDescent="0.2"/>
    <row r="629" ht="10.5" customHeight="1" x14ac:dyDescent="0.2"/>
    <row r="630" ht="10.5" customHeight="1" x14ac:dyDescent="0.2"/>
    <row r="631" ht="10.5" customHeight="1" x14ac:dyDescent="0.2"/>
    <row r="632" ht="10.5" customHeight="1" x14ac:dyDescent="0.2"/>
    <row r="633" ht="10.5" customHeight="1" x14ac:dyDescent="0.2"/>
    <row r="634" ht="10.5" customHeight="1" x14ac:dyDescent="0.2"/>
    <row r="635" ht="10.5" customHeight="1" x14ac:dyDescent="0.2"/>
    <row r="636" ht="10.5" customHeight="1" x14ac:dyDescent="0.2"/>
    <row r="637" ht="10.5" customHeight="1" x14ac:dyDescent="0.2"/>
    <row r="638" ht="10.5" customHeight="1" x14ac:dyDescent="0.2"/>
    <row r="639" ht="10.5" customHeight="1" x14ac:dyDescent="0.2"/>
    <row r="640" ht="10.5" customHeight="1" x14ac:dyDescent="0.2"/>
    <row r="641" ht="10.5" customHeight="1" x14ac:dyDescent="0.2"/>
    <row r="642" ht="10.5" customHeight="1" x14ac:dyDescent="0.2"/>
    <row r="643" ht="10.5" customHeight="1" x14ac:dyDescent="0.2"/>
    <row r="644" ht="10.5" customHeight="1" x14ac:dyDescent="0.2"/>
    <row r="645" ht="10.5" customHeight="1" x14ac:dyDescent="0.2"/>
    <row r="646" ht="10.5" customHeight="1" x14ac:dyDescent="0.2"/>
    <row r="647" ht="10.5" customHeight="1" x14ac:dyDescent="0.2"/>
    <row r="648" ht="10.5" customHeight="1" x14ac:dyDescent="0.2"/>
    <row r="649" ht="10.5" customHeight="1" x14ac:dyDescent="0.2"/>
    <row r="650" ht="10.5" customHeight="1" x14ac:dyDescent="0.2"/>
    <row r="651" ht="10.5" customHeight="1" x14ac:dyDescent="0.2"/>
    <row r="652" ht="10.5" customHeight="1" x14ac:dyDescent="0.2"/>
    <row r="653" ht="10.5" customHeight="1" x14ac:dyDescent="0.2"/>
    <row r="654" ht="10.5" customHeight="1" x14ac:dyDescent="0.2"/>
    <row r="655" ht="10.5" customHeight="1" x14ac:dyDescent="0.2"/>
    <row r="656" ht="10.5" customHeight="1" x14ac:dyDescent="0.2"/>
    <row r="657" ht="10.5" customHeight="1" x14ac:dyDescent="0.2"/>
    <row r="658" ht="10.5" customHeight="1" x14ac:dyDescent="0.2"/>
    <row r="659" ht="10.5" customHeight="1" x14ac:dyDescent="0.2"/>
    <row r="660" ht="10.5" customHeight="1" x14ac:dyDescent="0.2"/>
    <row r="661" ht="10.5" customHeight="1" x14ac:dyDescent="0.2"/>
    <row r="662" ht="10.5" customHeight="1" x14ac:dyDescent="0.2"/>
    <row r="663" ht="10.5" customHeight="1" x14ac:dyDescent="0.2"/>
    <row r="664" ht="10.5" customHeight="1" x14ac:dyDescent="0.2"/>
    <row r="665" ht="10.5" customHeight="1" x14ac:dyDescent="0.2"/>
    <row r="666" ht="10.5" customHeight="1" x14ac:dyDescent="0.2"/>
    <row r="667" ht="10.5" customHeight="1" x14ac:dyDescent="0.2"/>
    <row r="668" ht="10.5" customHeight="1" x14ac:dyDescent="0.2"/>
    <row r="669" ht="10.5" customHeight="1" x14ac:dyDescent="0.2"/>
    <row r="670" ht="10.5" customHeight="1" x14ac:dyDescent="0.2"/>
    <row r="671" ht="10.5" customHeight="1" x14ac:dyDescent="0.2"/>
    <row r="672" ht="10.5" customHeight="1" x14ac:dyDescent="0.2"/>
    <row r="673" ht="10.5" customHeight="1" x14ac:dyDescent="0.2"/>
    <row r="674" ht="10.5" customHeight="1" x14ac:dyDescent="0.2"/>
    <row r="675" ht="10.5" customHeight="1" x14ac:dyDescent="0.2"/>
    <row r="676" ht="10.5" customHeight="1" x14ac:dyDescent="0.2"/>
    <row r="677" ht="10.5" customHeight="1" x14ac:dyDescent="0.2"/>
    <row r="678" ht="10.5" customHeight="1" x14ac:dyDescent="0.2"/>
    <row r="679" ht="10.5" customHeight="1" x14ac:dyDescent="0.2"/>
    <row r="680" ht="10.5" customHeight="1" x14ac:dyDescent="0.2"/>
    <row r="681" ht="10.5" customHeight="1" x14ac:dyDescent="0.2"/>
    <row r="682" ht="10.5" customHeight="1" x14ac:dyDescent="0.2"/>
    <row r="683" ht="10.5" customHeight="1" x14ac:dyDescent="0.2"/>
    <row r="684" ht="10.5" customHeight="1" x14ac:dyDescent="0.2"/>
    <row r="685" ht="10.5" customHeight="1" x14ac:dyDescent="0.2"/>
    <row r="686" ht="10.5" customHeight="1" x14ac:dyDescent="0.2"/>
    <row r="687" ht="10.5" customHeight="1" x14ac:dyDescent="0.2"/>
    <row r="688" ht="10.5" customHeight="1" x14ac:dyDescent="0.2"/>
    <row r="689" ht="10.5" customHeight="1" x14ac:dyDescent="0.2"/>
    <row r="690" ht="10.5" customHeight="1" x14ac:dyDescent="0.2"/>
    <row r="691" ht="10.5" customHeight="1" x14ac:dyDescent="0.2"/>
    <row r="692" ht="10.5" customHeight="1" x14ac:dyDescent="0.2"/>
    <row r="693" ht="10.5" customHeight="1" x14ac:dyDescent="0.2"/>
    <row r="694" ht="10.5" customHeight="1" x14ac:dyDescent="0.2"/>
    <row r="695" ht="10.5" customHeight="1" x14ac:dyDescent="0.2"/>
    <row r="696" ht="10.5" customHeight="1" x14ac:dyDescent="0.2"/>
    <row r="697" ht="10.5" customHeight="1" x14ac:dyDescent="0.2"/>
    <row r="698" ht="10.5" customHeight="1" x14ac:dyDescent="0.2"/>
    <row r="699" ht="10.5" customHeight="1" x14ac:dyDescent="0.2"/>
    <row r="700" ht="10.5" customHeight="1" x14ac:dyDescent="0.2"/>
    <row r="701" ht="10.5" customHeight="1" x14ac:dyDescent="0.2"/>
    <row r="702" ht="10.5" customHeight="1" x14ac:dyDescent="0.2"/>
    <row r="703" ht="10.5" customHeight="1" x14ac:dyDescent="0.2"/>
    <row r="704" ht="10.5" customHeight="1" x14ac:dyDescent="0.2"/>
    <row r="705" ht="10.5" customHeight="1" x14ac:dyDescent="0.2"/>
    <row r="706" ht="10.5" customHeight="1" x14ac:dyDescent="0.2"/>
    <row r="707" ht="10.5" customHeight="1" x14ac:dyDescent="0.2"/>
    <row r="708" ht="10.5" customHeight="1" x14ac:dyDescent="0.2"/>
    <row r="709" ht="10.5" customHeight="1" x14ac:dyDescent="0.2"/>
    <row r="710" ht="10.5" customHeight="1" x14ac:dyDescent="0.2"/>
    <row r="711" ht="10.5" customHeight="1" x14ac:dyDescent="0.2"/>
    <row r="712" ht="10.5" customHeight="1" x14ac:dyDescent="0.2"/>
    <row r="713" ht="10.5" customHeight="1" x14ac:dyDescent="0.2"/>
    <row r="714" ht="10.5" customHeight="1" x14ac:dyDescent="0.2"/>
    <row r="715" ht="10.5" customHeight="1" x14ac:dyDescent="0.2"/>
    <row r="716" ht="10.5" customHeight="1" x14ac:dyDescent="0.2"/>
    <row r="717" ht="10.5" customHeight="1" x14ac:dyDescent="0.2"/>
    <row r="718" ht="10.5" customHeight="1" x14ac:dyDescent="0.2"/>
    <row r="719" ht="10.5" customHeight="1" x14ac:dyDescent="0.2"/>
    <row r="720" ht="10.5" customHeight="1" x14ac:dyDescent="0.2"/>
    <row r="721" ht="10.5" customHeight="1" x14ac:dyDescent="0.2"/>
    <row r="722" ht="10.5" customHeight="1" x14ac:dyDescent="0.2"/>
    <row r="723" ht="10.5" customHeight="1" x14ac:dyDescent="0.2"/>
    <row r="724" ht="10.5" customHeight="1" x14ac:dyDescent="0.2"/>
    <row r="725" ht="10.5" customHeight="1" x14ac:dyDescent="0.2"/>
    <row r="726" ht="10.5" customHeight="1" x14ac:dyDescent="0.2"/>
    <row r="727" ht="10.5" customHeight="1" x14ac:dyDescent="0.2"/>
    <row r="728" ht="10.5" customHeight="1" x14ac:dyDescent="0.2"/>
    <row r="729" ht="10.5" customHeight="1" x14ac:dyDescent="0.2"/>
    <row r="730" ht="10.5" customHeight="1" x14ac:dyDescent="0.2"/>
    <row r="731" ht="10.5" customHeight="1" x14ac:dyDescent="0.2"/>
    <row r="732" ht="10.5" customHeight="1" x14ac:dyDescent="0.2"/>
    <row r="733" ht="10.5" customHeight="1" x14ac:dyDescent="0.2"/>
    <row r="734" ht="10.5" customHeight="1" x14ac:dyDescent="0.2"/>
    <row r="735" ht="10.5" customHeight="1" x14ac:dyDescent="0.2"/>
    <row r="736" ht="10.5" customHeight="1" x14ac:dyDescent="0.2"/>
    <row r="737" ht="10.5" customHeight="1" x14ac:dyDescent="0.2"/>
    <row r="738" ht="10.5" customHeight="1" x14ac:dyDescent="0.2"/>
    <row r="739" ht="10.5" customHeight="1" x14ac:dyDescent="0.2"/>
    <row r="740" ht="10.5" customHeight="1" x14ac:dyDescent="0.2"/>
    <row r="741" ht="10.5" customHeight="1" x14ac:dyDescent="0.2"/>
    <row r="742" ht="10.5" customHeight="1" x14ac:dyDescent="0.2"/>
    <row r="743" ht="10.5" customHeight="1" x14ac:dyDescent="0.2"/>
    <row r="744" ht="10.5" customHeight="1" x14ac:dyDescent="0.2"/>
    <row r="745" ht="10.5" customHeight="1" x14ac:dyDescent="0.2"/>
    <row r="746" ht="10.5" customHeight="1" x14ac:dyDescent="0.2"/>
    <row r="747" ht="10.5" customHeight="1" x14ac:dyDescent="0.2"/>
    <row r="748" ht="10.5" customHeight="1" x14ac:dyDescent="0.2"/>
    <row r="749" ht="10.5" customHeight="1" x14ac:dyDescent="0.2"/>
    <row r="750" ht="10.5" customHeight="1" x14ac:dyDescent="0.2"/>
    <row r="751" ht="10.5" customHeight="1" x14ac:dyDescent="0.2"/>
    <row r="752" ht="10.5" customHeight="1" x14ac:dyDescent="0.2"/>
    <row r="753" ht="10.5" customHeight="1" x14ac:dyDescent="0.2"/>
    <row r="754" ht="10.5" customHeight="1" x14ac:dyDescent="0.2"/>
    <row r="755" ht="10.5" customHeight="1" x14ac:dyDescent="0.2"/>
    <row r="756" ht="10.5" customHeight="1" x14ac:dyDescent="0.2"/>
    <row r="757" ht="10.5" customHeight="1" x14ac:dyDescent="0.2"/>
    <row r="758" ht="10.5" customHeight="1" x14ac:dyDescent="0.2"/>
    <row r="759" ht="10.5" customHeight="1" x14ac:dyDescent="0.2"/>
    <row r="760" ht="10.5" customHeight="1" x14ac:dyDescent="0.2"/>
    <row r="761" ht="10.5" customHeight="1" x14ac:dyDescent="0.2"/>
    <row r="762" ht="10.5" customHeight="1" x14ac:dyDescent="0.2"/>
    <row r="763" ht="10.5" customHeight="1" x14ac:dyDescent="0.2"/>
    <row r="764" ht="10.5" customHeight="1" x14ac:dyDescent="0.2"/>
    <row r="765" ht="10.5" customHeight="1" x14ac:dyDescent="0.2"/>
    <row r="766" ht="10.5" customHeight="1" x14ac:dyDescent="0.2"/>
    <row r="767" ht="10.5" customHeight="1" x14ac:dyDescent="0.2"/>
    <row r="768" ht="10.5" customHeight="1" x14ac:dyDescent="0.2"/>
    <row r="769" ht="10.5" customHeight="1" x14ac:dyDescent="0.2"/>
    <row r="770" ht="10.5" customHeight="1" x14ac:dyDescent="0.2"/>
    <row r="771" ht="10.5" customHeight="1" x14ac:dyDescent="0.2"/>
    <row r="772" ht="10.5" customHeight="1" x14ac:dyDescent="0.2"/>
    <row r="773" ht="10.5" customHeight="1" x14ac:dyDescent="0.2"/>
    <row r="774" ht="10.5" customHeight="1" x14ac:dyDescent="0.2"/>
    <row r="775" ht="10.5" customHeight="1" x14ac:dyDescent="0.2"/>
    <row r="776" ht="10.5" customHeight="1" x14ac:dyDescent="0.2"/>
    <row r="777" ht="10.5" customHeight="1" x14ac:dyDescent="0.2"/>
    <row r="778" ht="10.5" customHeight="1" x14ac:dyDescent="0.2"/>
    <row r="779" ht="10.5" customHeight="1" x14ac:dyDescent="0.2"/>
    <row r="780" ht="10.5" customHeight="1" x14ac:dyDescent="0.2"/>
    <row r="781" ht="10.5" customHeight="1" x14ac:dyDescent="0.2"/>
    <row r="782" ht="10.5" customHeight="1" x14ac:dyDescent="0.2"/>
    <row r="783" ht="10.5" customHeight="1" x14ac:dyDescent="0.2"/>
    <row r="784" ht="10.5" customHeight="1" x14ac:dyDescent="0.2"/>
    <row r="785" ht="10.5" customHeight="1" x14ac:dyDescent="0.2"/>
    <row r="786" ht="10.5" customHeight="1" x14ac:dyDescent="0.2"/>
    <row r="787" ht="10.5" customHeight="1" x14ac:dyDescent="0.2"/>
    <row r="788" ht="10.5" customHeight="1" x14ac:dyDescent="0.2"/>
    <row r="789" ht="10.5" customHeight="1" x14ac:dyDescent="0.2"/>
    <row r="790" ht="10.5" customHeight="1" x14ac:dyDescent="0.2"/>
    <row r="791" ht="10.5" customHeight="1" x14ac:dyDescent="0.2"/>
    <row r="792" ht="10.5" customHeight="1" x14ac:dyDescent="0.2"/>
    <row r="793" ht="10.5" customHeight="1" x14ac:dyDescent="0.2"/>
    <row r="794" ht="10.5" customHeight="1" x14ac:dyDescent="0.2"/>
    <row r="795" ht="10.5" customHeight="1" x14ac:dyDescent="0.2"/>
    <row r="796" ht="10.5" customHeight="1" x14ac:dyDescent="0.2"/>
    <row r="797" ht="10.5" customHeight="1" x14ac:dyDescent="0.2"/>
    <row r="798" ht="10.5" customHeight="1" x14ac:dyDescent="0.2"/>
    <row r="799" ht="10.5" customHeight="1" x14ac:dyDescent="0.2"/>
    <row r="800" ht="10.5" customHeight="1" x14ac:dyDescent="0.2"/>
    <row r="801" ht="10.5" customHeight="1" x14ac:dyDescent="0.2"/>
    <row r="802" ht="10.5" customHeight="1" x14ac:dyDescent="0.2"/>
    <row r="803" ht="10.5" customHeight="1" x14ac:dyDescent="0.2"/>
    <row r="804" ht="10.5" customHeight="1" x14ac:dyDescent="0.2"/>
    <row r="805" ht="10.5" customHeight="1" x14ac:dyDescent="0.2"/>
    <row r="806" ht="10.5" customHeight="1" x14ac:dyDescent="0.2"/>
    <row r="807" ht="10.5" customHeight="1" x14ac:dyDescent="0.2"/>
    <row r="808" ht="10.5" customHeight="1" x14ac:dyDescent="0.2"/>
    <row r="809" ht="10.5" customHeight="1" x14ac:dyDescent="0.2"/>
    <row r="810" ht="10.5" customHeight="1" x14ac:dyDescent="0.2"/>
    <row r="811" ht="10.5" customHeight="1" x14ac:dyDescent="0.2"/>
    <row r="812" ht="10.5" customHeight="1" x14ac:dyDescent="0.2"/>
    <row r="813" ht="10.5" customHeight="1" x14ac:dyDescent="0.2"/>
    <row r="814" ht="10.5" customHeight="1" x14ac:dyDescent="0.2"/>
    <row r="815" ht="10.5" customHeight="1" x14ac:dyDescent="0.2"/>
    <row r="816" ht="10.5" customHeight="1" x14ac:dyDescent="0.2"/>
    <row r="817" ht="10.5" customHeight="1" x14ac:dyDescent="0.2"/>
    <row r="818" ht="10.5" customHeight="1" x14ac:dyDescent="0.2"/>
    <row r="819" ht="10.5" customHeight="1" x14ac:dyDescent="0.2"/>
    <row r="820" ht="10.5" customHeight="1" x14ac:dyDescent="0.2"/>
    <row r="821" ht="10.5" customHeight="1" x14ac:dyDescent="0.2"/>
    <row r="822" ht="10.5" customHeight="1" x14ac:dyDescent="0.2"/>
    <row r="823" ht="10.5" customHeight="1" x14ac:dyDescent="0.2"/>
    <row r="824" ht="10.5" customHeight="1" x14ac:dyDescent="0.2"/>
    <row r="825" ht="10.5" customHeight="1" x14ac:dyDescent="0.2"/>
    <row r="826" ht="10.5" customHeight="1" x14ac:dyDescent="0.2"/>
    <row r="827" ht="10.5" customHeight="1" x14ac:dyDescent="0.2"/>
    <row r="828" ht="10.5" customHeight="1" x14ac:dyDescent="0.2"/>
    <row r="829" ht="10.5" customHeight="1" x14ac:dyDescent="0.2"/>
    <row r="830" ht="10.5" customHeight="1" x14ac:dyDescent="0.2"/>
    <row r="831" ht="10.5" customHeight="1" x14ac:dyDescent="0.2"/>
    <row r="832" ht="10.5" customHeight="1" x14ac:dyDescent="0.2"/>
    <row r="833" ht="10.5" customHeight="1" x14ac:dyDescent="0.2"/>
    <row r="834" ht="10.5" customHeight="1" x14ac:dyDescent="0.2"/>
    <row r="835" ht="10.5" customHeight="1" x14ac:dyDescent="0.2"/>
    <row r="836" ht="10.5" customHeight="1" x14ac:dyDescent="0.2"/>
    <row r="837" ht="10.5" customHeight="1" x14ac:dyDescent="0.2"/>
    <row r="838" ht="10.5" customHeight="1" x14ac:dyDescent="0.2"/>
    <row r="839" ht="10.5" customHeight="1" x14ac:dyDescent="0.2"/>
    <row r="840" ht="10.5" customHeight="1" x14ac:dyDescent="0.2"/>
    <row r="841" ht="10.5" customHeight="1" x14ac:dyDescent="0.2"/>
    <row r="842" ht="10.5" customHeight="1" x14ac:dyDescent="0.2"/>
    <row r="843" ht="10.5" customHeight="1" x14ac:dyDescent="0.2"/>
    <row r="844" ht="10.5" customHeight="1" x14ac:dyDescent="0.2"/>
    <row r="845" ht="10.5" customHeight="1" x14ac:dyDescent="0.2"/>
    <row r="846" ht="10.5" customHeight="1" x14ac:dyDescent="0.2"/>
    <row r="847" ht="10.5" customHeight="1" x14ac:dyDescent="0.2"/>
    <row r="848" ht="10.5" customHeight="1" x14ac:dyDescent="0.2"/>
    <row r="849" ht="10.5" customHeight="1" x14ac:dyDescent="0.2"/>
    <row r="850" ht="10.5" customHeight="1" x14ac:dyDescent="0.2"/>
    <row r="851" ht="10.5" customHeight="1" x14ac:dyDescent="0.2"/>
    <row r="852" ht="10.5" customHeight="1" x14ac:dyDescent="0.2"/>
    <row r="853" ht="10.5" customHeight="1" x14ac:dyDescent="0.2"/>
    <row r="854" ht="10.5" customHeight="1" x14ac:dyDescent="0.2"/>
    <row r="855" ht="10.5" customHeight="1" x14ac:dyDescent="0.2"/>
    <row r="856" ht="10.5" customHeight="1" x14ac:dyDescent="0.2"/>
    <row r="857" ht="10.5" customHeight="1" x14ac:dyDescent="0.2"/>
    <row r="858" ht="10.5" customHeight="1" x14ac:dyDescent="0.2"/>
    <row r="859" ht="10.5" customHeight="1" x14ac:dyDescent="0.2"/>
    <row r="860" ht="10.5" customHeight="1" x14ac:dyDescent="0.2"/>
    <row r="861" ht="10.5" customHeight="1" x14ac:dyDescent="0.2"/>
    <row r="862" ht="10.5" customHeight="1" x14ac:dyDescent="0.2"/>
    <row r="863" ht="10.5" customHeight="1" x14ac:dyDescent="0.2"/>
    <row r="864" ht="10.5" customHeight="1" x14ac:dyDescent="0.2"/>
    <row r="865" ht="10.5" customHeight="1" x14ac:dyDescent="0.2"/>
    <row r="866" ht="10.5" customHeight="1" x14ac:dyDescent="0.2"/>
    <row r="867" ht="10.5" customHeight="1" x14ac:dyDescent="0.2"/>
    <row r="868" ht="10.5" customHeight="1" x14ac:dyDescent="0.2"/>
    <row r="869" ht="10.5" customHeight="1" x14ac:dyDescent="0.2"/>
    <row r="870" ht="10.5" customHeight="1" x14ac:dyDescent="0.2"/>
    <row r="871" ht="10.5" customHeight="1" x14ac:dyDescent="0.2"/>
    <row r="872" ht="10.5" customHeight="1" x14ac:dyDescent="0.2"/>
    <row r="873" ht="10.5" customHeight="1" x14ac:dyDescent="0.2"/>
    <row r="874" ht="10.5" customHeight="1" x14ac:dyDescent="0.2"/>
    <row r="875" ht="10.5" customHeight="1" x14ac:dyDescent="0.2"/>
    <row r="876" ht="10.5" customHeight="1" x14ac:dyDescent="0.2"/>
    <row r="877" ht="10.5" customHeight="1" x14ac:dyDescent="0.2"/>
    <row r="878" ht="10.5" customHeight="1" x14ac:dyDescent="0.2"/>
    <row r="879" ht="10.5" customHeight="1" x14ac:dyDescent="0.2"/>
    <row r="880" ht="10.5" customHeight="1" x14ac:dyDescent="0.2"/>
    <row r="881" ht="10.5" customHeight="1" x14ac:dyDescent="0.2"/>
    <row r="882" ht="10.5" customHeight="1" x14ac:dyDescent="0.2"/>
    <row r="883" ht="10.5" customHeight="1" x14ac:dyDescent="0.2"/>
    <row r="884" ht="10.5" customHeight="1" x14ac:dyDescent="0.2"/>
    <row r="885" ht="10.5" customHeight="1" x14ac:dyDescent="0.2"/>
    <row r="886" ht="10.5" customHeight="1" x14ac:dyDescent="0.2"/>
    <row r="887" ht="10.5" customHeight="1" x14ac:dyDescent="0.2"/>
    <row r="888" ht="10.5" customHeight="1" x14ac:dyDescent="0.2"/>
    <row r="889" ht="10.5" customHeight="1" x14ac:dyDescent="0.2"/>
    <row r="890" ht="10.5" customHeight="1" x14ac:dyDescent="0.2"/>
    <row r="891" ht="10.5" customHeight="1" x14ac:dyDescent="0.2"/>
    <row r="892" ht="10.5" customHeight="1" x14ac:dyDescent="0.2"/>
    <row r="893" ht="10.5" customHeight="1" x14ac:dyDescent="0.2"/>
    <row r="894" ht="10.5" customHeight="1" x14ac:dyDescent="0.2"/>
    <row r="895" ht="10.5" customHeight="1" x14ac:dyDescent="0.2"/>
    <row r="896" ht="10.5" customHeight="1" x14ac:dyDescent="0.2"/>
    <row r="897" ht="10.5" customHeight="1" x14ac:dyDescent="0.2"/>
    <row r="898" ht="10.5" customHeight="1" x14ac:dyDescent="0.2"/>
    <row r="899" ht="10.5" customHeight="1" x14ac:dyDescent="0.2"/>
    <row r="900" ht="10.5" customHeight="1" x14ac:dyDescent="0.2"/>
    <row r="901" ht="10.5" customHeight="1" x14ac:dyDescent="0.2"/>
    <row r="902" ht="10.5" customHeight="1" x14ac:dyDescent="0.2"/>
    <row r="903" ht="10.5" customHeight="1" x14ac:dyDescent="0.2"/>
    <row r="904" ht="10.5" customHeight="1" x14ac:dyDescent="0.2"/>
    <row r="905" ht="10.5" customHeight="1" x14ac:dyDescent="0.2"/>
    <row r="906" ht="10.5" customHeight="1" x14ac:dyDescent="0.2"/>
    <row r="907" ht="10.5" customHeight="1" x14ac:dyDescent="0.2"/>
    <row r="908" ht="10.5" customHeight="1" x14ac:dyDescent="0.2"/>
    <row r="909" ht="10.5" customHeight="1" x14ac:dyDescent="0.2"/>
    <row r="910" ht="10.5" customHeight="1" x14ac:dyDescent="0.2"/>
    <row r="911" ht="10.5" customHeight="1" x14ac:dyDescent="0.2"/>
    <row r="912" ht="10.5" customHeight="1" x14ac:dyDescent="0.2"/>
    <row r="913" ht="10.5" customHeight="1" x14ac:dyDescent="0.2"/>
    <row r="914" ht="10.5" customHeight="1" x14ac:dyDescent="0.2"/>
    <row r="915" ht="10.5" customHeight="1" x14ac:dyDescent="0.2"/>
    <row r="916" ht="10.5" customHeight="1" x14ac:dyDescent="0.2"/>
    <row r="917" ht="10.5" customHeight="1" x14ac:dyDescent="0.2"/>
    <row r="918" ht="10.5" customHeight="1" x14ac:dyDescent="0.2"/>
    <row r="919" ht="10.5" customHeight="1" x14ac:dyDescent="0.2"/>
    <row r="920" ht="10.5" customHeight="1" x14ac:dyDescent="0.2"/>
    <row r="921" ht="10.5" customHeight="1" x14ac:dyDescent="0.2"/>
    <row r="922" ht="10.5" customHeight="1" x14ac:dyDescent="0.2"/>
    <row r="923" ht="10.5" customHeight="1" x14ac:dyDescent="0.2"/>
    <row r="924" ht="10.5" customHeight="1" x14ac:dyDescent="0.2"/>
    <row r="925" ht="10.5" customHeight="1" x14ac:dyDescent="0.2"/>
    <row r="926" ht="10.5" customHeight="1" x14ac:dyDescent="0.2"/>
    <row r="927" ht="10.5" customHeight="1" x14ac:dyDescent="0.2"/>
    <row r="928" ht="10.5" customHeight="1" x14ac:dyDescent="0.2"/>
    <row r="929" ht="10.5" customHeight="1" x14ac:dyDescent="0.2"/>
    <row r="930" ht="10.5" customHeight="1" x14ac:dyDescent="0.2"/>
    <row r="931" ht="10.5" customHeight="1" x14ac:dyDescent="0.2"/>
    <row r="932" ht="10.5" customHeight="1" x14ac:dyDescent="0.2"/>
    <row r="933" ht="10.5" customHeight="1" x14ac:dyDescent="0.2"/>
    <row r="934" ht="10.5" customHeight="1" x14ac:dyDescent="0.2"/>
    <row r="935" ht="10.5" customHeight="1" x14ac:dyDescent="0.2"/>
    <row r="936" ht="10.5" customHeight="1" x14ac:dyDescent="0.2"/>
    <row r="937" ht="10.5" customHeight="1" x14ac:dyDescent="0.2"/>
    <row r="938" ht="10.5" customHeight="1" x14ac:dyDescent="0.2"/>
    <row r="939" ht="10.5" customHeight="1" x14ac:dyDescent="0.2"/>
    <row r="940" ht="10.5" customHeight="1" x14ac:dyDescent="0.2"/>
    <row r="941" ht="10.5" customHeight="1" x14ac:dyDescent="0.2"/>
    <row r="942" ht="10.5" customHeight="1" x14ac:dyDescent="0.2"/>
    <row r="943" ht="10.5" customHeight="1" x14ac:dyDescent="0.2"/>
    <row r="944" ht="10.5" customHeight="1" x14ac:dyDescent="0.2"/>
    <row r="945" ht="10.5" customHeight="1" x14ac:dyDescent="0.2"/>
    <row r="946" ht="10.5" customHeight="1" x14ac:dyDescent="0.2"/>
    <row r="947" ht="10.5" customHeight="1" x14ac:dyDescent="0.2"/>
    <row r="948" ht="10.5" customHeight="1" x14ac:dyDescent="0.2"/>
    <row r="949" ht="10.5" customHeight="1" x14ac:dyDescent="0.2"/>
    <row r="950" ht="10.5" customHeight="1" x14ac:dyDescent="0.2"/>
    <row r="951" ht="10.5" customHeight="1" x14ac:dyDescent="0.2"/>
    <row r="952" ht="10.5" customHeight="1" x14ac:dyDescent="0.2"/>
    <row r="953" ht="10.5" customHeight="1" x14ac:dyDescent="0.2"/>
    <row r="954" ht="10.5" customHeight="1" x14ac:dyDescent="0.2"/>
    <row r="955" ht="10.5" customHeight="1" x14ac:dyDescent="0.2"/>
    <row r="956" ht="10.5" customHeight="1" x14ac:dyDescent="0.2"/>
    <row r="957" ht="10.5" customHeight="1" x14ac:dyDescent="0.2"/>
    <row r="958" ht="10.5" customHeight="1" x14ac:dyDescent="0.2"/>
    <row r="959" ht="10.5" customHeight="1" x14ac:dyDescent="0.2"/>
    <row r="960" ht="10.5" customHeight="1" x14ac:dyDescent="0.2"/>
    <row r="961" ht="10.5" customHeight="1" x14ac:dyDescent="0.2"/>
    <row r="962" ht="10.5" customHeight="1" x14ac:dyDescent="0.2"/>
    <row r="963" ht="10.5" customHeight="1" x14ac:dyDescent="0.2"/>
    <row r="964" ht="10.5" customHeight="1" x14ac:dyDescent="0.2"/>
    <row r="965" ht="10.5" customHeight="1" x14ac:dyDescent="0.2"/>
    <row r="966" ht="10.5" customHeight="1" x14ac:dyDescent="0.2"/>
    <row r="967" ht="10.5" customHeight="1" x14ac:dyDescent="0.2"/>
    <row r="968" ht="10.5" customHeight="1" x14ac:dyDescent="0.2"/>
    <row r="969" ht="10.5" customHeight="1" x14ac:dyDescent="0.2"/>
    <row r="970" ht="10.5" customHeight="1" x14ac:dyDescent="0.2"/>
    <row r="971" ht="10.5" customHeight="1" x14ac:dyDescent="0.2"/>
    <row r="972" ht="10.5" customHeight="1" x14ac:dyDescent="0.2"/>
    <row r="973" ht="10.5" customHeight="1" x14ac:dyDescent="0.2"/>
    <row r="974" ht="10.5" customHeight="1" x14ac:dyDescent="0.2"/>
    <row r="975" ht="10.5" customHeight="1" x14ac:dyDescent="0.2"/>
    <row r="976" ht="10.5" customHeight="1" x14ac:dyDescent="0.2"/>
    <row r="977" ht="10.5" customHeight="1" x14ac:dyDescent="0.2"/>
    <row r="978" ht="10.5" customHeight="1" x14ac:dyDescent="0.2"/>
    <row r="979" ht="10.5" customHeight="1" x14ac:dyDescent="0.2"/>
    <row r="980" ht="10.5" customHeight="1" x14ac:dyDescent="0.2"/>
    <row r="981" ht="10.5" customHeight="1" x14ac:dyDescent="0.2"/>
    <row r="982" ht="10.5" customHeight="1" x14ac:dyDescent="0.2"/>
    <row r="983" ht="10.5" customHeight="1" x14ac:dyDescent="0.2"/>
    <row r="984" ht="10.5" customHeight="1" x14ac:dyDescent="0.2"/>
    <row r="985" ht="10.5" customHeight="1" x14ac:dyDescent="0.2"/>
    <row r="986" ht="10.5" customHeight="1" x14ac:dyDescent="0.2"/>
    <row r="987" ht="10.5" customHeight="1" x14ac:dyDescent="0.2"/>
    <row r="988" ht="10.5" customHeight="1" x14ac:dyDescent="0.2"/>
    <row r="989" ht="10.5" customHeight="1" x14ac:dyDescent="0.2"/>
    <row r="990" ht="10.5" customHeight="1" x14ac:dyDescent="0.2"/>
    <row r="991" ht="10.5" customHeight="1" x14ac:dyDescent="0.2"/>
    <row r="992" ht="10.5" customHeight="1" x14ac:dyDescent="0.2"/>
    <row r="993" ht="10.5" customHeight="1" x14ac:dyDescent="0.2"/>
    <row r="994" ht="10.5" customHeight="1" x14ac:dyDescent="0.2"/>
    <row r="995" ht="10.5" customHeight="1" x14ac:dyDescent="0.2"/>
    <row r="996" ht="10.5" customHeight="1" x14ac:dyDescent="0.2"/>
    <row r="997" ht="10.5" customHeight="1" x14ac:dyDescent="0.2"/>
    <row r="998" ht="10.5" customHeight="1" x14ac:dyDescent="0.2"/>
    <row r="999" ht="10.5" customHeight="1" x14ac:dyDescent="0.2"/>
    <row r="1000" ht="10.5" customHeight="1" x14ac:dyDescent="0.2"/>
  </sheetData>
  <mergeCells count="2">
    <mergeCell ref="D5:F5"/>
    <mergeCell ref="D6:F6"/>
  </mergeCells>
  <pageMargins left="0.74791666666666701" right="0.74791666666666701" top="0.98402777777777795" bottom="0.98402777777777795" header="0" footer="0"/>
  <pageSetup paperSize="9" orientation="portrait"/>
  <headerFooter>
    <oddFooter>&amp;CStrana &amp;P z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45" workbookViewId="0">
      <selection activeCell="J71" sqref="J71"/>
    </sheetView>
  </sheetViews>
  <sheetFormatPr defaultColWidth="16.83203125" defaultRowHeight="15" customHeight="1" x14ac:dyDescent="0.2"/>
  <cols>
    <col min="1" max="1" width="62.1640625" customWidth="1"/>
    <col min="2" max="3" width="10.83203125" customWidth="1"/>
    <col min="4" max="4" width="17.5" customWidth="1"/>
    <col min="5" max="5" width="19.5" customWidth="1"/>
    <col min="6" max="6" width="10.83203125" customWidth="1"/>
    <col min="7" max="7" width="21.1640625" customWidth="1"/>
    <col min="8" max="8" width="16.33203125" hidden="1" customWidth="1"/>
    <col min="9" max="9" width="15.5" customWidth="1"/>
    <col min="10" max="10" width="19.5" customWidth="1"/>
    <col min="11" max="26" width="10.83203125" customWidth="1"/>
  </cols>
  <sheetData>
    <row r="1" spans="1:26" ht="12.75" customHeight="1" x14ac:dyDescent="0.2">
      <c r="A1" s="35" t="s">
        <v>327</v>
      </c>
      <c r="B1" s="16"/>
      <c r="C1" s="16"/>
      <c r="D1" s="16"/>
      <c r="E1" s="16"/>
      <c r="F1" s="16"/>
      <c r="G1" s="8"/>
      <c r="H1" s="36"/>
      <c r="I1" s="3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0" customHeight="1" x14ac:dyDescent="0.2">
      <c r="A2" s="198"/>
      <c r="B2" s="197"/>
      <c r="C2" s="197"/>
      <c r="D2" s="197"/>
      <c r="E2" s="197"/>
      <c r="F2" s="37"/>
      <c r="G2" s="38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5" customHeight="1" x14ac:dyDescent="0.2">
      <c r="A3" s="199" t="s">
        <v>328</v>
      </c>
      <c r="B3" s="197"/>
      <c r="C3" s="197"/>
      <c r="D3" s="197"/>
      <c r="E3" s="19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" customHeight="1" x14ac:dyDescent="0.2">
      <c r="A4" s="199" t="s">
        <v>329</v>
      </c>
      <c r="B4" s="197"/>
      <c r="C4" s="197"/>
      <c r="D4" s="197"/>
      <c r="E4" s="19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2.75" customHeight="1" x14ac:dyDescent="0.2">
      <c r="A5" s="17" t="s">
        <v>330</v>
      </c>
      <c r="B5" s="16"/>
      <c r="C5" s="16"/>
      <c r="D5" s="16"/>
      <c r="E5" s="16"/>
      <c r="F5" s="16"/>
      <c r="G5" s="8"/>
      <c r="H5" s="36"/>
      <c r="I5" s="3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1.5" customHeight="1" x14ac:dyDescent="0.2">
      <c r="A6" s="39" t="s">
        <v>331</v>
      </c>
      <c r="B6" s="40" t="s">
        <v>332</v>
      </c>
      <c r="C6" s="40" t="s">
        <v>333</v>
      </c>
      <c r="D6" s="40" t="s">
        <v>334</v>
      </c>
      <c r="E6" s="41" t="s">
        <v>335</v>
      </c>
      <c r="F6" s="16"/>
      <c r="G6" s="8"/>
      <c r="H6" s="36"/>
      <c r="I6" s="3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 x14ac:dyDescent="0.2">
      <c r="A7" s="42"/>
      <c r="B7" s="43"/>
      <c r="C7" s="43"/>
      <c r="D7" s="44"/>
      <c r="E7" s="45"/>
      <c r="F7" s="16"/>
      <c r="G7" s="8"/>
      <c r="H7" s="36"/>
      <c r="I7" s="3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.75" customHeight="1" x14ac:dyDescent="0.2">
      <c r="A8" s="46" t="s">
        <v>336</v>
      </c>
      <c r="B8" s="47"/>
      <c r="C8" s="47"/>
      <c r="D8" s="47"/>
      <c r="E8" s="48"/>
      <c r="F8" s="16"/>
      <c r="G8" s="49"/>
      <c r="H8" s="36"/>
      <c r="I8" s="36"/>
      <c r="J8" s="50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customHeight="1" x14ac:dyDescent="0.2">
      <c r="A9" s="51" t="s">
        <v>337</v>
      </c>
      <c r="B9" s="52" t="s">
        <v>62</v>
      </c>
      <c r="C9" s="52">
        <v>21</v>
      </c>
      <c r="D9" s="53">
        <v>0</v>
      </c>
      <c r="E9" s="54">
        <f t="shared" ref="E9:E18" si="0">C9*D9</f>
        <v>0</v>
      </c>
      <c r="F9" s="20"/>
      <c r="G9" s="55"/>
      <c r="H9" s="56"/>
      <c r="I9" s="36"/>
      <c r="J9" s="5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.75" customHeight="1" x14ac:dyDescent="0.2">
      <c r="A10" s="51" t="s">
        <v>338</v>
      </c>
      <c r="B10" s="52" t="s">
        <v>62</v>
      </c>
      <c r="C10" s="52">
        <v>27</v>
      </c>
      <c r="D10" s="53">
        <v>0</v>
      </c>
      <c r="E10" s="54">
        <f t="shared" si="0"/>
        <v>0</v>
      </c>
      <c r="F10" s="20"/>
      <c r="G10" s="55"/>
      <c r="H10" s="56"/>
      <c r="I10" s="36"/>
      <c r="J10" s="5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 x14ac:dyDescent="0.2">
      <c r="A11" s="51" t="s">
        <v>339</v>
      </c>
      <c r="B11" s="52" t="s">
        <v>62</v>
      </c>
      <c r="C11" s="52">
        <v>0</v>
      </c>
      <c r="D11" s="53">
        <v>0</v>
      </c>
      <c r="E11" s="54">
        <f t="shared" si="0"/>
        <v>0</v>
      </c>
      <c r="F11" s="20"/>
      <c r="G11" s="20"/>
      <c r="H11" s="56"/>
      <c r="I11" s="56"/>
      <c r="J11" s="5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.75" customHeight="1" x14ac:dyDescent="0.2">
      <c r="A12" s="51" t="s">
        <v>340</v>
      </c>
      <c r="B12" s="52" t="s">
        <v>62</v>
      </c>
      <c r="C12" s="52">
        <v>17</v>
      </c>
      <c r="D12" s="53">
        <v>0</v>
      </c>
      <c r="E12" s="54">
        <f t="shared" si="0"/>
        <v>0</v>
      </c>
      <c r="F12" s="20"/>
      <c r="G12" s="20"/>
      <c r="H12" s="56"/>
      <c r="I12" s="56"/>
      <c r="J12" s="5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5.5" customHeight="1" x14ac:dyDescent="0.2">
      <c r="A13" s="51" t="s">
        <v>341</v>
      </c>
      <c r="B13" s="52" t="s">
        <v>62</v>
      </c>
      <c r="C13" s="52">
        <v>30</v>
      </c>
      <c r="D13" s="53">
        <v>0</v>
      </c>
      <c r="E13" s="54">
        <f t="shared" si="0"/>
        <v>0</v>
      </c>
      <c r="F13" s="20"/>
      <c r="G13" s="20"/>
      <c r="H13" s="56"/>
      <c r="I13" s="56"/>
      <c r="J13" s="5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.75" customHeight="1" x14ac:dyDescent="0.2">
      <c r="A14" s="51" t="s">
        <v>342</v>
      </c>
      <c r="B14" s="52" t="s">
        <v>62</v>
      </c>
      <c r="C14" s="52">
        <v>25</v>
      </c>
      <c r="D14" s="53">
        <v>0</v>
      </c>
      <c r="E14" s="54">
        <f t="shared" si="0"/>
        <v>0</v>
      </c>
      <c r="F14" s="20"/>
      <c r="G14" s="55"/>
      <c r="H14" s="56"/>
      <c r="I14" s="36"/>
      <c r="J14" s="5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.75" customHeight="1" x14ac:dyDescent="0.2">
      <c r="A15" s="51"/>
      <c r="B15" s="52"/>
      <c r="C15" s="52"/>
      <c r="D15" s="57"/>
      <c r="E15" s="54">
        <f t="shared" si="0"/>
        <v>0</v>
      </c>
      <c r="F15" s="20"/>
      <c r="G15" s="20"/>
      <c r="H15" s="56"/>
      <c r="I15" s="36"/>
      <c r="J15" s="5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.75" customHeight="1" x14ac:dyDescent="0.2">
      <c r="A16" s="51" t="s">
        <v>343</v>
      </c>
      <c r="B16" s="52" t="s">
        <v>344</v>
      </c>
      <c r="C16" s="52">
        <v>0</v>
      </c>
      <c r="D16" s="53">
        <v>0</v>
      </c>
      <c r="E16" s="54">
        <f t="shared" si="0"/>
        <v>0</v>
      </c>
      <c r="F16" s="20"/>
      <c r="G16" s="56"/>
      <c r="H16" s="56"/>
      <c r="I16" s="36"/>
      <c r="J16" s="5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4.25" customHeight="1" x14ac:dyDescent="0.2">
      <c r="A17" s="51" t="s">
        <v>345</v>
      </c>
      <c r="B17" s="52" t="s">
        <v>344</v>
      </c>
      <c r="C17" s="52">
        <v>0</v>
      </c>
      <c r="D17" s="53">
        <v>0</v>
      </c>
      <c r="E17" s="54">
        <f t="shared" si="0"/>
        <v>0</v>
      </c>
      <c r="F17" s="20"/>
      <c r="G17" s="56"/>
      <c r="H17" s="56"/>
      <c r="I17" s="36"/>
      <c r="J17" s="5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25" customHeight="1" x14ac:dyDescent="0.2">
      <c r="A18" s="51" t="s">
        <v>346</v>
      </c>
      <c r="B18" s="52" t="s">
        <v>344</v>
      </c>
      <c r="C18" s="52">
        <v>0</v>
      </c>
      <c r="D18" s="53">
        <v>0</v>
      </c>
      <c r="E18" s="54">
        <f t="shared" si="0"/>
        <v>0</v>
      </c>
      <c r="F18" s="20"/>
      <c r="G18" s="56"/>
      <c r="H18" s="56"/>
      <c r="I18" s="36"/>
      <c r="J18" s="5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4.25" customHeight="1" x14ac:dyDescent="0.2">
      <c r="A19" s="58"/>
      <c r="B19" s="59"/>
      <c r="C19" s="59"/>
      <c r="D19" s="60"/>
      <c r="E19" s="54"/>
      <c r="F19" s="16"/>
      <c r="G19" s="16"/>
      <c r="H19" s="36"/>
      <c r="I19" s="36"/>
      <c r="J19" s="50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51" customHeight="1" x14ac:dyDescent="0.2">
      <c r="A20" s="51" t="s">
        <v>347</v>
      </c>
      <c r="B20" s="52" t="s">
        <v>344</v>
      </c>
      <c r="C20" s="52">
        <v>12</v>
      </c>
      <c r="D20" s="53">
        <v>0</v>
      </c>
      <c r="E20" s="54">
        <f t="shared" ref="E20:E27" si="1">C20*D20</f>
        <v>0</v>
      </c>
      <c r="F20" s="20"/>
      <c r="G20" s="56"/>
      <c r="H20" s="61" t="s">
        <v>348</v>
      </c>
      <c r="I20" s="36"/>
      <c r="J20" s="5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51" customHeight="1" x14ac:dyDescent="0.2">
      <c r="A21" s="51" t="s">
        <v>349</v>
      </c>
      <c r="B21" s="52" t="s">
        <v>344</v>
      </c>
      <c r="C21" s="52">
        <v>1</v>
      </c>
      <c r="D21" s="53">
        <v>0</v>
      </c>
      <c r="E21" s="54">
        <f t="shared" si="1"/>
        <v>0</v>
      </c>
      <c r="F21" s="20"/>
      <c r="G21" s="56"/>
      <c r="H21" s="61" t="s">
        <v>348</v>
      </c>
      <c r="I21" s="36"/>
      <c r="J21" s="5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.75" customHeight="1" x14ac:dyDescent="0.2">
      <c r="A22" s="51" t="s">
        <v>350</v>
      </c>
      <c r="B22" s="52" t="s">
        <v>344</v>
      </c>
      <c r="C22" s="52">
        <v>12</v>
      </c>
      <c r="D22" s="53">
        <v>0</v>
      </c>
      <c r="E22" s="54">
        <f t="shared" si="1"/>
        <v>0</v>
      </c>
      <c r="F22" s="20"/>
      <c r="G22" s="56"/>
      <c r="H22" s="61" t="s">
        <v>351</v>
      </c>
      <c r="I22" s="36"/>
      <c r="J22" s="16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.75" customHeight="1" x14ac:dyDescent="0.2">
      <c r="A23" s="51" t="s">
        <v>352</v>
      </c>
      <c r="B23" s="52" t="s">
        <v>344</v>
      </c>
      <c r="C23" s="52">
        <v>1</v>
      </c>
      <c r="D23" s="53">
        <v>0</v>
      </c>
      <c r="E23" s="54">
        <f t="shared" si="1"/>
        <v>0</v>
      </c>
      <c r="F23" s="20"/>
      <c r="G23" s="56"/>
      <c r="H23" s="61" t="s">
        <v>351</v>
      </c>
      <c r="I23" s="36"/>
      <c r="J23" s="1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.75" customHeight="1" x14ac:dyDescent="0.2">
      <c r="A24" s="51" t="s">
        <v>353</v>
      </c>
      <c r="B24" s="52" t="s">
        <v>344</v>
      </c>
      <c r="C24" s="52">
        <v>5</v>
      </c>
      <c r="D24" s="53">
        <v>0</v>
      </c>
      <c r="E24" s="54">
        <f t="shared" si="1"/>
        <v>0</v>
      </c>
      <c r="F24" s="20"/>
      <c r="G24" s="56"/>
      <c r="H24" s="61" t="s">
        <v>351</v>
      </c>
      <c r="I24" s="36"/>
      <c r="J24" s="1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5.5" customHeight="1" x14ac:dyDescent="0.2">
      <c r="A25" s="51" t="s">
        <v>354</v>
      </c>
      <c r="B25" s="52" t="s">
        <v>344</v>
      </c>
      <c r="C25" s="52">
        <v>9</v>
      </c>
      <c r="D25" s="62">
        <v>0</v>
      </c>
      <c r="E25" s="54">
        <f t="shared" si="1"/>
        <v>0</v>
      </c>
      <c r="F25" s="20"/>
      <c r="G25" s="50"/>
      <c r="H25" s="61" t="s">
        <v>355</v>
      </c>
      <c r="I25" s="36"/>
      <c r="J25" s="16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25.5" customHeight="1" x14ac:dyDescent="0.2">
      <c r="A26" s="51" t="s">
        <v>356</v>
      </c>
      <c r="B26" s="52" t="s">
        <v>344</v>
      </c>
      <c r="C26" s="52">
        <v>1</v>
      </c>
      <c r="D26" s="62">
        <v>0</v>
      </c>
      <c r="E26" s="54">
        <f t="shared" si="1"/>
        <v>0</v>
      </c>
      <c r="F26" s="20"/>
      <c r="G26" s="50"/>
      <c r="H26" s="61" t="s">
        <v>355</v>
      </c>
      <c r="I26" s="36"/>
      <c r="J26" s="16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.75" customHeight="1" x14ac:dyDescent="0.2">
      <c r="A27" s="63" t="s">
        <v>357</v>
      </c>
      <c r="B27" s="52" t="s">
        <v>344</v>
      </c>
      <c r="C27" s="52">
        <v>4</v>
      </c>
      <c r="D27" s="53">
        <v>0</v>
      </c>
      <c r="E27" s="54">
        <f t="shared" si="1"/>
        <v>0</v>
      </c>
      <c r="F27" s="20"/>
      <c r="G27" s="56"/>
      <c r="H27" s="56"/>
      <c r="I27" s="36"/>
      <c r="J27" s="16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.75" customHeight="1" x14ac:dyDescent="0.2">
      <c r="A28" s="51"/>
      <c r="B28" s="52"/>
      <c r="C28" s="52"/>
      <c r="D28" s="57"/>
      <c r="E28" s="54"/>
      <c r="F28" s="20"/>
      <c r="G28" s="56"/>
      <c r="H28" s="56"/>
      <c r="I28" s="36"/>
      <c r="J28" s="16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.75" customHeight="1" x14ac:dyDescent="0.2">
      <c r="A29" s="51" t="s">
        <v>358</v>
      </c>
      <c r="B29" s="52" t="s">
        <v>62</v>
      </c>
      <c r="C29" s="52">
        <v>85</v>
      </c>
      <c r="D29" s="53">
        <v>0</v>
      </c>
      <c r="E29" s="54">
        <f t="shared" ref="E29:E43" si="2">C29*D29</f>
        <v>0</v>
      </c>
      <c r="F29" s="20"/>
      <c r="G29" s="56"/>
      <c r="H29" s="56"/>
      <c r="I29" s="36"/>
      <c r="J29" s="1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.75" customHeight="1" x14ac:dyDescent="0.2">
      <c r="A30" s="51" t="s">
        <v>359</v>
      </c>
      <c r="B30" s="52" t="s">
        <v>344</v>
      </c>
      <c r="C30" s="52">
        <v>1</v>
      </c>
      <c r="D30" s="53">
        <v>0</v>
      </c>
      <c r="E30" s="54">
        <f t="shared" si="2"/>
        <v>0</v>
      </c>
      <c r="F30" s="20"/>
      <c r="G30" s="56"/>
      <c r="H30" s="56"/>
      <c r="I30" s="36"/>
      <c r="J30" s="1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.75" customHeight="1" x14ac:dyDescent="0.2">
      <c r="A31" s="51" t="s">
        <v>360</v>
      </c>
      <c r="B31" s="52" t="s">
        <v>344</v>
      </c>
      <c r="C31" s="52">
        <v>6</v>
      </c>
      <c r="D31" s="53">
        <v>0</v>
      </c>
      <c r="E31" s="54">
        <f t="shared" si="2"/>
        <v>0</v>
      </c>
      <c r="F31" s="64"/>
      <c r="G31" s="65"/>
      <c r="H31" s="65"/>
      <c r="I31" s="66"/>
      <c r="J31" s="67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2.75" customHeight="1" x14ac:dyDescent="0.2">
      <c r="A32" s="51" t="s">
        <v>361</v>
      </c>
      <c r="B32" s="52" t="s">
        <v>344</v>
      </c>
      <c r="C32" s="52">
        <v>28</v>
      </c>
      <c r="D32" s="53">
        <v>0</v>
      </c>
      <c r="E32" s="54">
        <f t="shared" si="2"/>
        <v>0</v>
      </c>
      <c r="F32" s="20"/>
      <c r="G32" s="56"/>
      <c r="H32" s="56"/>
      <c r="I32" s="36"/>
      <c r="J32" s="16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.75" customHeight="1" x14ac:dyDescent="0.2">
      <c r="A33" s="51" t="s">
        <v>362</v>
      </c>
      <c r="B33" s="52" t="s">
        <v>344</v>
      </c>
      <c r="C33" s="52">
        <v>10</v>
      </c>
      <c r="D33" s="53">
        <v>0</v>
      </c>
      <c r="E33" s="54">
        <f t="shared" si="2"/>
        <v>0</v>
      </c>
      <c r="F33" s="20"/>
      <c r="G33" s="56"/>
      <c r="H33" s="56"/>
      <c r="I33" s="36"/>
      <c r="J33" s="16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.75" customHeight="1" x14ac:dyDescent="0.2">
      <c r="A34" s="51" t="s">
        <v>363</v>
      </c>
      <c r="B34" s="52" t="s">
        <v>344</v>
      </c>
      <c r="C34" s="52">
        <v>2</v>
      </c>
      <c r="D34" s="53">
        <v>0</v>
      </c>
      <c r="E34" s="54">
        <f t="shared" si="2"/>
        <v>0</v>
      </c>
      <c r="F34" s="20"/>
      <c r="G34" s="56"/>
      <c r="H34" s="56"/>
      <c r="I34" s="36"/>
      <c r="J34" s="16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25.5" customHeight="1" x14ac:dyDescent="0.2">
      <c r="A35" s="51" t="s">
        <v>364</v>
      </c>
      <c r="B35" s="52" t="s">
        <v>344</v>
      </c>
      <c r="C35" s="52">
        <v>12</v>
      </c>
      <c r="D35" s="53">
        <v>0</v>
      </c>
      <c r="E35" s="54">
        <f t="shared" si="2"/>
        <v>0</v>
      </c>
      <c r="F35" s="20"/>
      <c r="G35" s="56"/>
      <c r="H35" s="56"/>
      <c r="I35" s="36"/>
      <c r="J35" s="16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25.5" customHeight="1" x14ac:dyDescent="0.2">
      <c r="A36" s="51" t="s">
        <v>365</v>
      </c>
      <c r="B36" s="52" t="s">
        <v>344</v>
      </c>
      <c r="C36" s="52">
        <v>12</v>
      </c>
      <c r="D36" s="53">
        <v>0</v>
      </c>
      <c r="E36" s="54">
        <f t="shared" si="2"/>
        <v>0</v>
      </c>
      <c r="F36" s="20"/>
      <c r="G36" s="56"/>
      <c r="H36" s="56"/>
      <c r="I36" s="36"/>
      <c r="J36" s="16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.75" customHeight="1" x14ac:dyDescent="0.2">
      <c r="A37" s="51" t="s">
        <v>366</v>
      </c>
      <c r="B37" s="52" t="s">
        <v>62</v>
      </c>
      <c r="C37" s="52">
        <v>90</v>
      </c>
      <c r="D37" s="53">
        <v>0</v>
      </c>
      <c r="E37" s="54">
        <f t="shared" si="2"/>
        <v>0</v>
      </c>
      <c r="F37" s="20"/>
      <c r="G37" s="56"/>
      <c r="H37" s="56"/>
      <c r="I37" s="36"/>
      <c r="J37" s="16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.75" customHeight="1" x14ac:dyDescent="0.2">
      <c r="A38" s="51" t="s">
        <v>367</v>
      </c>
      <c r="B38" s="52" t="s">
        <v>62</v>
      </c>
      <c r="C38" s="52">
        <v>90</v>
      </c>
      <c r="D38" s="53">
        <v>0</v>
      </c>
      <c r="E38" s="54">
        <f t="shared" si="2"/>
        <v>0</v>
      </c>
      <c r="F38" s="20"/>
      <c r="G38" s="56"/>
      <c r="H38" s="56"/>
      <c r="I38" s="36"/>
      <c r="J38" s="16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25.5" customHeight="1" x14ac:dyDescent="0.2">
      <c r="A39" s="51" t="s">
        <v>368</v>
      </c>
      <c r="B39" s="52" t="s">
        <v>344</v>
      </c>
      <c r="C39" s="52">
        <v>8</v>
      </c>
      <c r="D39" s="53">
        <v>0</v>
      </c>
      <c r="E39" s="54">
        <f t="shared" si="2"/>
        <v>0</v>
      </c>
      <c r="F39" s="20"/>
      <c r="G39" s="68"/>
      <c r="H39" s="56"/>
      <c r="I39" s="36"/>
      <c r="J39" s="16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.75" customHeight="1" x14ac:dyDescent="0.2">
      <c r="A40" s="51" t="s">
        <v>369</v>
      </c>
      <c r="B40" s="52" t="s">
        <v>344</v>
      </c>
      <c r="C40" s="52">
        <v>2</v>
      </c>
      <c r="D40" s="53">
        <v>0</v>
      </c>
      <c r="E40" s="54">
        <f t="shared" si="2"/>
        <v>0</v>
      </c>
      <c r="F40" s="64"/>
      <c r="G40" s="65"/>
      <c r="H40" s="65"/>
      <c r="I40" s="66"/>
      <c r="J40" s="67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2.75" customHeight="1" x14ac:dyDescent="0.2">
      <c r="A41" s="51" t="s">
        <v>370</v>
      </c>
      <c r="B41" s="52" t="s">
        <v>344</v>
      </c>
      <c r="C41" s="52">
        <v>1</v>
      </c>
      <c r="D41" s="53">
        <v>0</v>
      </c>
      <c r="E41" s="54">
        <f t="shared" si="2"/>
        <v>0</v>
      </c>
      <c r="F41" s="20"/>
      <c r="G41" s="56"/>
      <c r="H41" s="56"/>
      <c r="I41" s="36"/>
      <c r="J41" s="16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.75" customHeight="1" x14ac:dyDescent="0.2">
      <c r="A42" s="51" t="s">
        <v>371</v>
      </c>
      <c r="B42" s="52" t="s">
        <v>344</v>
      </c>
      <c r="C42" s="52">
        <v>1</v>
      </c>
      <c r="D42" s="53">
        <v>0</v>
      </c>
      <c r="E42" s="54">
        <f t="shared" si="2"/>
        <v>0</v>
      </c>
      <c r="F42" s="20"/>
      <c r="G42" s="56"/>
      <c r="H42" s="56"/>
      <c r="I42" s="36"/>
      <c r="J42" s="16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.75" customHeight="1" x14ac:dyDescent="0.2">
      <c r="A43" s="51" t="s">
        <v>372</v>
      </c>
      <c r="B43" s="52" t="s">
        <v>344</v>
      </c>
      <c r="C43" s="52">
        <v>1</v>
      </c>
      <c r="D43" s="53">
        <v>0</v>
      </c>
      <c r="E43" s="54">
        <f t="shared" si="2"/>
        <v>0</v>
      </c>
      <c r="F43" s="20"/>
      <c r="G43" s="56"/>
      <c r="H43" s="56"/>
      <c r="I43" s="36"/>
      <c r="J43" s="16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.75" customHeight="1" x14ac:dyDescent="0.2">
      <c r="A44" s="69"/>
      <c r="B44" s="70"/>
      <c r="C44" s="70"/>
      <c r="D44" s="71"/>
      <c r="E44" s="72"/>
      <c r="F44" s="20"/>
      <c r="G44" s="56"/>
      <c r="H44" s="56"/>
      <c r="I44" s="36"/>
      <c r="J44" s="16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4.75" customHeight="1" x14ac:dyDescent="0.2">
      <c r="A45" s="73" t="s">
        <v>373</v>
      </c>
      <c r="B45" s="74"/>
      <c r="C45" s="74"/>
      <c r="D45" s="75"/>
      <c r="E45" s="76">
        <f>SUM(E9:E43)</f>
        <v>0</v>
      </c>
      <c r="F45" s="20"/>
      <c r="G45" s="77"/>
      <c r="H45" s="78"/>
      <c r="I45" s="36"/>
      <c r="J45" s="16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4.25" customHeight="1" x14ac:dyDescent="0.2">
      <c r="A46" s="79"/>
      <c r="B46" s="80"/>
      <c r="C46" s="80"/>
      <c r="D46" s="81"/>
      <c r="E46" s="82"/>
      <c r="F46" s="16"/>
      <c r="G46" s="8"/>
      <c r="H46" s="83"/>
      <c r="I46" s="3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 x14ac:dyDescent="0.2">
      <c r="A47" s="84" t="s">
        <v>374</v>
      </c>
      <c r="B47" s="85"/>
      <c r="C47" s="85"/>
      <c r="D47" s="86"/>
      <c r="E47" s="87"/>
      <c r="F47" s="37"/>
      <c r="G47" s="88"/>
      <c r="H47" s="89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customHeight="1" x14ac:dyDescent="0.2">
      <c r="A48" s="51" t="s">
        <v>375</v>
      </c>
      <c r="B48" s="52" t="s">
        <v>62</v>
      </c>
      <c r="C48" s="52">
        <v>77</v>
      </c>
      <c r="D48" s="53">
        <v>0</v>
      </c>
      <c r="E48" s="54">
        <f t="shared" ref="E48:E50" si="3">C48*D48</f>
        <v>0</v>
      </c>
      <c r="F48" s="90"/>
      <c r="G48" s="91"/>
      <c r="H48" s="89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customHeight="1" x14ac:dyDescent="0.2">
      <c r="A49" s="51" t="s">
        <v>376</v>
      </c>
      <c r="B49" s="52" t="s">
        <v>62</v>
      </c>
      <c r="C49" s="52">
        <v>61</v>
      </c>
      <c r="D49" s="53">
        <v>0</v>
      </c>
      <c r="E49" s="54">
        <f t="shared" si="3"/>
        <v>0</v>
      </c>
      <c r="F49" s="90"/>
      <c r="G49" s="91"/>
      <c r="H49" s="92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customHeight="1" x14ac:dyDescent="0.2">
      <c r="A50" s="93" t="s">
        <v>377</v>
      </c>
      <c r="B50" s="52" t="s">
        <v>344</v>
      </c>
      <c r="C50" s="52">
        <v>22</v>
      </c>
      <c r="D50" s="53">
        <v>0</v>
      </c>
      <c r="E50" s="54">
        <f t="shared" si="3"/>
        <v>0</v>
      </c>
      <c r="F50" s="90"/>
      <c r="G50" s="91"/>
      <c r="H50" s="92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customHeight="1" x14ac:dyDescent="0.2">
      <c r="A51" s="94"/>
      <c r="B51" s="52"/>
      <c r="C51" s="52"/>
      <c r="D51" s="95"/>
      <c r="E51" s="54"/>
      <c r="F51" s="37"/>
      <c r="G51" s="91"/>
      <c r="H51" s="92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63" t="s">
        <v>378</v>
      </c>
      <c r="B52" s="52" t="s">
        <v>344</v>
      </c>
      <c r="C52" s="52">
        <v>13</v>
      </c>
      <c r="D52" s="96">
        <v>0</v>
      </c>
      <c r="E52" s="54">
        <f t="shared" ref="E52:E59" si="4">C52*D52</f>
        <v>0</v>
      </c>
      <c r="F52" s="90"/>
      <c r="G52" s="91"/>
      <c r="H52" s="61" t="s">
        <v>348</v>
      </c>
      <c r="I52" s="97"/>
      <c r="J52" s="9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customHeight="1" x14ac:dyDescent="0.2">
      <c r="A53" s="51" t="s">
        <v>379</v>
      </c>
      <c r="B53" s="52" t="s">
        <v>344</v>
      </c>
      <c r="C53" s="52">
        <v>1</v>
      </c>
      <c r="D53" s="96">
        <v>0</v>
      </c>
      <c r="E53" s="54">
        <f t="shared" si="4"/>
        <v>0</v>
      </c>
      <c r="F53" s="90"/>
      <c r="G53" s="91"/>
      <c r="H53" s="61" t="s">
        <v>348</v>
      </c>
      <c r="I53" s="97"/>
      <c r="J53" s="9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customHeight="1" x14ac:dyDescent="0.2">
      <c r="A54" s="98" t="s">
        <v>380</v>
      </c>
      <c r="B54" s="52" t="s">
        <v>344</v>
      </c>
      <c r="C54" s="52">
        <v>44</v>
      </c>
      <c r="D54" s="96">
        <v>0</v>
      </c>
      <c r="E54" s="54">
        <f t="shared" si="4"/>
        <v>0</v>
      </c>
      <c r="F54" s="90"/>
      <c r="G54" s="91"/>
      <c r="H54" s="99" t="s">
        <v>381</v>
      </c>
      <c r="I54" s="97"/>
      <c r="J54" s="9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customHeight="1" x14ac:dyDescent="0.2">
      <c r="A55" s="51" t="s">
        <v>382</v>
      </c>
      <c r="B55" s="52" t="s">
        <v>344</v>
      </c>
      <c r="C55" s="52">
        <v>12</v>
      </c>
      <c r="D55" s="96">
        <v>0</v>
      </c>
      <c r="E55" s="54">
        <f t="shared" si="4"/>
        <v>0</v>
      </c>
      <c r="F55" s="90"/>
      <c r="G55" s="91"/>
      <c r="H55" s="61" t="s">
        <v>351</v>
      </c>
      <c r="I55" s="97"/>
      <c r="J55" s="9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customHeight="1" x14ac:dyDescent="0.2">
      <c r="A56" s="51" t="s">
        <v>383</v>
      </c>
      <c r="B56" s="52" t="s">
        <v>344</v>
      </c>
      <c r="C56" s="52">
        <v>1</v>
      </c>
      <c r="D56" s="96">
        <v>0</v>
      </c>
      <c r="E56" s="54">
        <f t="shared" si="4"/>
        <v>0</v>
      </c>
      <c r="F56" s="90"/>
      <c r="G56" s="91"/>
      <c r="H56" s="61" t="s">
        <v>351</v>
      </c>
      <c r="I56" s="97"/>
      <c r="J56" s="9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customHeight="1" x14ac:dyDescent="0.2">
      <c r="A57" s="51" t="s">
        <v>384</v>
      </c>
      <c r="B57" s="52" t="s">
        <v>344</v>
      </c>
      <c r="C57" s="52">
        <v>5</v>
      </c>
      <c r="D57" s="96">
        <v>0</v>
      </c>
      <c r="E57" s="54">
        <f t="shared" si="4"/>
        <v>0</v>
      </c>
      <c r="F57" s="90"/>
      <c r="G57" s="91"/>
      <c r="H57" s="61" t="s">
        <v>351</v>
      </c>
      <c r="I57" s="97"/>
      <c r="J57" s="9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customHeight="1" x14ac:dyDescent="0.2">
      <c r="A58" s="51" t="s">
        <v>385</v>
      </c>
      <c r="B58" s="52" t="s">
        <v>344</v>
      </c>
      <c r="C58" s="52">
        <v>10</v>
      </c>
      <c r="D58" s="96">
        <v>0</v>
      </c>
      <c r="E58" s="54">
        <f t="shared" si="4"/>
        <v>0</v>
      </c>
      <c r="F58" s="90"/>
      <c r="G58" s="91"/>
      <c r="H58" s="61" t="s">
        <v>355</v>
      </c>
      <c r="I58" s="97"/>
      <c r="J58" s="9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customHeight="1" x14ac:dyDescent="0.2">
      <c r="A59" s="51" t="s">
        <v>386</v>
      </c>
      <c r="B59" s="52" t="s">
        <v>344</v>
      </c>
      <c r="C59" s="52">
        <v>4</v>
      </c>
      <c r="D59" s="96">
        <v>0</v>
      </c>
      <c r="E59" s="54">
        <f t="shared" si="4"/>
        <v>0</v>
      </c>
      <c r="F59" s="90"/>
      <c r="G59" s="91"/>
      <c r="H59" s="61" t="s">
        <v>351</v>
      </c>
      <c r="I59" s="97"/>
      <c r="J59" s="9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customHeight="1" x14ac:dyDescent="0.2">
      <c r="A60" s="51"/>
      <c r="B60" s="52"/>
      <c r="C60" s="52"/>
      <c r="D60" s="100"/>
      <c r="E60" s="54"/>
      <c r="F60" s="90"/>
      <c r="G60" s="91"/>
      <c r="H60" s="92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customHeight="1" x14ac:dyDescent="0.2">
      <c r="A61" s="51" t="s">
        <v>387</v>
      </c>
      <c r="B61" s="52" t="s">
        <v>62</v>
      </c>
      <c r="C61" s="52">
        <v>120</v>
      </c>
      <c r="D61" s="53">
        <v>0</v>
      </c>
      <c r="E61" s="54">
        <f t="shared" ref="E61:E69" si="5">C61*D61</f>
        <v>0</v>
      </c>
      <c r="F61" s="20"/>
      <c r="G61" s="56"/>
      <c r="H61" s="56"/>
      <c r="I61" s="36"/>
      <c r="J61" s="16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5.5" customHeight="1" x14ac:dyDescent="0.2">
      <c r="A62" s="51" t="s">
        <v>388</v>
      </c>
      <c r="B62" s="52" t="s">
        <v>344</v>
      </c>
      <c r="C62" s="52">
        <v>22</v>
      </c>
      <c r="D62" s="53">
        <v>0</v>
      </c>
      <c r="E62" s="54">
        <f t="shared" si="5"/>
        <v>0</v>
      </c>
      <c r="F62" s="20"/>
      <c r="G62" s="56"/>
      <c r="H62" s="56"/>
      <c r="I62" s="36"/>
      <c r="J62" s="16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.75" customHeight="1" x14ac:dyDescent="0.2">
      <c r="A63" s="51" t="s">
        <v>389</v>
      </c>
      <c r="B63" s="52" t="s">
        <v>344</v>
      </c>
      <c r="C63" s="52">
        <v>2</v>
      </c>
      <c r="D63" s="53">
        <v>0</v>
      </c>
      <c r="E63" s="54">
        <f t="shared" si="5"/>
        <v>0</v>
      </c>
      <c r="F63" s="20"/>
      <c r="G63" s="56"/>
      <c r="H63" s="56"/>
      <c r="I63" s="36"/>
      <c r="J63" s="16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.75" customHeight="1" x14ac:dyDescent="0.2">
      <c r="A64" s="51" t="s">
        <v>390</v>
      </c>
      <c r="B64" s="52" t="s">
        <v>62</v>
      </c>
      <c r="C64" s="52">
        <v>130</v>
      </c>
      <c r="D64" s="96">
        <v>0</v>
      </c>
      <c r="E64" s="54">
        <f t="shared" si="5"/>
        <v>0</v>
      </c>
      <c r="F64" s="90"/>
      <c r="G64" s="91"/>
      <c r="H64" s="89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customHeight="1" x14ac:dyDescent="0.2">
      <c r="A65" s="51" t="s">
        <v>391</v>
      </c>
      <c r="B65" s="52" t="s">
        <v>62</v>
      </c>
      <c r="C65" s="52">
        <v>130</v>
      </c>
      <c r="D65" s="96">
        <v>0</v>
      </c>
      <c r="E65" s="54">
        <f t="shared" si="5"/>
        <v>0</v>
      </c>
      <c r="F65" s="90"/>
      <c r="G65" s="91"/>
      <c r="H65" s="89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25.5" customHeight="1" x14ac:dyDescent="0.2">
      <c r="A66" s="51" t="s">
        <v>392</v>
      </c>
      <c r="B66" s="52" t="s">
        <v>344</v>
      </c>
      <c r="C66" s="52">
        <v>9</v>
      </c>
      <c r="D66" s="96">
        <v>0</v>
      </c>
      <c r="E66" s="54">
        <f t="shared" si="5"/>
        <v>0</v>
      </c>
      <c r="F66" s="90"/>
      <c r="G66" s="91"/>
      <c r="H66" s="89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customHeight="1" x14ac:dyDescent="0.2">
      <c r="A67" s="51" t="s">
        <v>393</v>
      </c>
      <c r="B67" s="52" t="s">
        <v>344</v>
      </c>
      <c r="C67" s="52">
        <v>1</v>
      </c>
      <c r="D67" s="96">
        <v>0</v>
      </c>
      <c r="E67" s="54">
        <f t="shared" si="5"/>
        <v>0</v>
      </c>
      <c r="F67" s="90"/>
      <c r="G67" s="91"/>
      <c r="H67" s="89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customHeight="1" x14ac:dyDescent="0.2">
      <c r="A68" s="51" t="s">
        <v>394</v>
      </c>
      <c r="B68" s="52" t="s">
        <v>344</v>
      </c>
      <c r="C68" s="52">
        <v>1</v>
      </c>
      <c r="D68" s="96">
        <v>0</v>
      </c>
      <c r="E68" s="54">
        <f t="shared" si="5"/>
        <v>0</v>
      </c>
      <c r="F68" s="20"/>
      <c r="G68" s="56"/>
      <c r="H68" s="56"/>
      <c r="I68" s="36"/>
      <c r="J68" s="16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.75" customHeight="1" x14ac:dyDescent="0.2">
      <c r="A69" s="51" t="s">
        <v>372</v>
      </c>
      <c r="B69" s="52" t="s">
        <v>344</v>
      </c>
      <c r="C69" s="52">
        <v>1</v>
      </c>
      <c r="D69" s="53">
        <v>0</v>
      </c>
      <c r="E69" s="54">
        <f t="shared" si="5"/>
        <v>0</v>
      </c>
      <c r="F69" s="20"/>
      <c r="G69" s="56"/>
      <c r="H69" s="56"/>
      <c r="I69" s="36"/>
      <c r="J69" s="16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.75" customHeight="1" x14ac:dyDescent="0.2">
      <c r="A70" s="69"/>
      <c r="B70" s="70"/>
      <c r="C70" s="70"/>
      <c r="D70" s="71"/>
      <c r="E70" s="72"/>
      <c r="F70" s="20"/>
      <c r="G70" s="56"/>
      <c r="H70" s="56"/>
      <c r="I70" s="36"/>
      <c r="J70" s="16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24.75" customHeight="1" x14ac:dyDescent="0.2">
      <c r="A71" s="73" t="s">
        <v>395</v>
      </c>
      <c r="B71" s="74"/>
      <c r="C71" s="74"/>
      <c r="D71" s="75"/>
      <c r="E71" s="76">
        <f>SUM(E48:E69)</f>
        <v>0</v>
      </c>
      <c r="F71" s="20"/>
      <c r="G71" s="77"/>
      <c r="H71" s="78"/>
      <c r="I71" s="36"/>
      <c r="J71" s="16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9.5" customHeight="1" x14ac:dyDescent="0.2">
      <c r="A72" s="101"/>
      <c r="B72" s="102"/>
      <c r="C72" s="102"/>
      <c r="D72" s="103"/>
      <c r="E72" s="104"/>
      <c r="F72" s="16"/>
      <c r="G72" s="8"/>
      <c r="H72" s="83"/>
      <c r="I72" s="3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4.75" customHeight="1" x14ac:dyDescent="0.2">
      <c r="A73" s="105" t="s">
        <v>396</v>
      </c>
      <c r="B73" s="106"/>
      <c r="C73" s="106"/>
      <c r="D73" s="107"/>
      <c r="E73" s="108">
        <f>SUM(E71,E45)</f>
        <v>0</v>
      </c>
      <c r="F73" s="92"/>
      <c r="G73" s="91"/>
      <c r="H73" s="109"/>
      <c r="I73" s="109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2.75" customHeight="1" x14ac:dyDescent="0.2">
      <c r="A74" s="110"/>
      <c r="B74" s="16"/>
      <c r="C74" s="16"/>
      <c r="D74" s="16"/>
      <c r="E74" s="16"/>
      <c r="F74" s="37"/>
      <c r="G74" s="89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customHeight="1" x14ac:dyDescent="0.2">
      <c r="A75" s="16"/>
      <c r="B75" s="16"/>
      <c r="C75" s="16"/>
      <c r="D75" s="16"/>
      <c r="E75" s="16"/>
      <c r="F75" s="16"/>
      <c r="G75" s="91"/>
      <c r="H75" s="36"/>
      <c r="I75" s="3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customHeight="1" x14ac:dyDescent="0.2">
      <c r="A76" s="16"/>
      <c r="B76" s="16"/>
      <c r="C76" s="16"/>
      <c r="D76" s="16"/>
      <c r="E76" s="16"/>
      <c r="F76" s="16"/>
      <c r="G76" s="91"/>
      <c r="H76" s="36"/>
      <c r="I76" s="3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customHeight="1" x14ac:dyDescent="0.2">
      <c r="A77" s="18" t="s">
        <v>397</v>
      </c>
      <c r="B77" s="16"/>
      <c r="C77" s="16"/>
      <c r="D77" s="16"/>
      <c r="E77" s="16"/>
      <c r="F77" s="16"/>
      <c r="G77" s="8"/>
      <c r="H77" s="36"/>
      <c r="I77" s="3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customHeight="1" x14ac:dyDescent="0.2">
      <c r="A78" s="110"/>
      <c r="B78" s="16"/>
      <c r="C78" s="16"/>
      <c r="D78" s="16"/>
      <c r="E78" s="16"/>
      <c r="F78" s="37"/>
      <c r="G78" s="89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customHeight="1" x14ac:dyDescent="0.2">
      <c r="A79" s="16" t="s">
        <v>398</v>
      </c>
      <c r="B79" s="8"/>
      <c r="C79" s="11"/>
      <c r="D79" s="11"/>
      <c r="E79" s="11"/>
      <c r="F79" s="37"/>
      <c r="G79" s="89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customHeight="1" x14ac:dyDescent="0.2">
      <c r="A80" s="16" t="s">
        <v>399</v>
      </c>
      <c r="B80" s="21"/>
      <c r="C80" s="21"/>
      <c r="D80" s="21"/>
      <c r="E80" s="21"/>
      <c r="F80" s="37"/>
      <c r="G80" s="89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customHeight="1" x14ac:dyDescent="0.2">
      <c r="A81" s="16" t="s">
        <v>400</v>
      </c>
      <c r="B81" s="21"/>
      <c r="C81" s="21"/>
      <c r="D81" s="21"/>
      <c r="E81" s="21"/>
      <c r="F81" s="37"/>
      <c r="G81" s="89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customHeight="1" x14ac:dyDescent="0.2">
      <c r="A82" s="16" t="s">
        <v>401</v>
      </c>
      <c r="B82" s="11"/>
      <c r="C82" s="11"/>
      <c r="D82" s="11"/>
      <c r="E82" s="11"/>
      <c r="F82" s="37"/>
      <c r="G82" s="89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customHeight="1" x14ac:dyDescent="0.2">
      <c r="A83" s="16" t="s">
        <v>402</v>
      </c>
      <c r="B83" s="11"/>
      <c r="C83" s="11"/>
      <c r="D83" s="11"/>
      <c r="E83" s="11"/>
      <c r="F83" s="37"/>
      <c r="G83" s="89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customHeight="1" x14ac:dyDescent="0.2">
      <c r="A84" s="16" t="s">
        <v>403</v>
      </c>
      <c r="B84" s="16"/>
      <c r="C84" s="16"/>
      <c r="D84" s="16"/>
      <c r="E84" s="16"/>
      <c r="F84" s="16"/>
      <c r="G84" s="8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customHeight="1" x14ac:dyDescent="0.2">
      <c r="A85" s="16" t="s">
        <v>404</v>
      </c>
      <c r="B85" s="11"/>
      <c r="C85" s="11"/>
      <c r="D85" s="11"/>
      <c r="E85" s="11"/>
      <c r="F85" s="37"/>
      <c r="G85" s="89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customHeight="1" x14ac:dyDescent="0.2">
      <c r="A86" s="16" t="s">
        <v>405</v>
      </c>
      <c r="B86" s="11"/>
      <c r="C86" s="11"/>
      <c r="D86" s="11"/>
      <c r="E86" s="11"/>
      <c r="F86" s="37"/>
      <c r="G86" s="89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customHeight="1" x14ac:dyDescent="0.2">
      <c r="A87" s="16" t="s">
        <v>406</v>
      </c>
      <c r="B87" s="11"/>
      <c r="C87" s="11"/>
      <c r="D87" s="11"/>
      <c r="E87" s="11"/>
      <c r="F87" s="37"/>
      <c r="G87" s="89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customHeight="1" x14ac:dyDescent="0.2">
      <c r="A88" s="16" t="s">
        <v>407</v>
      </c>
      <c r="B88" s="11"/>
      <c r="C88" s="11"/>
      <c r="D88" s="11"/>
      <c r="E88" s="11"/>
      <c r="F88" s="37"/>
      <c r="G88" s="89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customHeight="1" x14ac:dyDescent="0.2">
      <c r="A89" s="16" t="s">
        <v>408</v>
      </c>
      <c r="B89" s="11"/>
      <c r="C89" s="11"/>
      <c r="D89" s="11"/>
      <c r="E89" s="11"/>
      <c r="F89" s="37"/>
      <c r="G89" s="89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customHeight="1" x14ac:dyDescent="0.2">
      <c r="A90" s="16" t="s">
        <v>409</v>
      </c>
      <c r="B90" s="11"/>
      <c r="C90" s="11"/>
      <c r="D90" s="11"/>
      <c r="E90" s="11"/>
      <c r="F90" s="37"/>
      <c r="G90" s="89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customHeight="1" x14ac:dyDescent="0.2">
      <c r="A91" s="16" t="s">
        <v>410</v>
      </c>
      <c r="B91" s="21"/>
      <c r="C91" s="21"/>
      <c r="D91" s="21"/>
      <c r="E91" s="21"/>
      <c r="F91" s="37"/>
      <c r="G91" s="89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customHeight="1" x14ac:dyDescent="0.2">
      <c r="A92" s="16" t="s">
        <v>411</v>
      </c>
      <c r="B92" s="11"/>
      <c r="C92" s="11"/>
      <c r="D92" s="11"/>
      <c r="E92" s="11"/>
      <c r="F92" s="37"/>
      <c r="G92" s="89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>
      <c r="A93" s="16" t="s">
        <v>412</v>
      </c>
      <c r="B93" s="16"/>
      <c r="C93" s="16"/>
      <c r="D93" s="16"/>
      <c r="E93" s="16"/>
      <c r="F93" s="16"/>
      <c r="G93" s="8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customHeight="1" x14ac:dyDescent="0.2">
      <c r="A94" s="16" t="s">
        <v>413</v>
      </c>
      <c r="B94" s="16"/>
      <c r="C94" s="16"/>
      <c r="D94" s="16"/>
      <c r="E94" s="16"/>
      <c r="F94" s="16"/>
      <c r="G94" s="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customHeight="1" x14ac:dyDescent="0.2">
      <c r="A95" s="16" t="s">
        <v>414</v>
      </c>
      <c r="B95" s="16"/>
      <c r="C95" s="16"/>
      <c r="D95" s="16"/>
      <c r="E95" s="16"/>
      <c r="F95" s="16"/>
      <c r="G95" s="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customHeight="1" x14ac:dyDescent="0.2">
      <c r="A96" s="16"/>
      <c r="B96" s="16"/>
      <c r="C96" s="16"/>
      <c r="D96" s="16"/>
      <c r="E96" s="16"/>
      <c r="F96" s="16"/>
      <c r="G96" s="8"/>
      <c r="H96" s="36"/>
      <c r="I96" s="3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customHeight="1" x14ac:dyDescent="0.2">
      <c r="A97" s="16"/>
      <c r="B97" s="16"/>
      <c r="C97" s="16"/>
      <c r="D97" s="16"/>
      <c r="E97" s="16"/>
      <c r="F97" s="16"/>
      <c r="G97" s="8"/>
      <c r="H97" s="36"/>
      <c r="I97" s="3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customHeight="1" x14ac:dyDescent="0.2">
      <c r="A98" s="16"/>
      <c r="B98" s="16"/>
      <c r="C98" s="16"/>
      <c r="D98" s="16"/>
      <c r="E98" s="16"/>
      <c r="F98" s="16"/>
      <c r="G98" s="8"/>
      <c r="H98" s="36"/>
      <c r="I98" s="3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customHeight="1" x14ac:dyDescent="0.2">
      <c r="A99" s="16"/>
      <c r="B99" s="16"/>
      <c r="C99" s="16"/>
      <c r="D99" s="16"/>
      <c r="E99" s="16"/>
      <c r="F99" s="16"/>
      <c r="G99" s="8"/>
      <c r="H99" s="36"/>
      <c r="I99" s="3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6"/>
      <c r="B100" s="16"/>
      <c r="C100" s="16"/>
      <c r="D100" s="16"/>
      <c r="E100" s="16"/>
      <c r="F100" s="16"/>
      <c r="G100" s="8"/>
      <c r="H100" s="36"/>
      <c r="I100" s="3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customHeight="1" x14ac:dyDescent="0.2">
      <c r="A101" s="16"/>
      <c r="B101" s="16"/>
      <c r="C101" s="16"/>
      <c r="D101" s="16"/>
      <c r="E101" s="16"/>
      <c r="F101" s="16"/>
      <c r="G101" s="8"/>
      <c r="H101" s="36"/>
      <c r="I101" s="3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customHeight="1" x14ac:dyDescent="0.2">
      <c r="A102" s="16"/>
      <c r="B102" s="16"/>
      <c r="C102" s="16"/>
      <c r="D102" s="16"/>
      <c r="E102" s="16"/>
      <c r="F102" s="16"/>
      <c r="G102" s="8"/>
      <c r="H102" s="36"/>
      <c r="I102" s="3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">
      <c r="A103" s="16"/>
      <c r="B103" s="16"/>
      <c r="C103" s="16"/>
      <c r="D103" s="16"/>
      <c r="E103" s="16"/>
      <c r="F103" s="16"/>
      <c r="G103" s="8"/>
      <c r="H103" s="36"/>
      <c r="I103" s="3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">
      <c r="A104" s="16"/>
      <c r="B104" s="16"/>
      <c r="C104" s="16"/>
      <c r="D104" s="16"/>
      <c r="E104" s="16"/>
      <c r="F104" s="16"/>
      <c r="G104" s="8"/>
      <c r="H104" s="36"/>
      <c r="I104" s="3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">
      <c r="A105" s="16"/>
      <c r="B105" s="16"/>
      <c r="C105" s="16"/>
      <c r="D105" s="16"/>
      <c r="E105" s="16"/>
      <c r="F105" s="16"/>
      <c r="G105" s="8"/>
      <c r="H105" s="36"/>
      <c r="I105" s="3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">
      <c r="A106" s="16"/>
      <c r="B106" s="16"/>
      <c r="C106" s="16"/>
      <c r="D106" s="16"/>
      <c r="E106" s="16"/>
      <c r="F106" s="16"/>
      <c r="G106" s="8"/>
      <c r="H106" s="36"/>
      <c r="I106" s="3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customHeight="1" x14ac:dyDescent="0.2">
      <c r="A107" s="16"/>
      <c r="B107" s="16"/>
      <c r="C107" s="16"/>
      <c r="D107" s="16"/>
      <c r="E107" s="16"/>
      <c r="F107" s="16"/>
      <c r="G107" s="8"/>
      <c r="H107" s="36"/>
      <c r="I107" s="3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customHeight="1" x14ac:dyDescent="0.2">
      <c r="A108" s="16"/>
      <c r="B108" s="16"/>
      <c r="C108" s="16"/>
      <c r="D108" s="16"/>
      <c r="E108" s="16"/>
      <c r="F108" s="16"/>
      <c r="G108" s="8"/>
      <c r="H108" s="36"/>
      <c r="I108" s="3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customHeight="1" x14ac:dyDescent="0.2">
      <c r="A109" s="16"/>
      <c r="B109" s="16"/>
      <c r="C109" s="16"/>
      <c r="D109" s="16"/>
      <c r="E109" s="16"/>
      <c r="F109" s="16"/>
      <c r="G109" s="8"/>
      <c r="H109" s="36"/>
      <c r="I109" s="3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customHeight="1" x14ac:dyDescent="0.2">
      <c r="A110" s="16"/>
      <c r="B110" s="16"/>
      <c r="C110" s="16"/>
      <c r="D110" s="16"/>
      <c r="E110" s="16"/>
      <c r="F110" s="16"/>
      <c r="G110" s="8"/>
      <c r="H110" s="36"/>
      <c r="I110" s="3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customHeight="1" x14ac:dyDescent="0.2">
      <c r="A111" s="16"/>
      <c r="B111" s="16"/>
      <c r="C111" s="16"/>
      <c r="D111" s="16"/>
      <c r="E111" s="16"/>
      <c r="F111" s="16"/>
      <c r="G111" s="8"/>
      <c r="H111" s="36"/>
      <c r="I111" s="3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customHeight="1" x14ac:dyDescent="0.2">
      <c r="A112" s="16"/>
      <c r="B112" s="16"/>
      <c r="C112" s="16"/>
      <c r="D112" s="16"/>
      <c r="E112" s="16"/>
      <c r="F112" s="16"/>
      <c r="G112" s="8"/>
      <c r="H112" s="36"/>
      <c r="I112" s="3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customHeight="1" x14ac:dyDescent="0.2">
      <c r="A113" s="16"/>
      <c r="B113" s="16"/>
      <c r="C113" s="16"/>
      <c r="D113" s="16"/>
      <c r="E113" s="16"/>
      <c r="F113" s="16"/>
      <c r="G113" s="8"/>
      <c r="H113" s="36"/>
      <c r="I113" s="3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customHeight="1" x14ac:dyDescent="0.2">
      <c r="A114" s="16"/>
      <c r="B114" s="16"/>
      <c r="C114" s="16"/>
      <c r="D114" s="16"/>
      <c r="E114" s="16"/>
      <c r="F114" s="16"/>
      <c r="G114" s="8"/>
      <c r="H114" s="36"/>
      <c r="I114" s="3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customHeight="1" x14ac:dyDescent="0.2">
      <c r="A115" s="16"/>
      <c r="B115" s="16"/>
      <c r="C115" s="16"/>
      <c r="D115" s="16"/>
      <c r="E115" s="16"/>
      <c r="F115" s="16"/>
      <c r="G115" s="8"/>
      <c r="H115" s="36"/>
      <c r="I115" s="3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customHeight="1" x14ac:dyDescent="0.2">
      <c r="A116" s="16"/>
      <c r="B116" s="16"/>
      <c r="C116" s="16"/>
      <c r="D116" s="16"/>
      <c r="E116" s="16"/>
      <c r="F116" s="16"/>
      <c r="G116" s="8"/>
      <c r="H116" s="36"/>
      <c r="I116" s="3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customHeight="1" x14ac:dyDescent="0.2">
      <c r="A117" s="16"/>
      <c r="B117" s="16"/>
      <c r="C117" s="16"/>
      <c r="D117" s="16"/>
      <c r="E117" s="16"/>
      <c r="F117" s="16"/>
      <c r="G117" s="8"/>
      <c r="H117" s="36"/>
      <c r="I117" s="3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customHeight="1" x14ac:dyDescent="0.2">
      <c r="A118" s="16"/>
      <c r="B118" s="16"/>
      <c r="C118" s="16"/>
      <c r="D118" s="16"/>
      <c r="E118" s="16"/>
      <c r="F118" s="16"/>
      <c r="G118" s="8"/>
      <c r="H118" s="36"/>
      <c r="I118" s="3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customHeight="1" x14ac:dyDescent="0.2">
      <c r="A119" s="16"/>
      <c r="B119" s="16"/>
      <c r="C119" s="16"/>
      <c r="D119" s="16"/>
      <c r="E119" s="16"/>
      <c r="F119" s="16"/>
      <c r="G119" s="8"/>
      <c r="H119" s="36"/>
      <c r="I119" s="3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customHeight="1" x14ac:dyDescent="0.2">
      <c r="A120" s="16"/>
      <c r="B120" s="16"/>
      <c r="C120" s="16"/>
      <c r="D120" s="16"/>
      <c r="E120" s="16"/>
      <c r="F120" s="16"/>
      <c r="G120" s="8"/>
      <c r="H120" s="36"/>
      <c r="I120" s="3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customHeight="1" x14ac:dyDescent="0.2">
      <c r="A121" s="16"/>
      <c r="B121" s="16"/>
      <c r="C121" s="16"/>
      <c r="D121" s="16"/>
      <c r="E121" s="16"/>
      <c r="F121" s="16"/>
      <c r="G121" s="8"/>
      <c r="H121" s="36"/>
      <c r="I121" s="3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customHeight="1" x14ac:dyDescent="0.2">
      <c r="A122" s="16"/>
      <c r="B122" s="16"/>
      <c r="C122" s="16"/>
      <c r="D122" s="16"/>
      <c r="E122" s="16"/>
      <c r="F122" s="16"/>
      <c r="G122" s="8"/>
      <c r="H122" s="36"/>
      <c r="I122" s="3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customHeight="1" x14ac:dyDescent="0.2">
      <c r="A123" s="16"/>
      <c r="B123" s="16"/>
      <c r="C123" s="16"/>
      <c r="D123" s="16"/>
      <c r="E123" s="16"/>
      <c r="F123" s="16"/>
      <c r="G123" s="8"/>
      <c r="H123" s="36"/>
      <c r="I123" s="3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customHeight="1" x14ac:dyDescent="0.2">
      <c r="A124" s="16"/>
      <c r="B124" s="16"/>
      <c r="C124" s="16"/>
      <c r="D124" s="16"/>
      <c r="E124" s="16"/>
      <c r="F124" s="16"/>
      <c r="G124" s="8"/>
      <c r="H124" s="36"/>
      <c r="I124" s="3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customHeight="1" x14ac:dyDescent="0.2">
      <c r="A125" s="16"/>
      <c r="B125" s="16"/>
      <c r="C125" s="16"/>
      <c r="D125" s="16"/>
      <c r="E125" s="16"/>
      <c r="F125" s="16"/>
      <c r="G125" s="8"/>
      <c r="H125" s="36"/>
      <c r="I125" s="3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customHeight="1" x14ac:dyDescent="0.2">
      <c r="A126" s="16"/>
      <c r="B126" s="16"/>
      <c r="C126" s="16"/>
      <c r="D126" s="16"/>
      <c r="E126" s="16"/>
      <c r="F126" s="16"/>
      <c r="G126" s="8"/>
      <c r="H126" s="36"/>
      <c r="I126" s="3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customHeight="1" x14ac:dyDescent="0.2">
      <c r="A127" s="16"/>
      <c r="B127" s="16"/>
      <c r="C127" s="16"/>
      <c r="D127" s="16"/>
      <c r="E127" s="16"/>
      <c r="F127" s="16"/>
      <c r="G127" s="8"/>
      <c r="H127" s="36"/>
      <c r="I127" s="3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customHeight="1" x14ac:dyDescent="0.2">
      <c r="A128" s="16"/>
      <c r="B128" s="16"/>
      <c r="C128" s="16"/>
      <c r="D128" s="16"/>
      <c r="E128" s="16"/>
      <c r="F128" s="16"/>
      <c r="G128" s="8"/>
      <c r="H128" s="36"/>
      <c r="I128" s="3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customHeight="1" x14ac:dyDescent="0.2">
      <c r="A129" s="16"/>
      <c r="B129" s="16"/>
      <c r="C129" s="16"/>
      <c r="D129" s="16"/>
      <c r="E129" s="16"/>
      <c r="F129" s="16"/>
      <c r="G129" s="8"/>
      <c r="H129" s="36"/>
      <c r="I129" s="3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customHeight="1" x14ac:dyDescent="0.2">
      <c r="A130" s="16"/>
      <c r="B130" s="16"/>
      <c r="C130" s="16"/>
      <c r="D130" s="16"/>
      <c r="E130" s="16"/>
      <c r="F130" s="16"/>
      <c r="G130" s="8"/>
      <c r="H130" s="36"/>
      <c r="I130" s="3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customHeight="1" x14ac:dyDescent="0.2">
      <c r="A131" s="16"/>
      <c r="B131" s="16"/>
      <c r="C131" s="16"/>
      <c r="D131" s="16"/>
      <c r="E131" s="16"/>
      <c r="F131" s="16"/>
      <c r="G131" s="8"/>
      <c r="H131" s="36"/>
      <c r="I131" s="3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customHeight="1" x14ac:dyDescent="0.2">
      <c r="A132" s="16"/>
      <c r="B132" s="16"/>
      <c r="C132" s="16"/>
      <c r="D132" s="16"/>
      <c r="E132" s="16"/>
      <c r="F132" s="16"/>
      <c r="G132" s="8"/>
      <c r="H132" s="36"/>
      <c r="I132" s="3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customHeight="1" x14ac:dyDescent="0.2">
      <c r="A133" s="16"/>
      <c r="B133" s="16"/>
      <c r="C133" s="16"/>
      <c r="D133" s="16"/>
      <c r="E133" s="16"/>
      <c r="F133" s="16"/>
      <c r="G133" s="8"/>
      <c r="H133" s="36"/>
      <c r="I133" s="3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customHeight="1" x14ac:dyDescent="0.2">
      <c r="A134" s="16"/>
      <c r="B134" s="16"/>
      <c r="C134" s="16"/>
      <c r="D134" s="16"/>
      <c r="E134" s="16"/>
      <c r="F134" s="16"/>
      <c r="G134" s="8"/>
      <c r="H134" s="36"/>
      <c r="I134" s="3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customHeight="1" x14ac:dyDescent="0.2">
      <c r="A135" s="16"/>
      <c r="B135" s="16"/>
      <c r="C135" s="16"/>
      <c r="D135" s="16"/>
      <c r="E135" s="16"/>
      <c r="F135" s="16"/>
      <c r="G135" s="8"/>
      <c r="H135" s="36"/>
      <c r="I135" s="3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customHeight="1" x14ac:dyDescent="0.2">
      <c r="A136" s="16"/>
      <c r="B136" s="16"/>
      <c r="C136" s="16"/>
      <c r="D136" s="16"/>
      <c r="E136" s="16"/>
      <c r="F136" s="16"/>
      <c r="G136" s="8"/>
      <c r="H136" s="36"/>
      <c r="I136" s="3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customHeight="1" x14ac:dyDescent="0.2">
      <c r="A137" s="16"/>
      <c r="B137" s="16"/>
      <c r="C137" s="16"/>
      <c r="D137" s="16"/>
      <c r="E137" s="16"/>
      <c r="F137" s="16"/>
      <c r="G137" s="8"/>
      <c r="H137" s="36"/>
      <c r="I137" s="3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customHeight="1" x14ac:dyDescent="0.2">
      <c r="A138" s="16"/>
      <c r="B138" s="16"/>
      <c r="C138" s="16"/>
      <c r="D138" s="16"/>
      <c r="E138" s="16"/>
      <c r="F138" s="16"/>
      <c r="G138" s="8"/>
      <c r="H138" s="36"/>
      <c r="I138" s="3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customHeight="1" x14ac:dyDescent="0.2">
      <c r="A139" s="16"/>
      <c r="B139" s="16"/>
      <c r="C139" s="16"/>
      <c r="D139" s="16"/>
      <c r="E139" s="16"/>
      <c r="F139" s="16"/>
      <c r="G139" s="8"/>
      <c r="H139" s="36"/>
      <c r="I139" s="3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customHeight="1" x14ac:dyDescent="0.2">
      <c r="A140" s="16"/>
      <c r="B140" s="16"/>
      <c r="C140" s="16"/>
      <c r="D140" s="16"/>
      <c r="E140" s="16"/>
      <c r="F140" s="16"/>
      <c r="G140" s="8"/>
      <c r="H140" s="36"/>
      <c r="I140" s="3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customHeight="1" x14ac:dyDescent="0.2">
      <c r="A141" s="16"/>
      <c r="B141" s="16"/>
      <c r="C141" s="16"/>
      <c r="D141" s="16"/>
      <c r="E141" s="16"/>
      <c r="F141" s="16"/>
      <c r="G141" s="8"/>
      <c r="H141" s="36"/>
      <c r="I141" s="3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customHeight="1" x14ac:dyDescent="0.2">
      <c r="A142" s="16"/>
      <c r="B142" s="16"/>
      <c r="C142" s="16"/>
      <c r="D142" s="16"/>
      <c r="E142" s="16"/>
      <c r="F142" s="16"/>
      <c r="G142" s="8"/>
      <c r="H142" s="36"/>
      <c r="I142" s="3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customHeight="1" x14ac:dyDescent="0.2">
      <c r="A143" s="16"/>
      <c r="B143" s="16"/>
      <c r="C143" s="16"/>
      <c r="D143" s="16"/>
      <c r="E143" s="16"/>
      <c r="F143" s="16"/>
      <c r="G143" s="8"/>
      <c r="H143" s="36"/>
      <c r="I143" s="3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customHeight="1" x14ac:dyDescent="0.2">
      <c r="A144" s="16"/>
      <c r="B144" s="16"/>
      <c r="C144" s="16"/>
      <c r="D144" s="16"/>
      <c r="E144" s="16"/>
      <c r="F144" s="16"/>
      <c r="G144" s="8"/>
      <c r="H144" s="36"/>
      <c r="I144" s="3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customHeight="1" x14ac:dyDescent="0.2">
      <c r="A145" s="16"/>
      <c r="B145" s="16"/>
      <c r="C145" s="16"/>
      <c r="D145" s="16"/>
      <c r="E145" s="16"/>
      <c r="F145" s="16"/>
      <c r="G145" s="8"/>
      <c r="H145" s="36"/>
      <c r="I145" s="3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customHeight="1" x14ac:dyDescent="0.2">
      <c r="A146" s="16"/>
      <c r="B146" s="16"/>
      <c r="C146" s="16"/>
      <c r="D146" s="16"/>
      <c r="E146" s="16"/>
      <c r="F146" s="16"/>
      <c r="G146" s="8"/>
      <c r="H146" s="36"/>
      <c r="I146" s="3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customHeight="1" x14ac:dyDescent="0.2">
      <c r="A147" s="16"/>
      <c r="B147" s="16"/>
      <c r="C147" s="16"/>
      <c r="D147" s="16"/>
      <c r="E147" s="16"/>
      <c r="F147" s="16"/>
      <c r="G147" s="8"/>
      <c r="H147" s="36"/>
      <c r="I147" s="3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customHeight="1" x14ac:dyDescent="0.2">
      <c r="A148" s="16"/>
      <c r="B148" s="16"/>
      <c r="C148" s="16"/>
      <c r="D148" s="16"/>
      <c r="E148" s="16"/>
      <c r="F148" s="16"/>
      <c r="G148" s="8"/>
      <c r="H148" s="36"/>
      <c r="I148" s="3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customHeight="1" x14ac:dyDescent="0.2">
      <c r="A149" s="16"/>
      <c r="B149" s="16"/>
      <c r="C149" s="16"/>
      <c r="D149" s="16"/>
      <c r="E149" s="16"/>
      <c r="F149" s="16"/>
      <c r="G149" s="8"/>
      <c r="H149" s="36"/>
      <c r="I149" s="3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customHeight="1" x14ac:dyDescent="0.2">
      <c r="A150" s="16"/>
      <c r="B150" s="16"/>
      <c r="C150" s="16"/>
      <c r="D150" s="16"/>
      <c r="E150" s="16"/>
      <c r="F150" s="16"/>
      <c r="G150" s="8"/>
      <c r="H150" s="36"/>
      <c r="I150" s="3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customHeight="1" x14ac:dyDescent="0.2">
      <c r="A151" s="16"/>
      <c r="B151" s="16"/>
      <c r="C151" s="16"/>
      <c r="D151" s="16"/>
      <c r="E151" s="16"/>
      <c r="F151" s="16"/>
      <c r="G151" s="8"/>
      <c r="H151" s="36"/>
      <c r="I151" s="3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customHeight="1" x14ac:dyDescent="0.2">
      <c r="A152" s="16"/>
      <c r="B152" s="16"/>
      <c r="C152" s="16"/>
      <c r="D152" s="16"/>
      <c r="E152" s="16"/>
      <c r="F152" s="16"/>
      <c r="G152" s="8"/>
      <c r="H152" s="36"/>
      <c r="I152" s="3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customHeight="1" x14ac:dyDescent="0.2">
      <c r="A153" s="16"/>
      <c r="B153" s="16"/>
      <c r="C153" s="16"/>
      <c r="D153" s="16"/>
      <c r="E153" s="16"/>
      <c r="F153" s="16"/>
      <c r="G153" s="8"/>
      <c r="H153" s="36"/>
      <c r="I153" s="3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customHeight="1" x14ac:dyDescent="0.2">
      <c r="A154" s="16"/>
      <c r="B154" s="16"/>
      <c r="C154" s="16"/>
      <c r="D154" s="16"/>
      <c r="E154" s="16"/>
      <c r="F154" s="16"/>
      <c r="G154" s="8"/>
      <c r="H154" s="36"/>
      <c r="I154" s="3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customHeight="1" x14ac:dyDescent="0.2">
      <c r="A155" s="16"/>
      <c r="B155" s="16"/>
      <c r="C155" s="16"/>
      <c r="D155" s="16"/>
      <c r="E155" s="16"/>
      <c r="F155" s="16"/>
      <c r="G155" s="8"/>
      <c r="H155" s="36"/>
      <c r="I155" s="3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customHeight="1" x14ac:dyDescent="0.2">
      <c r="A156" s="16"/>
      <c r="B156" s="16"/>
      <c r="C156" s="16"/>
      <c r="D156" s="16"/>
      <c r="E156" s="16"/>
      <c r="F156" s="16"/>
      <c r="G156" s="8"/>
      <c r="H156" s="36"/>
      <c r="I156" s="3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customHeight="1" x14ac:dyDescent="0.2">
      <c r="A157" s="16"/>
      <c r="B157" s="16"/>
      <c r="C157" s="16"/>
      <c r="D157" s="16"/>
      <c r="E157" s="16"/>
      <c r="F157" s="16"/>
      <c r="G157" s="8"/>
      <c r="H157" s="36"/>
      <c r="I157" s="3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customHeight="1" x14ac:dyDescent="0.2">
      <c r="A158" s="16"/>
      <c r="B158" s="16"/>
      <c r="C158" s="16"/>
      <c r="D158" s="16"/>
      <c r="E158" s="16"/>
      <c r="F158" s="16"/>
      <c r="G158" s="8"/>
      <c r="H158" s="36"/>
      <c r="I158" s="3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customHeight="1" x14ac:dyDescent="0.2">
      <c r="A159" s="16"/>
      <c r="B159" s="16"/>
      <c r="C159" s="16"/>
      <c r="D159" s="16"/>
      <c r="E159" s="16"/>
      <c r="F159" s="16"/>
      <c r="G159" s="8"/>
      <c r="H159" s="36"/>
      <c r="I159" s="3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customHeight="1" x14ac:dyDescent="0.2">
      <c r="A160" s="16"/>
      <c r="B160" s="16"/>
      <c r="C160" s="16"/>
      <c r="D160" s="16"/>
      <c r="E160" s="16"/>
      <c r="F160" s="16"/>
      <c r="G160" s="8"/>
      <c r="H160" s="36"/>
      <c r="I160" s="3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customHeight="1" x14ac:dyDescent="0.2">
      <c r="A161" s="16"/>
      <c r="B161" s="16"/>
      <c r="C161" s="16"/>
      <c r="D161" s="16"/>
      <c r="E161" s="16"/>
      <c r="F161" s="16"/>
      <c r="G161" s="8"/>
      <c r="H161" s="36"/>
      <c r="I161" s="3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customHeight="1" x14ac:dyDescent="0.2">
      <c r="A162" s="16"/>
      <c r="B162" s="16"/>
      <c r="C162" s="16"/>
      <c r="D162" s="16"/>
      <c r="E162" s="16"/>
      <c r="F162" s="16"/>
      <c r="G162" s="8"/>
      <c r="H162" s="36"/>
      <c r="I162" s="3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customHeight="1" x14ac:dyDescent="0.2">
      <c r="A163" s="16"/>
      <c r="B163" s="16"/>
      <c r="C163" s="16"/>
      <c r="D163" s="16"/>
      <c r="E163" s="16"/>
      <c r="F163" s="16"/>
      <c r="G163" s="8"/>
      <c r="H163" s="36"/>
      <c r="I163" s="3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customHeight="1" x14ac:dyDescent="0.2">
      <c r="A164" s="16"/>
      <c r="B164" s="16"/>
      <c r="C164" s="16"/>
      <c r="D164" s="16"/>
      <c r="E164" s="16"/>
      <c r="F164" s="16"/>
      <c r="G164" s="8"/>
      <c r="H164" s="36"/>
      <c r="I164" s="3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customHeight="1" x14ac:dyDescent="0.2">
      <c r="A165" s="16"/>
      <c r="B165" s="16"/>
      <c r="C165" s="16"/>
      <c r="D165" s="16"/>
      <c r="E165" s="16"/>
      <c r="F165" s="16"/>
      <c r="G165" s="8"/>
      <c r="H165" s="36"/>
      <c r="I165" s="3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customHeight="1" x14ac:dyDescent="0.2">
      <c r="A166" s="16"/>
      <c r="B166" s="16"/>
      <c r="C166" s="16"/>
      <c r="D166" s="16"/>
      <c r="E166" s="16"/>
      <c r="F166" s="16"/>
      <c r="G166" s="8"/>
      <c r="H166" s="36"/>
      <c r="I166" s="3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customHeight="1" x14ac:dyDescent="0.2">
      <c r="A167" s="16"/>
      <c r="B167" s="16"/>
      <c r="C167" s="16"/>
      <c r="D167" s="16"/>
      <c r="E167" s="16"/>
      <c r="F167" s="16"/>
      <c r="G167" s="8"/>
      <c r="H167" s="36"/>
      <c r="I167" s="3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customHeight="1" x14ac:dyDescent="0.2">
      <c r="A168" s="16"/>
      <c r="B168" s="16"/>
      <c r="C168" s="16"/>
      <c r="D168" s="16"/>
      <c r="E168" s="16"/>
      <c r="F168" s="16"/>
      <c r="G168" s="8"/>
      <c r="H168" s="36"/>
      <c r="I168" s="3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customHeight="1" x14ac:dyDescent="0.2">
      <c r="A169" s="16"/>
      <c r="B169" s="16"/>
      <c r="C169" s="16"/>
      <c r="D169" s="16"/>
      <c r="E169" s="16"/>
      <c r="F169" s="16"/>
      <c r="G169" s="8"/>
      <c r="H169" s="36"/>
      <c r="I169" s="3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customHeight="1" x14ac:dyDescent="0.2">
      <c r="A170" s="16"/>
      <c r="B170" s="16"/>
      <c r="C170" s="16"/>
      <c r="D170" s="16"/>
      <c r="E170" s="16"/>
      <c r="F170" s="16"/>
      <c r="G170" s="8"/>
      <c r="H170" s="36"/>
      <c r="I170" s="3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customHeight="1" x14ac:dyDescent="0.2">
      <c r="A171" s="16"/>
      <c r="B171" s="16"/>
      <c r="C171" s="16"/>
      <c r="D171" s="16"/>
      <c r="E171" s="16"/>
      <c r="F171" s="16"/>
      <c r="G171" s="8"/>
      <c r="H171" s="36"/>
      <c r="I171" s="3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customHeight="1" x14ac:dyDescent="0.2">
      <c r="A172" s="16"/>
      <c r="B172" s="16"/>
      <c r="C172" s="16"/>
      <c r="D172" s="16"/>
      <c r="E172" s="16"/>
      <c r="F172" s="16"/>
      <c r="G172" s="8"/>
      <c r="H172" s="36"/>
      <c r="I172" s="3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customHeight="1" x14ac:dyDescent="0.2">
      <c r="A173" s="16"/>
      <c r="B173" s="16"/>
      <c r="C173" s="16"/>
      <c r="D173" s="16"/>
      <c r="E173" s="16"/>
      <c r="F173" s="16"/>
      <c r="G173" s="8"/>
      <c r="H173" s="36"/>
      <c r="I173" s="3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customHeight="1" x14ac:dyDescent="0.2">
      <c r="A174" s="16"/>
      <c r="B174" s="16"/>
      <c r="C174" s="16"/>
      <c r="D174" s="16"/>
      <c r="E174" s="16"/>
      <c r="F174" s="16"/>
      <c r="G174" s="8"/>
      <c r="H174" s="36"/>
      <c r="I174" s="3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customHeight="1" x14ac:dyDescent="0.2">
      <c r="A175" s="16"/>
      <c r="B175" s="16"/>
      <c r="C175" s="16"/>
      <c r="D175" s="16"/>
      <c r="E175" s="16"/>
      <c r="F175" s="16"/>
      <c r="G175" s="8"/>
      <c r="H175" s="36"/>
      <c r="I175" s="3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customHeight="1" x14ac:dyDescent="0.2">
      <c r="A176" s="16"/>
      <c r="B176" s="16"/>
      <c r="C176" s="16"/>
      <c r="D176" s="16"/>
      <c r="E176" s="16"/>
      <c r="F176" s="16"/>
      <c r="G176" s="8"/>
      <c r="H176" s="36"/>
      <c r="I176" s="3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customHeight="1" x14ac:dyDescent="0.2">
      <c r="A177" s="16"/>
      <c r="B177" s="16"/>
      <c r="C177" s="16"/>
      <c r="D177" s="16"/>
      <c r="E177" s="16"/>
      <c r="F177" s="16"/>
      <c r="G177" s="8"/>
      <c r="H177" s="36"/>
      <c r="I177" s="3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customHeight="1" x14ac:dyDescent="0.2">
      <c r="A178" s="16"/>
      <c r="B178" s="16"/>
      <c r="C178" s="16"/>
      <c r="D178" s="16"/>
      <c r="E178" s="16"/>
      <c r="F178" s="16"/>
      <c r="G178" s="8"/>
      <c r="H178" s="36"/>
      <c r="I178" s="3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customHeight="1" x14ac:dyDescent="0.2">
      <c r="A179" s="16"/>
      <c r="B179" s="16"/>
      <c r="C179" s="16"/>
      <c r="D179" s="16"/>
      <c r="E179" s="16"/>
      <c r="F179" s="16"/>
      <c r="G179" s="8"/>
      <c r="H179" s="36"/>
      <c r="I179" s="3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customHeight="1" x14ac:dyDescent="0.2">
      <c r="A180" s="16"/>
      <c r="B180" s="16"/>
      <c r="C180" s="16"/>
      <c r="D180" s="16"/>
      <c r="E180" s="16"/>
      <c r="F180" s="16"/>
      <c r="G180" s="8"/>
      <c r="H180" s="36"/>
      <c r="I180" s="3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customHeight="1" x14ac:dyDescent="0.2">
      <c r="A181" s="16"/>
      <c r="B181" s="16"/>
      <c r="C181" s="16"/>
      <c r="D181" s="16"/>
      <c r="E181" s="16"/>
      <c r="F181" s="16"/>
      <c r="G181" s="8"/>
      <c r="H181" s="36"/>
      <c r="I181" s="3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customHeight="1" x14ac:dyDescent="0.2">
      <c r="A182" s="16"/>
      <c r="B182" s="16"/>
      <c r="C182" s="16"/>
      <c r="D182" s="16"/>
      <c r="E182" s="16"/>
      <c r="F182" s="16"/>
      <c r="G182" s="8"/>
      <c r="H182" s="36"/>
      <c r="I182" s="3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customHeight="1" x14ac:dyDescent="0.2">
      <c r="A183" s="16"/>
      <c r="B183" s="16"/>
      <c r="C183" s="16"/>
      <c r="D183" s="16"/>
      <c r="E183" s="16"/>
      <c r="F183" s="16"/>
      <c r="G183" s="8"/>
      <c r="H183" s="36"/>
      <c r="I183" s="3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customHeight="1" x14ac:dyDescent="0.2">
      <c r="A184" s="16"/>
      <c r="B184" s="16"/>
      <c r="C184" s="16"/>
      <c r="D184" s="16"/>
      <c r="E184" s="16"/>
      <c r="F184" s="16"/>
      <c r="G184" s="8"/>
      <c r="H184" s="36"/>
      <c r="I184" s="3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customHeight="1" x14ac:dyDescent="0.2">
      <c r="A185" s="16"/>
      <c r="B185" s="16"/>
      <c r="C185" s="16"/>
      <c r="D185" s="16"/>
      <c r="E185" s="16"/>
      <c r="F185" s="16"/>
      <c r="G185" s="8"/>
      <c r="H185" s="36"/>
      <c r="I185" s="3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customHeight="1" x14ac:dyDescent="0.2">
      <c r="A186" s="16"/>
      <c r="B186" s="16"/>
      <c r="C186" s="16"/>
      <c r="D186" s="16"/>
      <c r="E186" s="16"/>
      <c r="F186" s="16"/>
      <c r="G186" s="8"/>
      <c r="H186" s="36"/>
      <c r="I186" s="3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customHeight="1" x14ac:dyDescent="0.2">
      <c r="A187" s="16"/>
      <c r="B187" s="16"/>
      <c r="C187" s="16"/>
      <c r="D187" s="16"/>
      <c r="E187" s="16"/>
      <c r="F187" s="16"/>
      <c r="G187" s="8"/>
      <c r="H187" s="36"/>
      <c r="I187" s="3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customHeight="1" x14ac:dyDescent="0.2">
      <c r="A188" s="16"/>
      <c r="B188" s="16"/>
      <c r="C188" s="16"/>
      <c r="D188" s="16"/>
      <c r="E188" s="16"/>
      <c r="F188" s="16"/>
      <c r="G188" s="8"/>
      <c r="H188" s="36"/>
      <c r="I188" s="3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customHeight="1" x14ac:dyDescent="0.2">
      <c r="A189" s="16"/>
      <c r="B189" s="16"/>
      <c r="C189" s="16"/>
      <c r="D189" s="16"/>
      <c r="E189" s="16"/>
      <c r="F189" s="16"/>
      <c r="G189" s="8"/>
      <c r="H189" s="36"/>
      <c r="I189" s="3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customHeight="1" x14ac:dyDescent="0.2">
      <c r="A190" s="16"/>
      <c r="B190" s="16"/>
      <c r="C190" s="16"/>
      <c r="D190" s="16"/>
      <c r="E190" s="16"/>
      <c r="F190" s="16"/>
      <c r="G190" s="8"/>
      <c r="H190" s="36"/>
      <c r="I190" s="3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customHeight="1" x14ac:dyDescent="0.2">
      <c r="A191" s="16"/>
      <c r="B191" s="16"/>
      <c r="C191" s="16"/>
      <c r="D191" s="16"/>
      <c r="E191" s="16"/>
      <c r="F191" s="16"/>
      <c r="G191" s="8"/>
      <c r="H191" s="36"/>
      <c r="I191" s="3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customHeight="1" x14ac:dyDescent="0.2">
      <c r="A192" s="16"/>
      <c r="B192" s="16"/>
      <c r="C192" s="16"/>
      <c r="D192" s="16"/>
      <c r="E192" s="16"/>
      <c r="F192" s="16"/>
      <c r="G192" s="8"/>
      <c r="H192" s="36"/>
      <c r="I192" s="3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customHeight="1" x14ac:dyDescent="0.2">
      <c r="A193" s="16"/>
      <c r="B193" s="16"/>
      <c r="C193" s="16"/>
      <c r="D193" s="16"/>
      <c r="E193" s="16"/>
      <c r="F193" s="16"/>
      <c r="G193" s="8"/>
      <c r="H193" s="36"/>
      <c r="I193" s="3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customHeight="1" x14ac:dyDescent="0.2">
      <c r="A194" s="16"/>
      <c r="B194" s="16"/>
      <c r="C194" s="16"/>
      <c r="D194" s="16"/>
      <c r="E194" s="16"/>
      <c r="F194" s="16"/>
      <c r="G194" s="8"/>
      <c r="H194" s="36"/>
      <c r="I194" s="3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customHeight="1" x14ac:dyDescent="0.2">
      <c r="A195" s="16"/>
      <c r="B195" s="16"/>
      <c r="C195" s="16"/>
      <c r="D195" s="16"/>
      <c r="E195" s="16"/>
      <c r="F195" s="16"/>
      <c r="G195" s="8"/>
      <c r="H195" s="36"/>
      <c r="I195" s="3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customHeight="1" x14ac:dyDescent="0.2">
      <c r="A196" s="16"/>
      <c r="B196" s="16"/>
      <c r="C196" s="16"/>
      <c r="D196" s="16"/>
      <c r="E196" s="16"/>
      <c r="F196" s="16"/>
      <c r="G196" s="8"/>
      <c r="H196" s="36"/>
      <c r="I196" s="3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customHeight="1" x14ac:dyDescent="0.2">
      <c r="A197" s="16"/>
      <c r="B197" s="16"/>
      <c r="C197" s="16"/>
      <c r="D197" s="16"/>
      <c r="E197" s="16"/>
      <c r="F197" s="16"/>
      <c r="G197" s="8"/>
      <c r="H197" s="36"/>
      <c r="I197" s="3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customHeight="1" x14ac:dyDescent="0.2">
      <c r="A198" s="16"/>
      <c r="B198" s="16"/>
      <c r="C198" s="16"/>
      <c r="D198" s="16"/>
      <c r="E198" s="16"/>
      <c r="F198" s="16"/>
      <c r="G198" s="8"/>
      <c r="H198" s="36"/>
      <c r="I198" s="3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customHeight="1" x14ac:dyDescent="0.2">
      <c r="A199" s="16"/>
      <c r="B199" s="16"/>
      <c r="C199" s="16"/>
      <c r="D199" s="16"/>
      <c r="E199" s="16"/>
      <c r="F199" s="16"/>
      <c r="G199" s="8"/>
      <c r="H199" s="36"/>
      <c r="I199" s="3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customHeight="1" x14ac:dyDescent="0.2">
      <c r="A200" s="16"/>
      <c r="B200" s="16"/>
      <c r="C200" s="16"/>
      <c r="D200" s="16"/>
      <c r="E200" s="16"/>
      <c r="F200" s="16"/>
      <c r="G200" s="8"/>
      <c r="H200" s="36"/>
      <c r="I200" s="3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customHeight="1" x14ac:dyDescent="0.2">
      <c r="A201" s="16"/>
      <c r="B201" s="16"/>
      <c r="C201" s="16"/>
      <c r="D201" s="16"/>
      <c r="E201" s="16"/>
      <c r="F201" s="16"/>
      <c r="G201" s="8"/>
      <c r="H201" s="36"/>
      <c r="I201" s="3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customHeight="1" x14ac:dyDescent="0.2">
      <c r="A202" s="16"/>
      <c r="B202" s="16"/>
      <c r="C202" s="16"/>
      <c r="D202" s="16"/>
      <c r="E202" s="16"/>
      <c r="F202" s="16"/>
      <c r="G202" s="8"/>
      <c r="H202" s="36"/>
      <c r="I202" s="3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customHeight="1" x14ac:dyDescent="0.2">
      <c r="A203" s="16"/>
      <c r="B203" s="16"/>
      <c r="C203" s="16"/>
      <c r="D203" s="16"/>
      <c r="E203" s="16"/>
      <c r="F203" s="16"/>
      <c r="G203" s="8"/>
      <c r="H203" s="36"/>
      <c r="I203" s="3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customHeight="1" x14ac:dyDescent="0.2">
      <c r="A204" s="16"/>
      <c r="B204" s="16"/>
      <c r="C204" s="16"/>
      <c r="D204" s="16"/>
      <c r="E204" s="16"/>
      <c r="F204" s="16"/>
      <c r="G204" s="8"/>
      <c r="H204" s="36"/>
      <c r="I204" s="3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customHeight="1" x14ac:dyDescent="0.2">
      <c r="A205" s="16"/>
      <c r="B205" s="16"/>
      <c r="C205" s="16"/>
      <c r="D205" s="16"/>
      <c r="E205" s="16"/>
      <c r="F205" s="16"/>
      <c r="G205" s="8"/>
      <c r="H205" s="36"/>
      <c r="I205" s="3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customHeight="1" x14ac:dyDescent="0.2">
      <c r="A206" s="16"/>
      <c r="B206" s="16"/>
      <c r="C206" s="16"/>
      <c r="D206" s="16"/>
      <c r="E206" s="16"/>
      <c r="F206" s="16"/>
      <c r="G206" s="8"/>
      <c r="H206" s="36"/>
      <c r="I206" s="3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customHeight="1" x14ac:dyDescent="0.2">
      <c r="A207" s="16"/>
      <c r="B207" s="16"/>
      <c r="C207" s="16"/>
      <c r="D207" s="16"/>
      <c r="E207" s="16"/>
      <c r="F207" s="16"/>
      <c r="G207" s="8"/>
      <c r="H207" s="36"/>
      <c r="I207" s="3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customHeight="1" x14ac:dyDescent="0.2">
      <c r="A208" s="16"/>
      <c r="B208" s="16"/>
      <c r="C208" s="16"/>
      <c r="D208" s="16"/>
      <c r="E208" s="16"/>
      <c r="F208" s="16"/>
      <c r="G208" s="8"/>
      <c r="H208" s="36"/>
      <c r="I208" s="3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customHeight="1" x14ac:dyDescent="0.2">
      <c r="A209" s="16"/>
      <c r="B209" s="16"/>
      <c r="C209" s="16"/>
      <c r="D209" s="16"/>
      <c r="E209" s="16"/>
      <c r="F209" s="16"/>
      <c r="G209" s="8"/>
      <c r="H209" s="36"/>
      <c r="I209" s="3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customHeight="1" x14ac:dyDescent="0.2">
      <c r="A210" s="16"/>
      <c r="B210" s="16"/>
      <c r="C210" s="16"/>
      <c r="D210" s="16"/>
      <c r="E210" s="16"/>
      <c r="F210" s="16"/>
      <c r="G210" s="8"/>
      <c r="H210" s="36"/>
      <c r="I210" s="3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customHeight="1" x14ac:dyDescent="0.2">
      <c r="A211" s="16"/>
      <c r="B211" s="16"/>
      <c r="C211" s="16"/>
      <c r="D211" s="16"/>
      <c r="E211" s="16"/>
      <c r="F211" s="16"/>
      <c r="G211" s="8"/>
      <c r="H211" s="36"/>
      <c r="I211" s="3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customHeight="1" x14ac:dyDescent="0.2">
      <c r="A212" s="16"/>
      <c r="B212" s="16"/>
      <c r="C212" s="16"/>
      <c r="D212" s="16"/>
      <c r="E212" s="16"/>
      <c r="F212" s="16"/>
      <c r="G212" s="8"/>
      <c r="H212" s="36"/>
      <c r="I212" s="3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customHeight="1" x14ac:dyDescent="0.2">
      <c r="A213" s="16"/>
      <c r="B213" s="16"/>
      <c r="C213" s="16"/>
      <c r="D213" s="16"/>
      <c r="E213" s="16"/>
      <c r="F213" s="16"/>
      <c r="G213" s="8"/>
      <c r="H213" s="36"/>
      <c r="I213" s="3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customHeight="1" x14ac:dyDescent="0.2">
      <c r="A214" s="16"/>
      <c r="B214" s="16"/>
      <c r="C214" s="16"/>
      <c r="D214" s="16"/>
      <c r="E214" s="16"/>
      <c r="F214" s="16"/>
      <c r="G214" s="8"/>
      <c r="H214" s="36"/>
      <c r="I214" s="3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customHeight="1" x14ac:dyDescent="0.2">
      <c r="A215" s="16"/>
      <c r="B215" s="16"/>
      <c r="C215" s="16"/>
      <c r="D215" s="16"/>
      <c r="E215" s="16"/>
      <c r="F215" s="16"/>
      <c r="G215" s="8"/>
      <c r="H215" s="36"/>
      <c r="I215" s="3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customHeight="1" x14ac:dyDescent="0.2">
      <c r="A216" s="16"/>
      <c r="B216" s="16"/>
      <c r="C216" s="16"/>
      <c r="D216" s="16"/>
      <c r="E216" s="16"/>
      <c r="F216" s="16"/>
      <c r="G216" s="8"/>
      <c r="H216" s="36"/>
      <c r="I216" s="3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customHeight="1" x14ac:dyDescent="0.2">
      <c r="A217" s="16"/>
      <c r="B217" s="16"/>
      <c r="C217" s="16"/>
      <c r="D217" s="16"/>
      <c r="E217" s="16"/>
      <c r="F217" s="16"/>
      <c r="G217" s="8"/>
      <c r="H217" s="36"/>
      <c r="I217" s="3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customHeight="1" x14ac:dyDescent="0.2">
      <c r="A218" s="16"/>
      <c r="B218" s="16"/>
      <c r="C218" s="16"/>
      <c r="D218" s="16"/>
      <c r="E218" s="16"/>
      <c r="F218" s="16"/>
      <c r="G218" s="8"/>
      <c r="H218" s="36"/>
      <c r="I218" s="3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customHeight="1" x14ac:dyDescent="0.2">
      <c r="A219" s="16"/>
      <c r="B219" s="16"/>
      <c r="C219" s="16"/>
      <c r="D219" s="16"/>
      <c r="E219" s="16"/>
      <c r="F219" s="16"/>
      <c r="G219" s="8"/>
      <c r="H219" s="36"/>
      <c r="I219" s="3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customHeight="1" x14ac:dyDescent="0.2">
      <c r="A220" s="16"/>
      <c r="B220" s="16"/>
      <c r="C220" s="16"/>
      <c r="D220" s="16"/>
      <c r="E220" s="16"/>
      <c r="F220" s="16"/>
      <c r="G220" s="8"/>
      <c r="H220" s="36"/>
      <c r="I220" s="3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customHeight="1" x14ac:dyDescent="0.2">
      <c r="A221" s="16"/>
      <c r="B221" s="16"/>
      <c r="C221" s="16"/>
      <c r="D221" s="16"/>
      <c r="E221" s="16"/>
      <c r="F221" s="16"/>
      <c r="G221" s="8"/>
      <c r="H221" s="36"/>
      <c r="I221" s="3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customHeight="1" x14ac:dyDescent="0.2">
      <c r="A222" s="16"/>
      <c r="B222" s="16"/>
      <c r="C222" s="16"/>
      <c r="D222" s="16"/>
      <c r="E222" s="16"/>
      <c r="F222" s="16"/>
      <c r="G222" s="8"/>
      <c r="H222" s="36"/>
      <c r="I222" s="3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customHeight="1" x14ac:dyDescent="0.2">
      <c r="A223" s="16"/>
      <c r="B223" s="16"/>
      <c r="C223" s="16"/>
      <c r="D223" s="16"/>
      <c r="E223" s="16"/>
      <c r="F223" s="16"/>
      <c r="G223" s="8"/>
      <c r="H223" s="36"/>
      <c r="I223" s="3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customHeight="1" x14ac:dyDescent="0.2">
      <c r="A224" s="16"/>
      <c r="B224" s="16"/>
      <c r="C224" s="16"/>
      <c r="D224" s="16"/>
      <c r="E224" s="16"/>
      <c r="F224" s="16"/>
      <c r="G224" s="8"/>
      <c r="H224" s="36"/>
      <c r="I224" s="3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customHeight="1" x14ac:dyDescent="0.2">
      <c r="A225" s="16"/>
      <c r="B225" s="16"/>
      <c r="C225" s="16"/>
      <c r="D225" s="16"/>
      <c r="E225" s="16"/>
      <c r="F225" s="16"/>
      <c r="G225" s="8"/>
      <c r="H225" s="36"/>
      <c r="I225" s="3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customHeight="1" x14ac:dyDescent="0.2">
      <c r="A226" s="16"/>
      <c r="B226" s="16"/>
      <c r="C226" s="16"/>
      <c r="D226" s="16"/>
      <c r="E226" s="16"/>
      <c r="F226" s="16"/>
      <c r="G226" s="8"/>
      <c r="H226" s="36"/>
      <c r="I226" s="3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customHeight="1" x14ac:dyDescent="0.2">
      <c r="A227" s="16"/>
      <c r="B227" s="16"/>
      <c r="C227" s="16"/>
      <c r="D227" s="16"/>
      <c r="E227" s="16"/>
      <c r="F227" s="16"/>
      <c r="G227" s="8"/>
      <c r="H227" s="36"/>
      <c r="I227" s="3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customHeight="1" x14ac:dyDescent="0.2">
      <c r="A228" s="16"/>
      <c r="B228" s="16"/>
      <c r="C228" s="16"/>
      <c r="D228" s="16"/>
      <c r="E228" s="16"/>
      <c r="F228" s="16"/>
      <c r="G228" s="8"/>
      <c r="H228" s="36"/>
      <c r="I228" s="3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customHeight="1" x14ac:dyDescent="0.2">
      <c r="A229" s="16"/>
      <c r="B229" s="16"/>
      <c r="C229" s="16"/>
      <c r="D229" s="16"/>
      <c r="E229" s="16"/>
      <c r="F229" s="16"/>
      <c r="G229" s="8"/>
      <c r="H229" s="36"/>
      <c r="I229" s="3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customHeight="1" x14ac:dyDescent="0.2">
      <c r="A230" s="16"/>
      <c r="B230" s="16"/>
      <c r="C230" s="16"/>
      <c r="D230" s="16"/>
      <c r="E230" s="16"/>
      <c r="F230" s="16"/>
      <c r="G230" s="8"/>
      <c r="H230" s="36"/>
      <c r="I230" s="3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customHeight="1" x14ac:dyDescent="0.2">
      <c r="A231" s="16"/>
      <c r="B231" s="16"/>
      <c r="C231" s="16"/>
      <c r="D231" s="16"/>
      <c r="E231" s="16"/>
      <c r="F231" s="16"/>
      <c r="G231" s="8"/>
      <c r="H231" s="36"/>
      <c r="I231" s="3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customHeight="1" x14ac:dyDescent="0.2">
      <c r="A232" s="16"/>
      <c r="B232" s="16"/>
      <c r="C232" s="16"/>
      <c r="D232" s="16"/>
      <c r="E232" s="16"/>
      <c r="F232" s="16"/>
      <c r="G232" s="8"/>
      <c r="H232" s="36"/>
      <c r="I232" s="3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customHeight="1" x14ac:dyDescent="0.2">
      <c r="A233" s="16"/>
      <c r="B233" s="16"/>
      <c r="C233" s="16"/>
      <c r="D233" s="16"/>
      <c r="E233" s="16"/>
      <c r="F233" s="16"/>
      <c r="G233" s="8"/>
      <c r="H233" s="36"/>
      <c r="I233" s="3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customHeight="1" x14ac:dyDescent="0.2">
      <c r="A234" s="16"/>
      <c r="B234" s="16"/>
      <c r="C234" s="16"/>
      <c r="D234" s="16"/>
      <c r="E234" s="16"/>
      <c r="F234" s="16"/>
      <c r="G234" s="8"/>
      <c r="H234" s="36"/>
      <c r="I234" s="3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customHeight="1" x14ac:dyDescent="0.2">
      <c r="A235" s="16"/>
      <c r="B235" s="16"/>
      <c r="C235" s="16"/>
      <c r="D235" s="16"/>
      <c r="E235" s="16"/>
      <c r="F235" s="16"/>
      <c r="G235" s="8"/>
      <c r="H235" s="36"/>
      <c r="I235" s="3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customHeight="1" x14ac:dyDescent="0.2">
      <c r="A236" s="16"/>
      <c r="B236" s="16"/>
      <c r="C236" s="16"/>
      <c r="D236" s="16"/>
      <c r="E236" s="16"/>
      <c r="F236" s="16"/>
      <c r="G236" s="8"/>
      <c r="H236" s="36"/>
      <c r="I236" s="3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customHeight="1" x14ac:dyDescent="0.2">
      <c r="A237" s="16"/>
      <c r="B237" s="16"/>
      <c r="C237" s="16"/>
      <c r="D237" s="16"/>
      <c r="E237" s="16"/>
      <c r="F237" s="16"/>
      <c r="G237" s="8"/>
      <c r="H237" s="36"/>
      <c r="I237" s="3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customHeight="1" x14ac:dyDescent="0.2">
      <c r="A238" s="16"/>
      <c r="B238" s="16"/>
      <c r="C238" s="16"/>
      <c r="D238" s="16"/>
      <c r="E238" s="16"/>
      <c r="F238" s="16"/>
      <c r="G238" s="8"/>
      <c r="H238" s="36"/>
      <c r="I238" s="3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customHeight="1" x14ac:dyDescent="0.2">
      <c r="A239" s="16"/>
      <c r="B239" s="16"/>
      <c r="C239" s="16"/>
      <c r="D239" s="16"/>
      <c r="E239" s="16"/>
      <c r="F239" s="16"/>
      <c r="G239" s="8"/>
      <c r="H239" s="36"/>
      <c r="I239" s="3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customHeight="1" x14ac:dyDescent="0.2">
      <c r="A240" s="16"/>
      <c r="B240" s="16"/>
      <c r="C240" s="16"/>
      <c r="D240" s="16"/>
      <c r="E240" s="16"/>
      <c r="F240" s="16"/>
      <c r="G240" s="8"/>
      <c r="H240" s="36"/>
      <c r="I240" s="3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customHeight="1" x14ac:dyDescent="0.2">
      <c r="A241" s="16"/>
      <c r="B241" s="16"/>
      <c r="C241" s="16"/>
      <c r="D241" s="16"/>
      <c r="E241" s="16"/>
      <c r="F241" s="16"/>
      <c r="G241" s="8"/>
      <c r="H241" s="36"/>
      <c r="I241" s="3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customHeight="1" x14ac:dyDescent="0.2">
      <c r="A242" s="16"/>
      <c r="B242" s="16"/>
      <c r="C242" s="16"/>
      <c r="D242" s="16"/>
      <c r="E242" s="16"/>
      <c r="F242" s="16"/>
      <c r="G242" s="8"/>
      <c r="H242" s="36"/>
      <c r="I242" s="3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customHeight="1" x14ac:dyDescent="0.2">
      <c r="A243" s="16"/>
      <c r="B243" s="16"/>
      <c r="C243" s="16"/>
      <c r="D243" s="16"/>
      <c r="E243" s="16"/>
      <c r="F243" s="16"/>
      <c r="G243" s="8"/>
      <c r="H243" s="36"/>
      <c r="I243" s="3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customHeight="1" x14ac:dyDescent="0.2">
      <c r="A244" s="16"/>
      <c r="B244" s="16"/>
      <c r="C244" s="16"/>
      <c r="D244" s="16"/>
      <c r="E244" s="16"/>
      <c r="F244" s="16"/>
      <c r="G244" s="8"/>
      <c r="H244" s="36"/>
      <c r="I244" s="3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customHeight="1" x14ac:dyDescent="0.2">
      <c r="A245" s="16"/>
      <c r="B245" s="16"/>
      <c r="C245" s="16"/>
      <c r="D245" s="16"/>
      <c r="E245" s="16"/>
      <c r="F245" s="16"/>
      <c r="G245" s="8"/>
      <c r="H245" s="36"/>
      <c r="I245" s="3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customHeight="1" x14ac:dyDescent="0.2">
      <c r="A246" s="16"/>
      <c r="B246" s="16"/>
      <c r="C246" s="16"/>
      <c r="D246" s="16"/>
      <c r="E246" s="16"/>
      <c r="F246" s="16"/>
      <c r="G246" s="8"/>
      <c r="H246" s="36"/>
      <c r="I246" s="3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customHeight="1" x14ac:dyDescent="0.2">
      <c r="A247" s="16"/>
      <c r="B247" s="16"/>
      <c r="C247" s="16"/>
      <c r="D247" s="16"/>
      <c r="E247" s="16"/>
      <c r="F247" s="16"/>
      <c r="G247" s="8"/>
      <c r="H247" s="36"/>
      <c r="I247" s="3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customHeight="1" x14ac:dyDescent="0.2">
      <c r="A248" s="16"/>
      <c r="B248" s="16"/>
      <c r="C248" s="16"/>
      <c r="D248" s="16"/>
      <c r="E248" s="16"/>
      <c r="F248" s="16"/>
      <c r="G248" s="8"/>
      <c r="H248" s="36"/>
      <c r="I248" s="3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customHeight="1" x14ac:dyDescent="0.2">
      <c r="A249" s="16"/>
      <c r="B249" s="16"/>
      <c r="C249" s="16"/>
      <c r="D249" s="16"/>
      <c r="E249" s="16"/>
      <c r="F249" s="16"/>
      <c r="G249" s="8"/>
      <c r="H249" s="36"/>
      <c r="I249" s="3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customHeight="1" x14ac:dyDescent="0.2">
      <c r="A250" s="16"/>
      <c r="B250" s="16"/>
      <c r="C250" s="16"/>
      <c r="D250" s="16"/>
      <c r="E250" s="16"/>
      <c r="F250" s="16"/>
      <c r="G250" s="8"/>
      <c r="H250" s="36"/>
      <c r="I250" s="3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customHeight="1" x14ac:dyDescent="0.2">
      <c r="A251" s="16"/>
      <c r="B251" s="16"/>
      <c r="C251" s="16"/>
      <c r="D251" s="16"/>
      <c r="E251" s="16"/>
      <c r="F251" s="16"/>
      <c r="G251" s="8"/>
      <c r="H251" s="36"/>
      <c r="I251" s="3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customHeight="1" x14ac:dyDescent="0.2">
      <c r="A252" s="16"/>
      <c r="B252" s="16"/>
      <c r="C252" s="16"/>
      <c r="D252" s="16"/>
      <c r="E252" s="16"/>
      <c r="F252" s="16"/>
      <c r="G252" s="8"/>
      <c r="H252" s="36"/>
      <c r="I252" s="3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customHeight="1" x14ac:dyDescent="0.2">
      <c r="A253" s="16"/>
      <c r="B253" s="16"/>
      <c r="C253" s="16"/>
      <c r="D253" s="16"/>
      <c r="E253" s="16"/>
      <c r="F253" s="16"/>
      <c r="G253" s="8"/>
      <c r="H253" s="36"/>
      <c r="I253" s="3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customHeight="1" x14ac:dyDescent="0.2">
      <c r="A254" s="16"/>
      <c r="B254" s="16"/>
      <c r="C254" s="16"/>
      <c r="D254" s="16"/>
      <c r="E254" s="16"/>
      <c r="F254" s="16"/>
      <c r="G254" s="8"/>
      <c r="H254" s="36"/>
      <c r="I254" s="3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customHeight="1" x14ac:dyDescent="0.2">
      <c r="A255" s="16"/>
      <c r="B255" s="16"/>
      <c r="C255" s="16"/>
      <c r="D255" s="16"/>
      <c r="E255" s="16"/>
      <c r="F255" s="16"/>
      <c r="G255" s="8"/>
      <c r="H255" s="36"/>
      <c r="I255" s="3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customHeight="1" x14ac:dyDescent="0.2">
      <c r="A256" s="16"/>
      <c r="B256" s="16"/>
      <c r="C256" s="16"/>
      <c r="D256" s="16"/>
      <c r="E256" s="16"/>
      <c r="F256" s="16"/>
      <c r="G256" s="8"/>
      <c r="H256" s="36"/>
      <c r="I256" s="3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customHeight="1" x14ac:dyDescent="0.2">
      <c r="A257" s="16"/>
      <c r="B257" s="16"/>
      <c r="C257" s="16"/>
      <c r="D257" s="16"/>
      <c r="E257" s="16"/>
      <c r="F257" s="16"/>
      <c r="G257" s="8"/>
      <c r="H257" s="36"/>
      <c r="I257" s="3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customHeight="1" x14ac:dyDescent="0.2">
      <c r="A258" s="16"/>
      <c r="B258" s="16"/>
      <c r="C258" s="16"/>
      <c r="D258" s="16"/>
      <c r="E258" s="16"/>
      <c r="F258" s="16"/>
      <c r="G258" s="8"/>
      <c r="H258" s="36"/>
      <c r="I258" s="3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customHeight="1" x14ac:dyDescent="0.2">
      <c r="A259" s="16"/>
      <c r="B259" s="16"/>
      <c r="C259" s="16"/>
      <c r="D259" s="16"/>
      <c r="E259" s="16"/>
      <c r="F259" s="16"/>
      <c r="G259" s="8"/>
      <c r="H259" s="36"/>
      <c r="I259" s="3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customHeight="1" x14ac:dyDescent="0.2">
      <c r="A260" s="16"/>
      <c r="B260" s="16"/>
      <c r="C260" s="16"/>
      <c r="D260" s="16"/>
      <c r="E260" s="16"/>
      <c r="F260" s="16"/>
      <c r="G260" s="8"/>
      <c r="H260" s="36"/>
      <c r="I260" s="3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customHeight="1" x14ac:dyDescent="0.2">
      <c r="A261" s="16"/>
      <c r="B261" s="16"/>
      <c r="C261" s="16"/>
      <c r="D261" s="16"/>
      <c r="E261" s="16"/>
      <c r="F261" s="16"/>
      <c r="G261" s="8"/>
      <c r="H261" s="36"/>
      <c r="I261" s="3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customHeight="1" x14ac:dyDescent="0.2">
      <c r="A262" s="16"/>
      <c r="B262" s="16"/>
      <c r="C262" s="16"/>
      <c r="D262" s="16"/>
      <c r="E262" s="16"/>
      <c r="F262" s="16"/>
      <c r="G262" s="8"/>
      <c r="H262" s="36"/>
      <c r="I262" s="3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customHeight="1" x14ac:dyDescent="0.2">
      <c r="A263" s="16"/>
      <c r="B263" s="16"/>
      <c r="C263" s="16"/>
      <c r="D263" s="16"/>
      <c r="E263" s="16"/>
      <c r="F263" s="16"/>
      <c r="G263" s="8"/>
      <c r="H263" s="36"/>
      <c r="I263" s="3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customHeight="1" x14ac:dyDescent="0.2">
      <c r="A264" s="16"/>
      <c r="B264" s="16"/>
      <c r="C264" s="16"/>
      <c r="D264" s="16"/>
      <c r="E264" s="16"/>
      <c r="F264" s="16"/>
      <c r="G264" s="8"/>
      <c r="H264" s="36"/>
      <c r="I264" s="3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customHeight="1" x14ac:dyDescent="0.2">
      <c r="A265" s="16"/>
      <c r="B265" s="16"/>
      <c r="C265" s="16"/>
      <c r="D265" s="16"/>
      <c r="E265" s="16"/>
      <c r="F265" s="16"/>
      <c r="G265" s="8"/>
      <c r="H265" s="36"/>
      <c r="I265" s="3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customHeight="1" x14ac:dyDescent="0.2">
      <c r="A266" s="16"/>
      <c r="B266" s="16"/>
      <c r="C266" s="16"/>
      <c r="D266" s="16"/>
      <c r="E266" s="16"/>
      <c r="F266" s="16"/>
      <c r="G266" s="8"/>
      <c r="H266" s="36"/>
      <c r="I266" s="3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customHeight="1" x14ac:dyDescent="0.2">
      <c r="A267" s="16"/>
      <c r="B267" s="16"/>
      <c r="C267" s="16"/>
      <c r="D267" s="16"/>
      <c r="E267" s="16"/>
      <c r="F267" s="16"/>
      <c r="G267" s="8"/>
      <c r="H267" s="36"/>
      <c r="I267" s="3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customHeight="1" x14ac:dyDescent="0.2">
      <c r="A268" s="16"/>
      <c r="B268" s="16"/>
      <c r="C268" s="16"/>
      <c r="D268" s="16"/>
      <c r="E268" s="16"/>
      <c r="F268" s="16"/>
      <c r="G268" s="8"/>
      <c r="H268" s="36"/>
      <c r="I268" s="3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customHeight="1" x14ac:dyDescent="0.2">
      <c r="A269" s="16"/>
      <c r="B269" s="16"/>
      <c r="C269" s="16"/>
      <c r="D269" s="16"/>
      <c r="E269" s="16"/>
      <c r="F269" s="16"/>
      <c r="G269" s="8"/>
      <c r="H269" s="36"/>
      <c r="I269" s="3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customHeight="1" x14ac:dyDescent="0.2">
      <c r="A270" s="16"/>
      <c r="B270" s="16"/>
      <c r="C270" s="16"/>
      <c r="D270" s="16"/>
      <c r="E270" s="16"/>
      <c r="F270" s="16"/>
      <c r="G270" s="8"/>
      <c r="H270" s="36"/>
      <c r="I270" s="3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customHeight="1" x14ac:dyDescent="0.2">
      <c r="A271" s="16"/>
      <c r="B271" s="16"/>
      <c r="C271" s="16"/>
      <c r="D271" s="16"/>
      <c r="E271" s="16"/>
      <c r="F271" s="16"/>
      <c r="G271" s="8"/>
      <c r="H271" s="36"/>
      <c r="I271" s="3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customHeight="1" x14ac:dyDescent="0.2">
      <c r="A272" s="16"/>
      <c r="B272" s="16"/>
      <c r="C272" s="16"/>
      <c r="D272" s="16"/>
      <c r="E272" s="16"/>
      <c r="F272" s="16"/>
      <c r="G272" s="8"/>
      <c r="H272" s="36"/>
      <c r="I272" s="3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customHeight="1" x14ac:dyDescent="0.2">
      <c r="A273" s="16"/>
      <c r="B273" s="16"/>
      <c r="C273" s="16"/>
      <c r="D273" s="16"/>
      <c r="E273" s="16"/>
      <c r="F273" s="16"/>
      <c r="G273" s="8"/>
      <c r="H273" s="36"/>
      <c r="I273" s="3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customHeight="1" x14ac:dyDescent="0.2">
      <c r="A274" s="16"/>
      <c r="B274" s="16"/>
      <c r="C274" s="16"/>
      <c r="D274" s="16"/>
      <c r="E274" s="16"/>
      <c r="F274" s="16"/>
      <c r="G274" s="8"/>
      <c r="H274" s="36"/>
      <c r="I274" s="3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customHeight="1" x14ac:dyDescent="0.2">
      <c r="A275" s="16"/>
      <c r="B275" s="16"/>
      <c r="C275" s="16"/>
      <c r="D275" s="16"/>
      <c r="E275" s="16"/>
      <c r="F275" s="16"/>
      <c r="G275" s="8"/>
      <c r="H275" s="36"/>
      <c r="I275" s="3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customHeight="1" x14ac:dyDescent="0.2">
      <c r="A276" s="16"/>
      <c r="B276" s="16"/>
      <c r="C276" s="16"/>
      <c r="D276" s="16"/>
      <c r="E276" s="16"/>
      <c r="F276" s="16"/>
      <c r="G276" s="8"/>
      <c r="H276" s="36"/>
      <c r="I276" s="3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customHeight="1" x14ac:dyDescent="0.2">
      <c r="A277" s="16"/>
      <c r="B277" s="16"/>
      <c r="C277" s="16"/>
      <c r="D277" s="16"/>
      <c r="E277" s="16"/>
      <c r="F277" s="16"/>
      <c r="G277" s="8"/>
      <c r="H277" s="36"/>
      <c r="I277" s="3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customHeight="1" x14ac:dyDescent="0.2">
      <c r="A278" s="16"/>
      <c r="B278" s="16"/>
      <c r="C278" s="16"/>
      <c r="D278" s="16"/>
      <c r="E278" s="16"/>
      <c r="F278" s="16"/>
      <c r="G278" s="8"/>
      <c r="H278" s="36"/>
      <c r="I278" s="3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customHeight="1" x14ac:dyDescent="0.2">
      <c r="A279" s="16"/>
      <c r="B279" s="16"/>
      <c r="C279" s="16"/>
      <c r="D279" s="16"/>
      <c r="E279" s="16"/>
      <c r="F279" s="16"/>
      <c r="G279" s="8"/>
      <c r="H279" s="36"/>
      <c r="I279" s="3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customHeight="1" x14ac:dyDescent="0.2">
      <c r="A280" s="16"/>
      <c r="B280" s="16"/>
      <c r="C280" s="16"/>
      <c r="D280" s="16"/>
      <c r="E280" s="16"/>
      <c r="F280" s="16"/>
      <c r="G280" s="8"/>
      <c r="H280" s="36"/>
      <c r="I280" s="3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customHeight="1" x14ac:dyDescent="0.2">
      <c r="A281" s="16"/>
      <c r="B281" s="16"/>
      <c r="C281" s="16"/>
      <c r="D281" s="16"/>
      <c r="E281" s="16"/>
      <c r="F281" s="16"/>
      <c r="G281" s="8"/>
      <c r="H281" s="36"/>
      <c r="I281" s="3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customHeight="1" x14ac:dyDescent="0.2">
      <c r="A282" s="16"/>
      <c r="B282" s="16"/>
      <c r="C282" s="16"/>
      <c r="D282" s="16"/>
      <c r="E282" s="16"/>
      <c r="F282" s="16"/>
      <c r="G282" s="8"/>
      <c r="H282" s="36"/>
      <c r="I282" s="3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customHeight="1" x14ac:dyDescent="0.2">
      <c r="A283" s="16"/>
      <c r="B283" s="16"/>
      <c r="C283" s="16"/>
      <c r="D283" s="16"/>
      <c r="E283" s="16"/>
      <c r="F283" s="16"/>
      <c r="G283" s="8"/>
      <c r="H283" s="36"/>
      <c r="I283" s="3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customHeight="1" x14ac:dyDescent="0.2">
      <c r="A284" s="16"/>
      <c r="B284" s="16"/>
      <c r="C284" s="16"/>
      <c r="D284" s="16"/>
      <c r="E284" s="16"/>
      <c r="F284" s="16"/>
      <c r="G284" s="8"/>
      <c r="H284" s="36"/>
      <c r="I284" s="3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customHeight="1" x14ac:dyDescent="0.2">
      <c r="A285" s="16"/>
      <c r="B285" s="16"/>
      <c r="C285" s="16"/>
      <c r="D285" s="16"/>
      <c r="E285" s="16"/>
      <c r="F285" s="16"/>
      <c r="G285" s="8"/>
      <c r="H285" s="36"/>
      <c r="I285" s="3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customHeight="1" x14ac:dyDescent="0.2">
      <c r="A286" s="16"/>
      <c r="B286" s="16"/>
      <c r="C286" s="16"/>
      <c r="D286" s="16"/>
      <c r="E286" s="16"/>
      <c r="F286" s="16"/>
      <c r="G286" s="8"/>
      <c r="H286" s="36"/>
      <c r="I286" s="3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customHeight="1" x14ac:dyDescent="0.2">
      <c r="A287" s="16"/>
      <c r="B287" s="16"/>
      <c r="C287" s="16"/>
      <c r="D287" s="16"/>
      <c r="E287" s="16"/>
      <c r="F287" s="16"/>
      <c r="G287" s="8"/>
      <c r="H287" s="36"/>
      <c r="I287" s="3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customHeight="1" x14ac:dyDescent="0.2">
      <c r="A288" s="16"/>
      <c r="B288" s="16"/>
      <c r="C288" s="16"/>
      <c r="D288" s="16"/>
      <c r="E288" s="16"/>
      <c r="F288" s="16"/>
      <c r="G288" s="8"/>
      <c r="H288" s="36"/>
      <c r="I288" s="3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customHeight="1" x14ac:dyDescent="0.2">
      <c r="A289" s="16"/>
      <c r="B289" s="16"/>
      <c r="C289" s="16"/>
      <c r="D289" s="16"/>
      <c r="E289" s="16"/>
      <c r="F289" s="16"/>
      <c r="G289" s="8"/>
      <c r="H289" s="36"/>
      <c r="I289" s="3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customHeight="1" x14ac:dyDescent="0.2">
      <c r="A290" s="16"/>
      <c r="B290" s="16"/>
      <c r="C290" s="16"/>
      <c r="D290" s="16"/>
      <c r="E290" s="16"/>
      <c r="F290" s="16"/>
      <c r="G290" s="8"/>
      <c r="H290" s="36"/>
      <c r="I290" s="3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customHeight="1" x14ac:dyDescent="0.2">
      <c r="A291" s="16"/>
      <c r="B291" s="16"/>
      <c r="C291" s="16"/>
      <c r="D291" s="16"/>
      <c r="E291" s="16"/>
      <c r="F291" s="16"/>
      <c r="G291" s="8"/>
      <c r="H291" s="36"/>
      <c r="I291" s="3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customHeight="1" x14ac:dyDescent="0.2">
      <c r="A292" s="16"/>
      <c r="B292" s="16"/>
      <c r="C292" s="16"/>
      <c r="D292" s="16"/>
      <c r="E292" s="16"/>
      <c r="F292" s="16"/>
      <c r="G292" s="8"/>
      <c r="H292" s="36"/>
      <c r="I292" s="3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customHeight="1" x14ac:dyDescent="0.2">
      <c r="A293" s="16"/>
      <c r="B293" s="16"/>
      <c r="C293" s="16"/>
      <c r="D293" s="16"/>
      <c r="E293" s="16"/>
      <c r="F293" s="16"/>
      <c r="G293" s="8"/>
      <c r="H293" s="36"/>
      <c r="I293" s="3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customHeight="1" x14ac:dyDescent="0.2">
      <c r="A294" s="16"/>
      <c r="B294" s="16"/>
      <c r="C294" s="16"/>
      <c r="D294" s="16"/>
      <c r="E294" s="16"/>
      <c r="F294" s="16"/>
      <c r="G294" s="8"/>
      <c r="H294" s="36"/>
      <c r="I294" s="3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customHeight="1" x14ac:dyDescent="0.2">
      <c r="A295" s="16"/>
      <c r="B295" s="16"/>
      <c r="C295" s="16"/>
      <c r="D295" s="16"/>
      <c r="E295" s="16"/>
      <c r="F295" s="16"/>
      <c r="G295" s="8"/>
      <c r="H295" s="36"/>
      <c r="I295" s="3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customHeight="1" x14ac:dyDescent="0.2">
      <c r="A296" s="16"/>
      <c r="B296" s="16"/>
      <c r="C296" s="16"/>
      <c r="D296" s="16"/>
      <c r="E296" s="16"/>
      <c r="F296" s="16"/>
      <c r="G296" s="8"/>
      <c r="H296" s="36"/>
      <c r="I296" s="3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customHeight="1" x14ac:dyDescent="0.2">
      <c r="A297" s="16"/>
      <c r="B297" s="16"/>
      <c r="C297" s="16"/>
      <c r="D297" s="16"/>
      <c r="E297" s="16"/>
      <c r="F297" s="16"/>
      <c r="G297" s="8"/>
      <c r="H297" s="36"/>
      <c r="I297" s="3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customHeight="1" x14ac:dyDescent="0.2">
      <c r="A298" s="16"/>
      <c r="B298" s="16"/>
      <c r="C298" s="16"/>
      <c r="D298" s="16"/>
      <c r="E298" s="16"/>
      <c r="F298" s="16"/>
      <c r="G298" s="8"/>
      <c r="H298" s="36"/>
      <c r="I298" s="3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customHeight="1" x14ac:dyDescent="0.2">
      <c r="A299" s="16"/>
      <c r="B299" s="16"/>
      <c r="C299" s="16"/>
      <c r="D299" s="16"/>
      <c r="E299" s="16"/>
      <c r="F299" s="16"/>
      <c r="G299" s="8"/>
      <c r="H299" s="36"/>
      <c r="I299" s="3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customHeight="1" x14ac:dyDescent="0.2">
      <c r="A300" s="16"/>
      <c r="B300" s="16"/>
      <c r="C300" s="16"/>
      <c r="D300" s="16"/>
      <c r="E300" s="16"/>
      <c r="F300" s="16"/>
      <c r="G300" s="8"/>
      <c r="H300" s="36"/>
      <c r="I300" s="3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customHeight="1" x14ac:dyDescent="0.2">
      <c r="A301" s="16"/>
      <c r="B301" s="16"/>
      <c r="C301" s="16"/>
      <c r="D301" s="16"/>
      <c r="E301" s="16"/>
      <c r="F301" s="16"/>
      <c r="G301" s="8"/>
      <c r="H301" s="36"/>
      <c r="I301" s="3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customHeight="1" x14ac:dyDescent="0.2">
      <c r="A302" s="16"/>
      <c r="B302" s="16"/>
      <c r="C302" s="16"/>
      <c r="D302" s="16"/>
      <c r="E302" s="16"/>
      <c r="F302" s="16"/>
      <c r="G302" s="8"/>
      <c r="H302" s="36"/>
      <c r="I302" s="3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customHeight="1" x14ac:dyDescent="0.2">
      <c r="A303" s="16"/>
      <c r="B303" s="16"/>
      <c r="C303" s="16"/>
      <c r="D303" s="16"/>
      <c r="E303" s="16"/>
      <c r="F303" s="16"/>
      <c r="G303" s="8"/>
      <c r="H303" s="36"/>
      <c r="I303" s="3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customHeight="1" x14ac:dyDescent="0.2">
      <c r="A304" s="16"/>
      <c r="B304" s="16"/>
      <c r="C304" s="16"/>
      <c r="D304" s="16"/>
      <c r="E304" s="16"/>
      <c r="F304" s="16"/>
      <c r="G304" s="8"/>
      <c r="H304" s="36"/>
      <c r="I304" s="3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customHeight="1" x14ac:dyDescent="0.2">
      <c r="A305" s="16"/>
      <c r="B305" s="16"/>
      <c r="C305" s="16"/>
      <c r="D305" s="16"/>
      <c r="E305" s="16"/>
      <c r="F305" s="16"/>
      <c r="G305" s="8"/>
      <c r="H305" s="36"/>
      <c r="I305" s="3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customHeight="1" x14ac:dyDescent="0.2">
      <c r="A306" s="16"/>
      <c r="B306" s="16"/>
      <c r="C306" s="16"/>
      <c r="D306" s="16"/>
      <c r="E306" s="16"/>
      <c r="F306" s="16"/>
      <c r="G306" s="8"/>
      <c r="H306" s="36"/>
      <c r="I306" s="3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customHeight="1" x14ac:dyDescent="0.2">
      <c r="A307" s="16"/>
      <c r="B307" s="16"/>
      <c r="C307" s="16"/>
      <c r="D307" s="16"/>
      <c r="E307" s="16"/>
      <c r="F307" s="16"/>
      <c r="G307" s="8"/>
      <c r="H307" s="36"/>
      <c r="I307" s="3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customHeight="1" x14ac:dyDescent="0.2">
      <c r="A308" s="16"/>
      <c r="B308" s="16"/>
      <c r="C308" s="16"/>
      <c r="D308" s="16"/>
      <c r="E308" s="16"/>
      <c r="F308" s="16"/>
      <c r="G308" s="8"/>
      <c r="H308" s="36"/>
      <c r="I308" s="3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customHeight="1" x14ac:dyDescent="0.2">
      <c r="A309" s="16"/>
      <c r="B309" s="16"/>
      <c r="C309" s="16"/>
      <c r="D309" s="16"/>
      <c r="E309" s="16"/>
      <c r="F309" s="16"/>
      <c r="G309" s="8"/>
      <c r="H309" s="36"/>
      <c r="I309" s="3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customHeight="1" x14ac:dyDescent="0.2">
      <c r="A310" s="16"/>
      <c r="B310" s="16"/>
      <c r="C310" s="16"/>
      <c r="D310" s="16"/>
      <c r="E310" s="16"/>
      <c r="F310" s="16"/>
      <c r="G310" s="8"/>
      <c r="H310" s="36"/>
      <c r="I310" s="3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customHeight="1" x14ac:dyDescent="0.2">
      <c r="A311" s="16"/>
      <c r="B311" s="16"/>
      <c r="C311" s="16"/>
      <c r="D311" s="16"/>
      <c r="E311" s="16"/>
      <c r="F311" s="16"/>
      <c r="G311" s="8"/>
      <c r="H311" s="36"/>
      <c r="I311" s="3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customHeight="1" x14ac:dyDescent="0.2">
      <c r="A312" s="16"/>
      <c r="B312" s="16"/>
      <c r="C312" s="16"/>
      <c r="D312" s="16"/>
      <c r="E312" s="16"/>
      <c r="F312" s="16"/>
      <c r="G312" s="8"/>
      <c r="H312" s="36"/>
      <c r="I312" s="3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customHeight="1" x14ac:dyDescent="0.2">
      <c r="A313" s="16"/>
      <c r="B313" s="16"/>
      <c r="C313" s="16"/>
      <c r="D313" s="16"/>
      <c r="E313" s="16"/>
      <c r="F313" s="16"/>
      <c r="G313" s="8"/>
      <c r="H313" s="36"/>
      <c r="I313" s="3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customHeight="1" x14ac:dyDescent="0.2">
      <c r="A314" s="16"/>
      <c r="B314" s="16"/>
      <c r="C314" s="16"/>
      <c r="D314" s="16"/>
      <c r="E314" s="16"/>
      <c r="F314" s="16"/>
      <c r="G314" s="8"/>
      <c r="H314" s="36"/>
      <c r="I314" s="3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customHeight="1" x14ac:dyDescent="0.2">
      <c r="A315" s="16"/>
      <c r="B315" s="16"/>
      <c r="C315" s="16"/>
      <c r="D315" s="16"/>
      <c r="E315" s="16"/>
      <c r="F315" s="16"/>
      <c r="G315" s="8"/>
      <c r="H315" s="36"/>
      <c r="I315" s="3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customHeight="1" x14ac:dyDescent="0.2">
      <c r="A316" s="16"/>
      <c r="B316" s="16"/>
      <c r="C316" s="16"/>
      <c r="D316" s="16"/>
      <c r="E316" s="16"/>
      <c r="F316" s="16"/>
      <c r="G316" s="8"/>
      <c r="H316" s="36"/>
      <c r="I316" s="3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customHeight="1" x14ac:dyDescent="0.2">
      <c r="A317" s="16"/>
      <c r="B317" s="16"/>
      <c r="C317" s="16"/>
      <c r="D317" s="16"/>
      <c r="E317" s="16"/>
      <c r="F317" s="16"/>
      <c r="G317" s="8"/>
      <c r="H317" s="36"/>
      <c r="I317" s="3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customHeight="1" x14ac:dyDescent="0.2">
      <c r="A318" s="16"/>
      <c r="B318" s="16"/>
      <c r="C318" s="16"/>
      <c r="D318" s="16"/>
      <c r="E318" s="16"/>
      <c r="F318" s="16"/>
      <c r="G318" s="8"/>
      <c r="H318" s="36"/>
      <c r="I318" s="3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customHeight="1" x14ac:dyDescent="0.2">
      <c r="A319" s="16"/>
      <c r="B319" s="16"/>
      <c r="C319" s="16"/>
      <c r="D319" s="16"/>
      <c r="E319" s="16"/>
      <c r="F319" s="16"/>
      <c r="G319" s="8"/>
      <c r="H319" s="36"/>
      <c r="I319" s="3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customHeight="1" x14ac:dyDescent="0.2">
      <c r="A320" s="16"/>
      <c r="B320" s="16"/>
      <c r="C320" s="16"/>
      <c r="D320" s="16"/>
      <c r="E320" s="16"/>
      <c r="F320" s="16"/>
      <c r="G320" s="8"/>
      <c r="H320" s="36"/>
      <c r="I320" s="3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customHeight="1" x14ac:dyDescent="0.2">
      <c r="A321" s="16"/>
      <c r="B321" s="16"/>
      <c r="C321" s="16"/>
      <c r="D321" s="16"/>
      <c r="E321" s="16"/>
      <c r="F321" s="16"/>
      <c r="G321" s="8"/>
      <c r="H321" s="36"/>
      <c r="I321" s="3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customHeight="1" x14ac:dyDescent="0.2">
      <c r="A322" s="16"/>
      <c r="B322" s="16"/>
      <c r="C322" s="16"/>
      <c r="D322" s="16"/>
      <c r="E322" s="16"/>
      <c r="F322" s="16"/>
      <c r="G322" s="8"/>
      <c r="H322" s="36"/>
      <c r="I322" s="3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customHeight="1" x14ac:dyDescent="0.2">
      <c r="A323" s="16"/>
      <c r="B323" s="16"/>
      <c r="C323" s="16"/>
      <c r="D323" s="16"/>
      <c r="E323" s="16"/>
      <c r="F323" s="16"/>
      <c r="G323" s="8"/>
      <c r="H323" s="36"/>
      <c r="I323" s="3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customHeight="1" x14ac:dyDescent="0.2">
      <c r="A324" s="16"/>
      <c r="B324" s="16"/>
      <c r="C324" s="16"/>
      <c r="D324" s="16"/>
      <c r="E324" s="16"/>
      <c r="F324" s="16"/>
      <c r="G324" s="8"/>
      <c r="H324" s="36"/>
      <c r="I324" s="3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customHeight="1" x14ac:dyDescent="0.2">
      <c r="A325" s="16"/>
      <c r="B325" s="16"/>
      <c r="C325" s="16"/>
      <c r="D325" s="16"/>
      <c r="E325" s="16"/>
      <c r="F325" s="16"/>
      <c r="G325" s="8"/>
      <c r="H325" s="36"/>
      <c r="I325" s="3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customHeight="1" x14ac:dyDescent="0.2">
      <c r="A326" s="16"/>
      <c r="B326" s="16"/>
      <c r="C326" s="16"/>
      <c r="D326" s="16"/>
      <c r="E326" s="16"/>
      <c r="F326" s="16"/>
      <c r="G326" s="8"/>
      <c r="H326" s="36"/>
      <c r="I326" s="3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customHeight="1" x14ac:dyDescent="0.2">
      <c r="A327" s="16"/>
      <c r="B327" s="16"/>
      <c r="C327" s="16"/>
      <c r="D327" s="16"/>
      <c r="E327" s="16"/>
      <c r="F327" s="16"/>
      <c r="G327" s="8"/>
      <c r="H327" s="36"/>
      <c r="I327" s="3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customHeight="1" x14ac:dyDescent="0.2">
      <c r="A328" s="16"/>
      <c r="B328" s="16"/>
      <c r="C328" s="16"/>
      <c r="D328" s="16"/>
      <c r="E328" s="16"/>
      <c r="F328" s="16"/>
      <c r="G328" s="8"/>
      <c r="H328" s="36"/>
      <c r="I328" s="3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customHeight="1" x14ac:dyDescent="0.2">
      <c r="A329" s="16"/>
      <c r="B329" s="16"/>
      <c r="C329" s="16"/>
      <c r="D329" s="16"/>
      <c r="E329" s="16"/>
      <c r="F329" s="16"/>
      <c r="G329" s="8"/>
      <c r="H329" s="36"/>
      <c r="I329" s="3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customHeight="1" x14ac:dyDescent="0.2">
      <c r="A330" s="16"/>
      <c r="B330" s="16"/>
      <c r="C330" s="16"/>
      <c r="D330" s="16"/>
      <c r="E330" s="16"/>
      <c r="F330" s="16"/>
      <c r="G330" s="8"/>
      <c r="H330" s="36"/>
      <c r="I330" s="3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customHeight="1" x14ac:dyDescent="0.2">
      <c r="A331" s="16"/>
      <c r="B331" s="16"/>
      <c r="C331" s="16"/>
      <c r="D331" s="16"/>
      <c r="E331" s="16"/>
      <c r="F331" s="16"/>
      <c r="G331" s="8"/>
      <c r="H331" s="36"/>
      <c r="I331" s="3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customHeight="1" x14ac:dyDescent="0.2">
      <c r="A332" s="16"/>
      <c r="B332" s="16"/>
      <c r="C332" s="16"/>
      <c r="D332" s="16"/>
      <c r="E332" s="16"/>
      <c r="F332" s="16"/>
      <c r="G332" s="8"/>
      <c r="H332" s="36"/>
      <c r="I332" s="3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customHeight="1" x14ac:dyDescent="0.2">
      <c r="A333" s="16"/>
      <c r="B333" s="16"/>
      <c r="C333" s="16"/>
      <c r="D333" s="16"/>
      <c r="E333" s="16"/>
      <c r="F333" s="16"/>
      <c r="G333" s="8"/>
      <c r="H333" s="36"/>
      <c r="I333" s="3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customHeight="1" x14ac:dyDescent="0.2">
      <c r="A334" s="16"/>
      <c r="B334" s="16"/>
      <c r="C334" s="16"/>
      <c r="D334" s="16"/>
      <c r="E334" s="16"/>
      <c r="F334" s="16"/>
      <c r="G334" s="8"/>
      <c r="H334" s="36"/>
      <c r="I334" s="3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customHeight="1" x14ac:dyDescent="0.2">
      <c r="A335" s="16"/>
      <c r="B335" s="16"/>
      <c r="C335" s="16"/>
      <c r="D335" s="16"/>
      <c r="E335" s="16"/>
      <c r="F335" s="16"/>
      <c r="G335" s="8"/>
      <c r="H335" s="36"/>
      <c r="I335" s="3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customHeight="1" x14ac:dyDescent="0.2">
      <c r="A336" s="16"/>
      <c r="B336" s="16"/>
      <c r="C336" s="16"/>
      <c r="D336" s="16"/>
      <c r="E336" s="16"/>
      <c r="F336" s="16"/>
      <c r="G336" s="8"/>
      <c r="H336" s="36"/>
      <c r="I336" s="3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customHeight="1" x14ac:dyDescent="0.2">
      <c r="A337" s="16"/>
      <c r="B337" s="16"/>
      <c r="C337" s="16"/>
      <c r="D337" s="16"/>
      <c r="E337" s="16"/>
      <c r="F337" s="16"/>
      <c r="G337" s="8"/>
      <c r="H337" s="36"/>
      <c r="I337" s="3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customHeight="1" x14ac:dyDescent="0.2">
      <c r="A338" s="16"/>
      <c r="B338" s="16"/>
      <c r="C338" s="16"/>
      <c r="D338" s="16"/>
      <c r="E338" s="16"/>
      <c r="F338" s="16"/>
      <c r="G338" s="8"/>
      <c r="H338" s="36"/>
      <c r="I338" s="3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customHeight="1" x14ac:dyDescent="0.2">
      <c r="A339" s="16"/>
      <c r="B339" s="16"/>
      <c r="C339" s="16"/>
      <c r="D339" s="16"/>
      <c r="E339" s="16"/>
      <c r="F339" s="16"/>
      <c r="G339" s="8"/>
      <c r="H339" s="36"/>
      <c r="I339" s="3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customHeight="1" x14ac:dyDescent="0.2">
      <c r="A340" s="16"/>
      <c r="B340" s="16"/>
      <c r="C340" s="16"/>
      <c r="D340" s="16"/>
      <c r="E340" s="16"/>
      <c r="F340" s="16"/>
      <c r="G340" s="8"/>
      <c r="H340" s="36"/>
      <c r="I340" s="3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customHeight="1" x14ac:dyDescent="0.2">
      <c r="A341" s="16"/>
      <c r="B341" s="16"/>
      <c r="C341" s="16"/>
      <c r="D341" s="16"/>
      <c r="E341" s="16"/>
      <c r="F341" s="16"/>
      <c r="G341" s="8"/>
      <c r="H341" s="36"/>
      <c r="I341" s="3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customHeight="1" x14ac:dyDescent="0.2">
      <c r="A342" s="16"/>
      <c r="B342" s="16"/>
      <c r="C342" s="16"/>
      <c r="D342" s="16"/>
      <c r="E342" s="16"/>
      <c r="F342" s="16"/>
      <c r="G342" s="8"/>
      <c r="H342" s="36"/>
      <c r="I342" s="3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customHeight="1" x14ac:dyDescent="0.2">
      <c r="A343" s="16"/>
      <c r="B343" s="16"/>
      <c r="C343" s="16"/>
      <c r="D343" s="16"/>
      <c r="E343" s="16"/>
      <c r="F343" s="16"/>
      <c r="G343" s="8"/>
      <c r="H343" s="36"/>
      <c r="I343" s="3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customHeight="1" x14ac:dyDescent="0.2">
      <c r="A344" s="16"/>
      <c r="B344" s="16"/>
      <c r="C344" s="16"/>
      <c r="D344" s="16"/>
      <c r="E344" s="16"/>
      <c r="F344" s="16"/>
      <c r="G344" s="8"/>
      <c r="H344" s="36"/>
      <c r="I344" s="3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customHeight="1" x14ac:dyDescent="0.2">
      <c r="A345" s="16"/>
      <c r="B345" s="16"/>
      <c r="C345" s="16"/>
      <c r="D345" s="16"/>
      <c r="E345" s="16"/>
      <c r="F345" s="16"/>
      <c r="G345" s="8"/>
      <c r="H345" s="36"/>
      <c r="I345" s="3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customHeight="1" x14ac:dyDescent="0.2">
      <c r="A346" s="16"/>
      <c r="B346" s="16"/>
      <c r="C346" s="16"/>
      <c r="D346" s="16"/>
      <c r="E346" s="16"/>
      <c r="F346" s="16"/>
      <c r="G346" s="8"/>
      <c r="H346" s="36"/>
      <c r="I346" s="3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customHeight="1" x14ac:dyDescent="0.2">
      <c r="A347" s="16"/>
      <c r="B347" s="16"/>
      <c r="C347" s="16"/>
      <c r="D347" s="16"/>
      <c r="E347" s="16"/>
      <c r="F347" s="16"/>
      <c r="G347" s="8"/>
      <c r="H347" s="36"/>
      <c r="I347" s="3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customHeight="1" x14ac:dyDescent="0.2">
      <c r="A348" s="16"/>
      <c r="B348" s="16"/>
      <c r="C348" s="16"/>
      <c r="D348" s="16"/>
      <c r="E348" s="16"/>
      <c r="F348" s="16"/>
      <c r="G348" s="8"/>
      <c r="H348" s="36"/>
      <c r="I348" s="3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customHeight="1" x14ac:dyDescent="0.2">
      <c r="A349" s="16"/>
      <c r="B349" s="16"/>
      <c r="C349" s="16"/>
      <c r="D349" s="16"/>
      <c r="E349" s="16"/>
      <c r="F349" s="16"/>
      <c r="G349" s="8"/>
      <c r="H349" s="36"/>
      <c r="I349" s="3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customHeight="1" x14ac:dyDescent="0.2">
      <c r="A350" s="16"/>
      <c r="B350" s="16"/>
      <c r="C350" s="16"/>
      <c r="D350" s="16"/>
      <c r="E350" s="16"/>
      <c r="F350" s="16"/>
      <c r="G350" s="8"/>
      <c r="H350" s="36"/>
      <c r="I350" s="3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customHeight="1" x14ac:dyDescent="0.2">
      <c r="A351" s="16"/>
      <c r="B351" s="16"/>
      <c r="C351" s="16"/>
      <c r="D351" s="16"/>
      <c r="E351" s="16"/>
      <c r="F351" s="16"/>
      <c r="G351" s="8"/>
      <c r="H351" s="36"/>
      <c r="I351" s="3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customHeight="1" x14ac:dyDescent="0.2">
      <c r="A352" s="16"/>
      <c r="B352" s="16"/>
      <c r="C352" s="16"/>
      <c r="D352" s="16"/>
      <c r="E352" s="16"/>
      <c r="F352" s="16"/>
      <c r="G352" s="8"/>
      <c r="H352" s="36"/>
      <c r="I352" s="3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customHeight="1" x14ac:dyDescent="0.2">
      <c r="A353" s="16"/>
      <c r="B353" s="16"/>
      <c r="C353" s="16"/>
      <c r="D353" s="16"/>
      <c r="E353" s="16"/>
      <c r="F353" s="16"/>
      <c r="G353" s="8"/>
      <c r="H353" s="36"/>
      <c r="I353" s="3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customHeight="1" x14ac:dyDescent="0.2">
      <c r="A354" s="16"/>
      <c r="B354" s="16"/>
      <c r="C354" s="16"/>
      <c r="D354" s="16"/>
      <c r="E354" s="16"/>
      <c r="F354" s="16"/>
      <c r="G354" s="8"/>
      <c r="H354" s="36"/>
      <c r="I354" s="3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customHeight="1" x14ac:dyDescent="0.2">
      <c r="A355" s="16"/>
      <c r="B355" s="16"/>
      <c r="C355" s="16"/>
      <c r="D355" s="16"/>
      <c r="E355" s="16"/>
      <c r="F355" s="16"/>
      <c r="G355" s="8"/>
      <c r="H355" s="36"/>
      <c r="I355" s="3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customHeight="1" x14ac:dyDescent="0.2">
      <c r="A356" s="16"/>
      <c r="B356" s="16"/>
      <c r="C356" s="16"/>
      <c r="D356" s="16"/>
      <c r="E356" s="16"/>
      <c r="F356" s="16"/>
      <c r="G356" s="8"/>
      <c r="H356" s="36"/>
      <c r="I356" s="3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customHeight="1" x14ac:dyDescent="0.2">
      <c r="A357" s="16"/>
      <c r="B357" s="16"/>
      <c r="C357" s="16"/>
      <c r="D357" s="16"/>
      <c r="E357" s="16"/>
      <c r="F357" s="16"/>
      <c r="G357" s="8"/>
      <c r="H357" s="36"/>
      <c r="I357" s="3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customHeight="1" x14ac:dyDescent="0.2">
      <c r="A358" s="16"/>
      <c r="B358" s="16"/>
      <c r="C358" s="16"/>
      <c r="D358" s="16"/>
      <c r="E358" s="16"/>
      <c r="F358" s="16"/>
      <c r="G358" s="8"/>
      <c r="H358" s="36"/>
      <c r="I358" s="3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customHeight="1" x14ac:dyDescent="0.2">
      <c r="A359" s="16"/>
      <c r="B359" s="16"/>
      <c r="C359" s="16"/>
      <c r="D359" s="16"/>
      <c r="E359" s="16"/>
      <c r="F359" s="16"/>
      <c r="G359" s="8"/>
      <c r="H359" s="36"/>
      <c r="I359" s="3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customHeight="1" x14ac:dyDescent="0.2">
      <c r="A360" s="16"/>
      <c r="B360" s="16"/>
      <c r="C360" s="16"/>
      <c r="D360" s="16"/>
      <c r="E360" s="16"/>
      <c r="F360" s="16"/>
      <c r="G360" s="8"/>
      <c r="H360" s="36"/>
      <c r="I360" s="3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customHeight="1" x14ac:dyDescent="0.2">
      <c r="A361" s="16"/>
      <c r="B361" s="16"/>
      <c r="C361" s="16"/>
      <c r="D361" s="16"/>
      <c r="E361" s="16"/>
      <c r="F361" s="16"/>
      <c r="G361" s="8"/>
      <c r="H361" s="36"/>
      <c r="I361" s="3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customHeight="1" x14ac:dyDescent="0.2">
      <c r="A362" s="16"/>
      <c r="B362" s="16"/>
      <c r="C362" s="16"/>
      <c r="D362" s="16"/>
      <c r="E362" s="16"/>
      <c r="F362" s="16"/>
      <c r="G362" s="8"/>
      <c r="H362" s="36"/>
      <c r="I362" s="3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customHeight="1" x14ac:dyDescent="0.2">
      <c r="A363" s="16"/>
      <c r="B363" s="16"/>
      <c r="C363" s="16"/>
      <c r="D363" s="16"/>
      <c r="E363" s="16"/>
      <c r="F363" s="16"/>
      <c r="G363" s="8"/>
      <c r="H363" s="36"/>
      <c r="I363" s="3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customHeight="1" x14ac:dyDescent="0.2">
      <c r="A364" s="16"/>
      <c r="B364" s="16"/>
      <c r="C364" s="16"/>
      <c r="D364" s="16"/>
      <c r="E364" s="16"/>
      <c r="F364" s="16"/>
      <c r="G364" s="8"/>
      <c r="H364" s="36"/>
      <c r="I364" s="3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customHeight="1" x14ac:dyDescent="0.2">
      <c r="A365" s="16"/>
      <c r="B365" s="16"/>
      <c r="C365" s="16"/>
      <c r="D365" s="16"/>
      <c r="E365" s="16"/>
      <c r="F365" s="16"/>
      <c r="G365" s="8"/>
      <c r="H365" s="36"/>
      <c r="I365" s="3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customHeight="1" x14ac:dyDescent="0.2">
      <c r="A366" s="16"/>
      <c r="B366" s="16"/>
      <c r="C366" s="16"/>
      <c r="D366" s="16"/>
      <c r="E366" s="16"/>
      <c r="F366" s="16"/>
      <c r="G366" s="8"/>
      <c r="H366" s="36"/>
      <c r="I366" s="3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customHeight="1" x14ac:dyDescent="0.2">
      <c r="A367" s="16"/>
      <c r="B367" s="16"/>
      <c r="C367" s="16"/>
      <c r="D367" s="16"/>
      <c r="E367" s="16"/>
      <c r="F367" s="16"/>
      <c r="G367" s="8"/>
      <c r="H367" s="36"/>
      <c r="I367" s="3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customHeight="1" x14ac:dyDescent="0.2">
      <c r="A368" s="16"/>
      <c r="B368" s="16"/>
      <c r="C368" s="16"/>
      <c r="D368" s="16"/>
      <c r="E368" s="16"/>
      <c r="F368" s="16"/>
      <c r="G368" s="8"/>
      <c r="H368" s="36"/>
      <c r="I368" s="3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customHeight="1" x14ac:dyDescent="0.2">
      <c r="A369" s="16"/>
      <c r="B369" s="16"/>
      <c r="C369" s="16"/>
      <c r="D369" s="16"/>
      <c r="E369" s="16"/>
      <c r="F369" s="16"/>
      <c r="G369" s="8"/>
      <c r="H369" s="36"/>
      <c r="I369" s="3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customHeight="1" x14ac:dyDescent="0.2">
      <c r="A370" s="16"/>
      <c r="B370" s="16"/>
      <c r="C370" s="16"/>
      <c r="D370" s="16"/>
      <c r="E370" s="16"/>
      <c r="F370" s="16"/>
      <c r="G370" s="8"/>
      <c r="H370" s="36"/>
      <c r="I370" s="3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customHeight="1" x14ac:dyDescent="0.2">
      <c r="A371" s="16"/>
      <c r="B371" s="16"/>
      <c r="C371" s="16"/>
      <c r="D371" s="16"/>
      <c r="E371" s="16"/>
      <c r="F371" s="16"/>
      <c r="G371" s="8"/>
      <c r="H371" s="36"/>
      <c r="I371" s="3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customHeight="1" x14ac:dyDescent="0.2">
      <c r="A372" s="16"/>
      <c r="B372" s="16"/>
      <c r="C372" s="16"/>
      <c r="D372" s="16"/>
      <c r="E372" s="16"/>
      <c r="F372" s="16"/>
      <c r="G372" s="8"/>
      <c r="H372" s="36"/>
      <c r="I372" s="3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customHeight="1" x14ac:dyDescent="0.2">
      <c r="A373" s="16"/>
      <c r="B373" s="16"/>
      <c r="C373" s="16"/>
      <c r="D373" s="16"/>
      <c r="E373" s="16"/>
      <c r="F373" s="16"/>
      <c r="G373" s="8"/>
      <c r="H373" s="36"/>
      <c r="I373" s="3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customHeight="1" x14ac:dyDescent="0.2">
      <c r="A374" s="16"/>
      <c r="B374" s="16"/>
      <c r="C374" s="16"/>
      <c r="D374" s="16"/>
      <c r="E374" s="16"/>
      <c r="F374" s="16"/>
      <c r="G374" s="8"/>
      <c r="H374" s="36"/>
      <c r="I374" s="3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customHeight="1" x14ac:dyDescent="0.2">
      <c r="A375" s="16"/>
      <c r="B375" s="16"/>
      <c r="C375" s="16"/>
      <c r="D375" s="16"/>
      <c r="E375" s="16"/>
      <c r="F375" s="16"/>
      <c r="G375" s="8"/>
      <c r="H375" s="36"/>
      <c r="I375" s="3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customHeight="1" x14ac:dyDescent="0.2">
      <c r="A376" s="16"/>
      <c r="B376" s="16"/>
      <c r="C376" s="16"/>
      <c r="D376" s="16"/>
      <c r="E376" s="16"/>
      <c r="F376" s="16"/>
      <c r="G376" s="8"/>
      <c r="H376" s="36"/>
      <c r="I376" s="3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customHeight="1" x14ac:dyDescent="0.2">
      <c r="A377" s="16"/>
      <c r="B377" s="16"/>
      <c r="C377" s="16"/>
      <c r="D377" s="16"/>
      <c r="E377" s="16"/>
      <c r="F377" s="16"/>
      <c r="G377" s="8"/>
      <c r="H377" s="36"/>
      <c r="I377" s="3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customHeight="1" x14ac:dyDescent="0.2">
      <c r="A378" s="16"/>
      <c r="B378" s="16"/>
      <c r="C378" s="16"/>
      <c r="D378" s="16"/>
      <c r="E378" s="16"/>
      <c r="F378" s="16"/>
      <c r="G378" s="8"/>
      <c r="H378" s="36"/>
      <c r="I378" s="3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customHeight="1" x14ac:dyDescent="0.2">
      <c r="A379" s="16"/>
      <c r="B379" s="16"/>
      <c r="C379" s="16"/>
      <c r="D379" s="16"/>
      <c r="E379" s="16"/>
      <c r="F379" s="16"/>
      <c r="G379" s="8"/>
      <c r="H379" s="36"/>
      <c r="I379" s="3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customHeight="1" x14ac:dyDescent="0.2">
      <c r="A380" s="16"/>
      <c r="B380" s="16"/>
      <c r="C380" s="16"/>
      <c r="D380" s="16"/>
      <c r="E380" s="16"/>
      <c r="F380" s="16"/>
      <c r="G380" s="8"/>
      <c r="H380" s="36"/>
      <c r="I380" s="3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customHeight="1" x14ac:dyDescent="0.2">
      <c r="A381" s="16"/>
      <c r="B381" s="16"/>
      <c r="C381" s="16"/>
      <c r="D381" s="16"/>
      <c r="E381" s="16"/>
      <c r="F381" s="16"/>
      <c r="G381" s="8"/>
      <c r="H381" s="36"/>
      <c r="I381" s="3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customHeight="1" x14ac:dyDescent="0.2">
      <c r="A382" s="16"/>
      <c r="B382" s="16"/>
      <c r="C382" s="16"/>
      <c r="D382" s="16"/>
      <c r="E382" s="16"/>
      <c r="F382" s="16"/>
      <c r="G382" s="8"/>
      <c r="H382" s="36"/>
      <c r="I382" s="3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customHeight="1" x14ac:dyDescent="0.2">
      <c r="A383" s="16"/>
      <c r="B383" s="16"/>
      <c r="C383" s="16"/>
      <c r="D383" s="16"/>
      <c r="E383" s="16"/>
      <c r="F383" s="16"/>
      <c r="G383" s="8"/>
      <c r="H383" s="36"/>
      <c r="I383" s="3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customHeight="1" x14ac:dyDescent="0.2">
      <c r="A384" s="16"/>
      <c r="B384" s="16"/>
      <c r="C384" s="16"/>
      <c r="D384" s="16"/>
      <c r="E384" s="16"/>
      <c r="F384" s="16"/>
      <c r="G384" s="8"/>
      <c r="H384" s="36"/>
      <c r="I384" s="3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customHeight="1" x14ac:dyDescent="0.2">
      <c r="A385" s="16"/>
      <c r="B385" s="16"/>
      <c r="C385" s="16"/>
      <c r="D385" s="16"/>
      <c r="E385" s="16"/>
      <c r="F385" s="16"/>
      <c r="G385" s="8"/>
      <c r="H385" s="36"/>
      <c r="I385" s="3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customHeight="1" x14ac:dyDescent="0.2">
      <c r="A386" s="16"/>
      <c r="B386" s="16"/>
      <c r="C386" s="16"/>
      <c r="D386" s="16"/>
      <c r="E386" s="16"/>
      <c r="F386" s="16"/>
      <c r="G386" s="8"/>
      <c r="H386" s="36"/>
      <c r="I386" s="3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customHeight="1" x14ac:dyDescent="0.2">
      <c r="A387" s="16"/>
      <c r="B387" s="16"/>
      <c r="C387" s="16"/>
      <c r="D387" s="16"/>
      <c r="E387" s="16"/>
      <c r="F387" s="16"/>
      <c r="G387" s="8"/>
      <c r="H387" s="36"/>
      <c r="I387" s="3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customHeight="1" x14ac:dyDescent="0.2">
      <c r="A388" s="16"/>
      <c r="B388" s="16"/>
      <c r="C388" s="16"/>
      <c r="D388" s="16"/>
      <c r="E388" s="16"/>
      <c r="F388" s="16"/>
      <c r="G388" s="8"/>
      <c r="H388" s="36"/>
      <c r="I388" s="3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customHeight="1" x14ac:dyDescent="0.2">
      <c r="A389" s="16"/>
      <c r="B389" s="16"/>
      <c r="C389" s="16"/>
      <c r="D389" s="16"/>
      <c r="E389" s="16"/>
      <c r="F389" s="16"/>
      <c r="G389" s="8"/>
      <c r="H389" s="36"/>
      <c r="I389" s="3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customHeight="1" x14ac:dyDescent="0.2">
      <c r="A390" s="16"/>
      <c r="B390" s="16"/>
      <c r="C390" s="16"/>
      <c r="D390" s="16"/>
      <c r="E390" s="16"/>
      <c r="F390" s="16"/>
      <c r="G390" s="8"/>
      <c r="H390" s="36"/>
      <c r="I390" s="3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customHeight="1" x14ac:dyDescent="0.2">
      <c r="A391" s="16"/>
      <c r="B391" s="16"/>
      <c r="C391" s="16"/>
      <c r="D391" s="16"/>
      <c r="E391" s="16"/>
      <c r="F391" s="16"/>
      <c r="G391" s="8"/>
      <c r="H391" s="36"/>
      <c r="I391" s="3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customHeight="1" x14ac:dyDescent="0.2">
      <c r="A392" s="16"/>
      <c r="B392" s="16"/>
      <c r="C392" s="16"/>
      <c r="D392" s="16"/>
      <c r="E392" s="16"/>
      <c r="F392" s="16"/>
      <c r="G392" s="8"/>
      <c r="H392" s="36"/>
      <c r="I392" s="3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customHeight="1" x14ac:dyDescent="0.2">
      <c r="A393" s="16"/>
      <c r="B393" s="16"/>
      <c r="C393" s="16"/>
      <c r="D393" s="16"/>
      <c r="E393" s="16"/>
      <c r="F393" s="16"/>
      <c r="G393" s="8"/>
      <c r="H393" s="36"/>
      <c r="I393" s="3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customHeight="1" x14ac:dyDescent="0.2">
      <c r="A394" s="16"/>
      <c r="B394" s="16"/>
      <c r="C394" s="16"/>
      <c r="D394" s="16"/>
      <c r="E394" s="16"/>
      <c r="F394" s="16"/>
      <c r="G394" s="8"/>
      <c r="H394" s="36"/>
      <c r="I394" s="3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customHeight="1" x14ac:dyDescent="0.2">
      <c r="A395" s="16"/>
      <c r="B395" s="16"/>
      <c r="C395" s="16"/>
      <c r="D395" s="16"/>
      <c r="E395" s="16"/>
      <c r="F395" s="16"/>
      <c r="G395" s="8"/>
      <c r="H395" s="36"/>
      <c r="I395" s="3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customHeight="1" x14ac:dyDescent="0.2">
      <c r="A396" s="16"/>
      <c r="B396" s="16"/>
      <c r="C396" s="16"/>
      <c r="D396" s="16"/>
      <c r="E396" s="16"/>
      <c r="F396" s="16"/>
      <c r="G396" s="8"/>
      <c r="H396" s="36"/>
      <c r="I396" s="3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customHeight="1" x14ac:dyDescent="0.2">
      <c r="A397" s="16"/>
      <c r="B397" s="16"/>
      <c r="C397" s="16"/>
      <c r="D397" s="16"/>
      <c r="E397" s="16"/>
      <c r="F397" s="16"/>
      <c r="G397" s="8"/>
      <c r="H397" s="36"/>
      <c r="I397" s="3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customHeight="1" x14ac:dyDescent="0.2">
      <c r="A398" s="16"/>
      <c r="B398" s="16"/>
      <c r="C398" s="16"/>
      <c r="D398" s="16"/>
      <c r="E398" s="16"/>
      <c r="F398" s="16"/>
      <c r="G398" s="8"/>
      <c r="H398" s="36"/>
      <c r="I398" s="3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customHeight="1" x14ac:dyDescent="0.2">
      <c r="A399" s="16"/>
      <c r="B399" s="16"/>
      <c r="C399" s="16"/>
      <c r="D399" s="16"/>
      <c r="E399" s="16"/>
      <c r="F399" s="16"/>
      <c r="G399" s="8"/>
      <c r="H399" s="36"/>
      <c r="I399" s="3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customHeight="1" x14ac:dyDescent="0.2">
      <c r="A400" s="16"/>
      <c r="B400" s="16"/>
      <c r="C400" s="16"/>
      <c r="D400" s="16"/>
      <c r="E400" s="16"/>
      <c r="F400" s="16"/>
      <c r="G400" s="8"/>
      <c r="H400" s="36"/>
      <c r="I400" s="3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customHeight="1" x14ac:dyDescent="0.2">
      <c r="A401" s="16"/>
      <c r="B401" s="16"/>
      <c r="C401" s="16"/>
      <c r="D401" s="16"/>
      <c r="E401" s="16"/>
      <c r="F401" s="16"/>
      <c r="G401" s="8"/>
      <c r="H401" s="36"/>
      <c r="I401" s="3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customHeight="1" x14ac:dyDescent="0.2">
      <c r="A402" s="16"/>
      <c r="B402" s="16"/>
      <c r="C402" s="16"/>
      <c r="D402" s="16"/>
      <c r="E402" s="16"/>
      <c r="F402" s="16"/>
      <c r="G402" s="8"/>
      <c r="H402" s="36"/>
      <c r="I402" s="3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customHeight="1" x14ac:dyDescent="0.2">
      <c r="A403" s="16"/>
      <c r="B403" s="16"/>
      <c r="C403" s="16"/>
      <c r="D403" s="16"/>
      <c r="E403" s="16"/>
      <c r="F403" s="16"/>
      <c r="G403" s="8"/>
      <c r="H403" s="36"/>
      <c r="I403" s="3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customHeight="1" x14ac:dyDescent="0.2">
      <c r="A404" s="16"/>
      <c r="B404" s="16"/>
      <c r="C404" s="16"/>
      <c r="D404" s="16"/>
      <c r="E404" s="16"/>
      <c r="F404" s="16"/>
      <c r="G404" s="8"/>
      <c r="H404" s="36"/>
      <c r="I404" s="3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customHeight="1" x14ac:dyDescent="0.2">
      <c r="A405" s="16"/>
      <c r="B405" s="16"/>
      <c r="C405" s="16"/>
      <c r="D405" s="16"/>
      <c r="E405" s="16"/>
      <c r="F405" s="16"/>
      <c r="G405" s="8"/>
      <c r="H405" s="36"/>
      <c r="I405" s="3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customHeight="1" x14ac:dyDescent="0.2">
      <c r="A406" s="16"/>
      <c r="B406" s="16"/>
      <c r="C406" s="16"/>
      <c r="D406" s="16"/>
      <c r="E406" s="16"/>
      <c r="F406" s="16"/>
      <c r="G406" s="8"/>
      <c r="H406" s="36"/>
      <c r="I406" s="3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customHeight="1" x14ac:dyDescent="0.2">
      <c r="A407" s="16"/>
      <c r="B407" s="16"/>
      <c r="C407" s="16"/>
      <c r="D407" s="16"/>
      <c r="E407" s="16"/>
      <c r="F407" s="16"/>
      <c r="G407" s="8"/>
      <c r="H407" s="36"/>
      <c r="I407" s="3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customHeight="1" x14ac:dyDescent="0.2">
      <c r="A408" s="16"/>
      <c r="B408" s="16"/>
      <c r="C408" s="16"/>
      <c r="D408" s="16"/>
      <c r="E408" s="16"/>
      <c r="F408" s="16"/>
      <c r="G408" s="8"/>
      <c r="H408" s="36"/>
      <c r="I408" s="3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customHeight="1" x14ac:dyDescent="0.2">
      <c r="A409" s="16"/>
      <c r="B409" s="16"/>
      <c r="C409" s="16"/>
      <c r="D409" s="16"/>
      <c r="E409" s="16"/>
      <c r="F409" s="16"/>
      <c r="G409" s="8"/>
      <c r="H409" s="36"/>
      <c r="I409" s="3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customHeight="1" x14ac:dyDescent="0.2">
      <c r="A410" s="16"/>
      <c r="B410" s="16"/>
      <c r="C410" s="16"/>
      <c r="D410" s="16"/>
      <c r="E410" s="16"/>
      <c r="F410" s="16"/>
      <c r="G410" s="8"/>
      <c r="H410" s="36"/>
      <c r="I410" s="3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customHeight="1" x14ac:dyDescent="0.2">
      <c r="A411" s="16"/>
      <c r="B411" s="16"/>
      <c r="C411" s="16"/>
      <c r="D411" s="16"/>
      <c r="E411" s="16"/>
      <c r="F411" s="16"/>
      <c r="G411" s="8"/>
      <c r="H411" s="36"/>
      <c r="I411" s="3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customHeight="1" x14ac:dyDescent="0.2">
      <c r="A412" s="16"/>
      <c r="B412" s="16"/>
      <c r="C412" s="16"/>
      <c r="D412" s="16"/>
      <c r="E412" s="16"/>
      <c r="F412" s="16"/>
      <c r="G412" s="8"/>
      <c r="H412" s="36"/>
      <c r="I412" s="3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customHeight="1" x14ac:dyDescent="0.2">
      <c r="A413" s="16"/>
      <c r="B413" s="16"/>
      <c r="C413" s="16"/>
      <c r="D413" s="16"/>
      <c r="E413" s="16"/>
      <c r="F413" s="16"/>
      <c r="G413" s="8"/>
      <c r="H413" s="36"/>
      <c r="I413" s="3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customHeight="1" x14ac:dyDescent="0.2">
      <c r="A414" s="16"/>
      <c r="B414" s="16"/>
      <c r="C414" s="16"/>
      <c r="D414" s="16"/>
      <c r="E414" s="16"/>
      <c r="F414" s="16"/>
      <c r="G414" s="8"/>
      <c r="H414" s="36"/>
      <c r="I414" s="3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customHeight="1" x14ac:dyDescent="0.2">
      <c r="A415" s="16"/>
      <c r="B415" s="16"/>
      <c r="C415" s="16"/>
      <c r="D415" s="16"/>
      <c r="E415" s="16"/>
      <c r="F415" s="16"/>
      <c r="G415" s="8"/>
      <c r="H415" s="36"/>
      <c r="I415" s="3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customHeight="1" x14ac:dyDescent="0.2">
      <c r="A416" s="16"/>
      <c r="B416" s="16"/>
      <c r="C416" s="16"/>
      <c r="D416" s="16"/>
      <c r="E416" s="16"/>
      <c r="F416" s="16"/>
      <c r="G416" s="8"/>
      <c r="H416" s="36"/>
      <c r="I416" s="3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customHeight="1" x14ac:dyDescent="0.2">
      <c r="A417" s="16"/>
      <c r="B417" s="16"/>
      <c r="C417" s="16"/>
      <c r="D417" s="16"/>
      <c r="E417" s="16"/>
      <c r="F417" s="16"/>
      <c r="G417" s="8"/>
      <c r="H417" s="36"/>
      <c r="I417" s="3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customHeight="1" x14ac:dyDescent="0.2">
      <c r="A418" s="16"/>
      <c r="B418" s="16"/>
      <c r="C418" s="16"/>
      <c r="D418" s="16"/>
      <c r="E418" s="16"/>
      <c r="F418" s="16"/>
      <c r="G418" s="8"/>
      <c r="H418" s="36"/>
      <c r="I418" s="3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customHeight="1" x14ac:dyDescent="0.2">
      <c r="A419" s="16"/>
      <c r="B419" s="16"/>
      <c r="C419" s="16"/>
      <c r="D419" s="16"/>
      <c r="E419" s="16"/>
      <c r="F419" s="16"/>
      <c r="G419" s="8"/>
      <c r="H419" s="36"/>
      <c r="I419" s="3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customHeight="1" x14ac:dyDescent="0.2">
      <c r="A420" s="16"/>
      <c r="B420" s="16"/>
      <c r="C420" s="16"/>
      <c r="D420" s="16"/>
      <c r="E420" s="16"/>
      <c r="F420" s="16"/>
      <c r="G420" s="8"/>
      <c r="H420" s="36"/>
      <c r="I420" s="3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customHeight="1" x14ac:dyDescent="0.2">
      <c r="A421" s="16"/>
      <c r="B421" s="16"/>
      <c r="C421" s="16"/>
      <c r="D421" s="16"/>
      <c r="E421" s="16"/>
      <c r="F421" s="16"/>
      <c r="G421" s="8"/>
      <c r="H421" s="36"/>
      <c r="I421" s="3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customHeight="1" x14ac:dyDescent="0.2">
      <c r="A422" s="16"/>
      <c r="B422" s="16"/>
      <c r="C422" s="16"/>
      <c r="D422" s="16"/>
      <c r="E422" s="16"/>
      <c r="F422" s="16"/>
      <c r="G422" s="8"/>
      <c r="H422" s="36"/>
      <c r="I422" s="3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customHeight="1" x14ac:dyDescent="0.2">
      <c r="A423" s="16"/>
      <c r="B423" s="16"/>
      <c r="C423" s="16"/>
      <c r="D423" s="16"/>
      <c r="E423" s="16"/>
      <c r="F423" s="16"/>
      <c r="G423" s="8"/>
      <c r="H423" s="36"/>
      <c r="I423" s="3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customHeight="1" x14ac:dyDescent="0.2">
      <c r="A424" s="16"/>
      <c r="B424" s="16"/>
      <c r="C424" s="16"/>
      <c r="D424" s="16"/>
      <c r="E424" s="16"/>
      <c r="F424" s="16"/>
      <c r="G424" s="8"/>
      <c r="H424" s="36"/>
      <c r="I424" s="3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customHeight="1" x14ac:dyDescent="0.2">
      <c r="A425" s="16"/>
      <c r="B425" s="16"/>
      <c r="C425" s="16"/>
      <c r="D425" s="16"/>
      <c r="E425" s="16"/>
      <c r="F425" s="16"/>
      <c r="G425" s="8"/>
      <c r="H425" s="36"/>
      <c r="I425" s="3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customHeight="1" x14ac:dyDescent="0.2">
      <c r="A426" s="16"/>
      <c r="B426" s="16"/>
      <c r="C426" s="16"/>
      <c r="D426" s="16"/>
      <c r="E426" s="16"/>
      <c r="F426" s="16"/>
      <c r="G426" s="8"/>
      <c r="H426" s="36"/>
      <c r="I426" s="3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customHeight="1" x14ac:dyDescent="0.2">
      <c r="A427" s="16"/>
      <c r="B427" s="16"/>
      <c r="C427" s="16"/>
      <c r="D427" s="16"/>
      <c r="E427" s="16"/>
      <c r="F427" s="16"/>
      <c r="G427" s="8"/>
      <c r="H427" s="36"/>
      <c r="I427" s="3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customHeight="1" x14ac:dyDescent="0.2">
      <c r="A428" s="16"/>
      <c r="B428" s="16"/>
      <c r="C428" s="16"/>
      <c r="D428" s="16"/>
      <c r="E428" s="16"/>
      <c r="F428" s="16"/>
      <c r="G428" s="8"/>
      <c r="H428" s="36"/>
      <c r="I428" s="3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customHeight="1" x14ac:dyDescent="0.2">
      <c r="A429" s="16"/>
      <c r="B429" s="16"/>
      <c r="C429" s="16"/>
      <c r="D429" s="16"/>
      <c r="E429" s="16"/>
      <c r="F429" s="16"/>
      <c r="G429" s="8"/>
      <c r="H429" s="36"/>
      <c r="I429" s="3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customHeight="1" x14ac:dyDescent="0.2">
      <c r="A430" s="16"/>
      <c r="B430" s="16"/>
      <c r="C430" s="16"/>
      <c r="D430" s="16"/>
      <c r="E430" s="16"/>
      <c r="F430" s="16"/>
      <c r="G430" s="8"/>
      <c r="H430" s="36"/>
      <c r="I430" s="3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customHeight="1" x14ac:dyDescent="0.2">
      <c r="A431" s="16"/>
      <c r="B431" s="16"/>
      <c r="C431" s="16"/>
      <c r="D431" s="16"/>
      <c r="E431" s="16"/>
      <c r="F431" s="16"/>
      <c r="G431" s="8"/>
      <c r="H431" s="36"/>
      <c r="I431" s="3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customHeight="1" x14ac:dyDescent="0.2">
      <c r="A432" s="16"/>
      <c r="B432" s="16"/>
      <c r="C432" s="16"/>
      <c r="D432" s="16"/>
      <c r="E432" s="16"/>
      <c r="F432" s="16"/>
      <c r="G432" s="8"/>
      <c r="H432" s="36"/>
      <c r="I432" s="3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customHeight="1" x14ac:dyDescent="0.2">
      <c r="A433" s="16"/>
      <c r="B433" s="16"/>
      <c r="C433" s="16"/>
      <c r="D433" s="16"/>
      <c r="E433" s="16"/>
      <c r="F433" s="16"/>
      <c r="G433" s="8"/>
      <c r="H433" s="36"/>
      <c r="I433" s="3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customHeight="1" x14ac:dyDescent="0.2">
      <c r="A434" s="16"/>
      <c r="B434" s="16"/>
      <c r="C434" s="16"/>
      <c r="D434" s="16"/>
      <c r="E434" s="16"/>
      <c r="F434" s="16"/>
      <c r="G434" s="8"/>
      <c r="H434" s="36"/>
      <c r="I434" s="3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customHeight="1" x14ac:dyDescent="0.2">
      <c r="A435" s="16"/>
      <c r="B435" s="16"/>
      <c r="C435" s="16"/>
      <c r="D435" s="16"/>
      <c r="E435" s="16"/>
      <c r="F435" s="16"/>
      <c r="G435" s="8"/>
      <c r="H435" s="36"/>
      <c r="I435" s="3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customHeight="1" x14ac:dyDescent="0.2">
      <c r="A436" s="16"/>
      <c r="B436" s="16"/>
      <c r="C436" s="16"/>
      <c r="D436" s="16"/>
      <c r="E436" s="16"/>
      <c r="F436" s="16"/>
      <c r="G436" s="8"/>
      <c r="H436" s="36"/>
      <c r="I436" s="3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customHeight="1" x14ac:dyDescent="0.2">
      <c r="A437" s="16"/>
      <c r="B437" s="16"/>
      <c r="C437" s="16"/>
      <c r="D437" s="16"/>
      <c r="E437" s="16"/>
      <c r="F437" s="16"/>
      <c r="G437" s="8"/>
      <c r="H437" s="36"/>
      <c r="I437" s="3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customHeight="1" x14ac:dyDescent="0.2">
      <c r="A438" s="16"/>
      <c r="B438" s="16"/>
      <c r="C438" s="16"/>
      <c r="D438" s="16"/>
      <c r="E438" s="16"/>
      <c r="F438" s="16"/>
      <c r="G438" s="8"/>
      <c r="H438" s="36"/>
      <c r="I438" s="3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customHeight="1" x14ac:dyDescent="0.2">
      <c r="A439" s="16"/>
      <c r="B439" s="16"/>
      <c r="C439" s="16"/>
      <c r="D439" s="16"/>
      <c r="E439" s="16"/>
      <c r="F439" s="16"/>
      <c r="G439" s="8"/>
      <c r="H439" s="36"/>
      <c r="I439" s="3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customHeight="1" x14ac:dyDescent="0.2">
      <c r="A440" s="16"/>
      <c r="B440" s="16"/>
      <c r="C440" s="16"/>
      <c r="D440" s="16"/>
      <c r="E440" s="16"/>
      <c r="F440" s="16"/>
      <c r="G440" s="8"/>
      <c r="H440" s="36"/>
      <c r="I440" s="3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customHeight="1" x14ac:dyDescent="0.2">
      <c r="A441" s="16"/>
      <c r="B441" s="16"/>
      <c r="C441" s="16"/>
      <c r="D441" s="16"/>
      <c r="E441" s="16"/>
      <c r="F441" s="16"/>
      <c r="G441" s="8"/>
      <c r="H441" s="36"/>
      <c r="I441" s="3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customHeight="1" x14ac:dyDescent="0.2">
      <c r="A442" s="16"/>
      <c r="B442" s="16"/>
      <c r="C442" s="16"/>
      <c r="D442" s="16"/>
      <c r="E442" s="16"/>
      <c r="F442" s="16"/>
      <c r="G442" s="8"/>
      <c r="H442" s="36"/>
      <c r="I442" s="3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customHeight="1" x14ac:dyDescent="0.2">
      <c r="A443" s="16"/>
      <c r="B443" s="16"/>
      <c r="C443" s="16"/>
      <c r="D443" s="16"/>
      <c r="E443" s="16"/>
      <c r="F443" s="16"/>
      <c r="G443" s="8"/>
      <c r="H443" s="36"/>
      <c r="I443" s="3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customHeight="1" x14ac:dyDescent="0.2">
      <c r="A444" s="16"/>
      <c r="B444" s="16"/>
      <c r="C444" s="16"/>
      <c r="D444" s="16"/>
      <c r="E444" s="16"/>
      <c r="F444" s="16"/>
      <c r="G444" s="8"/>
      <c r="H444" s="36"/>
      <c r="I444" s="3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customHeight="1" x14ac:dyDescent="0.2">
      <c r="A445" s="16"/>
      <c r="B445" s="16"/>
      <c r="C445" s="16"/>
      <c r="D445" s="16"/>
      <c r="E445" s="16"/>
      <c r="F445" s="16"/>
      <c r="G445" s="8"/>
      <c r="H445" s="36"/>
      <c r="I445" s="3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customHeight="1" x14ac:dyDescent="0.2">
      <c r="A446" s="16"/>
      <c r="B446" s="16"/>
      <c r="C446" s="16"/>
      <c r="D446" s="16"/>
      <c r="E446" s="16"/>
      <c r="F446" s="16"/>
      <c r="G446" s="8"/>
      <c r="H446" s="36"/>
      <c r="I446" s="3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customHeight="1" x14ac:dyDescent="0.2">
      <c r="A447" s="16"/>
      <c r="B447" s="16"/>
      <c r="C447" s="16"/>
      <c r="D447" s="16"/>
      <c r="E447" s="16"/>
      <c r="F447" s="16"/>
      <c r="G447" s="8"/>
      <c r="H447" s="36"/>
      <c r="I447" s="3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customHeight="1" x14ac:dyDescent="0.2">
      <c r="A448" s="16"/>
      <c r="B448" s="16"/>
      <c r="C448" s="16"/>
      <c r="D448" s="16"/>
      <c r="E448" s="16"/>
      <c r="F448" s="16"/>
      <c r="G448" s="8"/>
      <c r="H448" s="36"/>
      <c r="I448" s="3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customHeight="1" x14ac:dyDescent="0.2">
      <c r="A449" s="16"/>
      <c r="B449" s="16"/>
      <c r="C449" s="16"/>
      <c r="D449" s="16"/>
      <c r="E449" s="16"/>
      <c r="F449" s="16"/>
      <c r="G449" s="8"/>
      <c r="H449" s="36"/>
      <c r="I449" s="3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customHeight="1" x14ac:dyDescent="0.2">
      <c r="A450" s="16"/>
      <c r="B450" s="16"/>
      <c r="C450" s="16"/>
      <c r="D450" s="16"/>
      <c r="E450" s="16"/>
      <c r="F450" s="16"/>
      <c r="G450" s="8"/>
      <c r="H450" s="36"/>
      <c r="I450" s="3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customHeight="1" x14ac:dyDescent="0.2">
      <c r="A451" s="16"/>
      <c r="B451" s="16"/>
      <c r="C451" s="16"/>
      <c r="D451" s="16"/>
      <c r="E451" s="16"/>
      <c r="F451" s="16"/>
      <c r="G451" s="8"/>
      <c r="H451" s="36"/>
      <c r="I451" s="3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customHeight="1" x14ac:dyDescent="0.2">
      <c r="A452" s="16"/>
      <c r="B452" s="16"/>
      <c r="C452" s="16"/>
      <c r="D452" s="16"/>
      <c r="E452" s="16"/>
      <c r="F452" s="16"/>
      <c r="G452" s="8"/>
      <c r="H452" s="36"/>
      <c r="I452" s="3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customHeight="1" x14ac:dyDescent="0.2">
      <c r="A453" s="16"/>
      <c r="B453" s="16"/>
      <c r="C453" s="16"/>
      <c r="D453" s="16"/>
      <c r="E453" s="16"/>
      <c r="F453" s="16"/>
      <c r="G453" s="8"/>
      <c r="H453" s="36"/>
      <c r="I453" s="3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customHeight="1" x14ac:dyDescent="0.2">
      <c r="A454" s="16"/>
      <c r="B454" s="16"/>
      <c r="C454" s="16"/>
      <c r="D454" s="16"/>
      <c r="E454" s="16"/>
      <c r="F454" s="16"/>
      <c r="G454" s="8"/>
      <c r="H454" s="36"/>
      <c r="I454" s="3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customHeight="1" x14ac:dyDescent="0.2">
      <c r="A455" s="16"/>
      <c r="B455" s="16"/>
      <c r="C455" s="16"/>
      <c r="D455" s="16"/>
      <c r="E455" s="16"/>
      <c r="F455" s="16"/>
      <c r="G455" s="8"/>
      <c r="H455" s="36"/>
      <c r="I455" s="3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customHeight="1" x14ac:dyDescent="0.2">
      <c r="A456" s="16"/>
      <c r="B456" s="16"/>
      <c r="C456" s="16"/>
      <c r="D456" s="16"/>
      <c r="E456" s="16"/>
      <c r="F456" s="16"/>
      <c r="G456" s="8"/>
      <c r="H456" s="36"/>
      <c r="I456" s="3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customHeight="1" x14ac:dyDescent="0.2">
      <c r="A457" s="16"/>
      <c r="B457" s="16"/>
      <c r="C457" s="16"/>
      <c r="D457" s="16"/>
      <c r="E457" s="16"/>
      <c r="F457" s="16"/>
      <c r="G457" s="8"/>
      <c r="H457" s="36"/>
      <c r="I457" s="3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customHeight="1" x14ac:dyDescent="0.2">
      <c r="A458" s="16"/>
      <c r="B458" s="16"/>
      <c r="C458" s="16"/>
      <c r="D458" s="16"/>
      <c r="E458" s="16"/>
      <c r="F458" s="16"/>
      <c r="G458" s="8"/>
      <c r="H458" s="36"/>
      <c r="I458" s="3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customHeight="1" x14ac:dyDescent="0.2">
      <c r="A459" s="16"/>
      <c r="B459" s="16"/>
      <c r="C459" s="16"/>
      <c r="D459" s="16"/>
      <c r="E459" s="16"/>
      <c r="F459" s="16"/>
      <c r="G459" s="8"/>
      <c r="H459" s="36"/>
      <c r="I459" s="3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customHeight="1" x14ac:dyDescent="0.2">
      <c r="A460" s="16"/>
      <c r="B460" s="16"/>
      <c r="C460" s="16"/>
      <c r="D460" s="16"/>
      <c r="E460" s="16"/>
      <c r="F460" s="16"/>
      <c r="G460" s="8"/>
      <c r="H460" s="36"/>
      <c r="I460" s="3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customHeight="1" x14ac:dyDescent="0.2">
      <c r="A461" s="16"/>
      <c r="B461" s="16"/>
      <c r="C461" s="16"/>
      <c r="D461" s="16"/>
      <c r="E461" s="16"/>
      <c r="F461" s="16"/>
      <c r="G461" s="8"/>
      <c r="H461" s="36"/>
      <c r="I461" s="3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customHeight="1" x14ac:dyDescent="0.2">
      <c r="A462" s="16"/>
      <c r="B462" s="16"/>
      <c r="C462" s="16"/>
      <c r="D462" s="16"/>
      <c r="E462" s="16"/>
      <c r="F462" s="16"/>
      <c r="G462" s="8"/>
      <c r="H462" s="36"/>
      <c r="I462" s="3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customHeight="1" x14ac:dyDescent="0.2">
      <c r="A463" s="16"/>
      <c r="B463" s="16"/>
      <c r="C463" s="16"/>
      <c r="D463" s="16"/>
      <c r="E463" s="16"/>
      <c r="F463" s="16"/>
      <c r="G463" s="8"/>
      <c r="H463" s="36"/>
      <c r="I463" s="3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customHeight="1" x14ac:dyDescent="0.2">
      <c r="A464" s="16"/>
      <c r="B464" s="16"/>
      <c r="C464" s="16"/>
      <c r="D464" s="16"/>
      <c r="E464" s="16"/>
      <c r="F464" s="16"/>
      <c r="G464" s="8"/>
      <c r="H464" s="36"/>
      <c r="I464" s="3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customHeight="1" x14ac:dyDescent="0.2">
      <c r="A465" s="16"/>
      <c r="B465" s="16"/>
      <c r="C465" s="16"/>
      <c r="D465" s="16"/>
      <c r="E465" s="16"/>
      <c r="F465" s="16"/>
      <c r="G465" s="8"/>
      <c r="H465" s="36"/>
      <c r="I465" s="3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customHeight="1" x14ac:dyDescent="0.2">
      <c r="A466" s="16"/>
      <c r="B466" s="16"/>
      <c r="C466" s="16"/>
      <c r="D466" s="16"/>
      <c r="E466" s="16"/>
      <c r="F466" s="16"/>
      <c r="G466" s="8"/>
      <c r="H466" s="36"/>
      <c r="I466" s="3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customHeight="1" x14ac:dyDescent="0.2">
      <c r="A467" s="16"/>
      <c r="B467" s="16"/>
      <c r="C467" s="16"/>
      <c r="D467" s="16"/>
      <c r="E467" s="16"/>
      <c r="F467" s="16"/>
      <c r="G467" s="8"/>
      <c r="H467" s="36"/>
      <c r="I467" s="3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customHeight="1" x14ac:dyDescent="0.2">
      <c r="A468" s="16"/>
      <c r="B468" s="16"/>
      <c r="C468" s="16"/>
      <c r="D468" s="16"/>
      <c r="E468" s="16"/>
      <c r="F468" s="16"/>
      <c r="G468" s="8"/>
      <c r="H468" s="36"/>
      <c r="I468" s="3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customHeight="1" x14ac:dyDescent="0.2">
      <c r="A469" s="16"/>
      <c r="B469" s="16"/>
      <c r="C469" s="16"/>
      <c r="D469" s="16"/>
      <c r="E469" s="16"/>
      <c r="F469" s="16"/>
      <c r="G469" s="8"/>
      <c r="H469" s="36"/>
      <c r="I469" s="3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customHeight="1" x14ac:dyDescent="0.2">
      <c r="A470" s="16"/>
      <c r="B470" s="16"/>
      <c r="C470" s="16"/>
      <c r="D470" s="16"/>
      <c r="E470" s="16"/>
      <c r="F470" s="16"/>
      <c r="G470" s="8"/>
      <c r="H470" s="36"/>
      <c r="I470" s="3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customHeight="1" x14ac:dyDescent="0.2">
      <c r="A471" s="16"/>
      <c r="B471" s="16"/>
      <c r="C471" s="16"/>
      <c r="D471" s="16"/>
      <c r="E471" s="16"/>
      <c r="F471" s="16"/>
      <c r="G471" s="8"/>
      <c r="H471" s="36"/>
      <c r="I471" s="3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customHeight="1" x14ac:dyDescent="0.2">
      <c r="A472" s="16"/>
      <c r="B472" s="16"/>
      <c r="C472" s="16"/>
      <c r="D472" s="16"/>
      <c r="E472" s="16"/>
      <c r="F472" s="16"/>
      <c r="G472" s="8"/>
      <c r="H472" s="36"/>
      <c r="I472" s="3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customHeight="1" x14ac:dyDescent="0.2">
      <c r="A473" s="16"/>
      <c r="B473" s="16"/>
      <c r="C473" s="16"/>
      <c r="D473" s="16"/>
      <c r="E473" s="16"/>
      <c r="F473" s="16"/>
      <c r="G473" s="8"/>
      <c r="H473" s="36"/>
      <c r="I473" s="3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customHeight="1" x14ac:dyDescent="0.2">
      <c r="A474" s="16"/>
      <c r="B474" s="16"/>
      <c r="C474" s="16"/>
      <c r="D474" s="16"/>
      <c r="E474" s="16"/>
      <c r="F474" s="16"/>
      <c r="G474" s="8"/>
      <c r="H474" s="36"/>
      <c r="I474" s="3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customHeight="1" x14ac:dyDescent="0.2">
      <c r="A475" s="16"/>
      <c r="B475" s="16"/>
      <c r="C475" s="16"/>
      <c r="D475" s="16"/>
      <c r="E475" s="16"/>
      <c r="F475" s="16"/>
      <c r="G475" s="8"/>
      <c r="H475" s="36"/>
      <c r="I475" s="3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customHeight="1" x14ac:dyDescent="0.2">
      <c r="A476" s="16"/>
      <c r="B476" s="16"/>
      <c r="C476" s="16"/>
      <c r="D476" s="16"/>
      <c r="E476" s="16"/>
      <c r="F476" s="16"/>
      <c r="G476" s="8"/>
      <c r="H476" s="36"/>
      <c r="I476" s="3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customHeight="1" x14ac:dyDescent="0.2">
      <c r="A477" s="16"/>
      <c r="B477" s="16"/>
      <c r="C477" s="16"/>
      <c r="D477" s="16"/>
      <c r="E477" s="16"/>
      <c r="F477" s="16"/>
      <c r="G477" s="8"/>
      <c r="H477" s="36"/>
      <c r="I477" s="3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customHeight="1" x14ac:dyDescent="0.2">
      <c r="A478" s="16"/>
      <c r="B478" s="16"/>
      <c r="C478" s="16"/>
      <c r="D478" s="16"/>
      <c r="E478" s="16"/>
      <c r="F478" s="16"/>
      <c r="G478" s="8"/>
      <c r="H478" s="36"/>
      <c r="I478" s="3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customHeight="1" x14ac:dyDescent="0.2">
      <c r="A479" s="16"/>
      <c r="B479" s="16"/>
      <c r="C479" s="16"/>
      <c r="D479" s="16"/>
      <c r="E479" s="16"/>
      <c r="F479" s="16"/>
      <c r="G479" s="8"/>
      <c r="H479" s="36"/>
      <c r="I479" s="3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customHeight="1" x14ac:dyDescent="0.2">
      <c r="A480" s="16"/>
      <c r="B480" s="16"/>
      <c r="C480" s="16"/>
      <c r="D480" s="16"/>
      <c r="E480" s="16"/>
      <c r="F480" s="16"/>
      <c r="G480" s="8"/>
      <c r="H480" s="36"/>
      <c r="I480" s="3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customHeight="1" x14ac:dyDescent="0.2">
      <c r="A481" s="16"/>
      <c r="B481" s="16"/>
      <c r="C481" s="16"/>
      <c r="D481" s="16"/>
      <c r="E481" s="16"/>
      <c r="F481" s="16"/>
      <c r="G481" s="8"/>
      <c r="H481" s="36"/>
      <c r="I481" s="3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customHeight="1" x14ac:dyDescent="0.2">
      <c r="A482" s="16"/>
      <c r="B482" s="16"/>
      <c r="C482" s="16"/>
      <c r="D482" s="16"/>
      <c r="E482" s="16"/>
      <c r="F482" s="16"/>
      <c r="G482" s="8"/>
      <c r="H482" s="36"/>
      <c r="I482" s="3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customHeight="1" x14ac:dyDescent="0.2">
      <c r="A483" s="16"/>
      <c r="B483" s="16"/>
      <c r="C483" s="16"/>
      <c r="D483" s="16"/>
      <c r="E483" s="16"/>
      <c r="F483" s="16"/>
      <c r="G483" s="8"/>
      <c r="H483" s="36"/>
      <c r="I483" s="3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customHeight="1" x14ac:dyDescent="0.2">
      <c r="A484" s="16"/>
      <c r="B484" s="16"/>
      <c r="C484" s="16"/>
      <c r="D484" s="16"/>
      <c r="E484" s="16"/>
      <c r="F484" s="16"/>
      <c r="G484" s="8"/>
      <c r="H484" s="36"/>
      <c r="I484" s="3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customHeight="1" x14ac:dyDescent="0.2">
      <c r="A485" s="16"/>
      <c r="B485" s="16"/>
      <c r="C485" s="16"/>
      <c r="D485" s="16"/>
      <c r="E485" s="16"/>
      <c r="F485" s="16"/>
      <c r="G485" s="8"/>
      <c r="H485" s="36"/>
      <c r="I485" s="3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customHeight="1" x14ac:dyDescent="0.2">
      <c r="A486" s="16"/>
      <c r="B486" s="16"/>
      <c r="C486" s="16"/>
      <c r="D486" s="16"/>
      <c r="E486" s="16"/>
      <c r="F486" s="16"/>
      <c r="G486" s="8"/>
      <c r="H486" s="36"/>
      <c r="I486" s="3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customHeight="1" x14ac:dyDescent="0.2">
      <c r="A487" s="16"/>
      <c r="B487" s="16"/>
      <c r="C487" s="16"/>
      <c r="D487" s="16"/>
      <c r="E487" s="16"/>
      <c r="F487" s="16"/>
      <c r="G487" s="8"/>
      <c r="H487" s="36"/>
      <c r="I487" s="3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customHeight="1" x14ac:dyDescent="0.2">
      <c r="A488" s="16"/>
      <c r="B488" s="16"/>
      <c r="C488" s="16"/>
      <c r="D488" s="16"/>
      <c r="E488" s="16"/>
      <c r="F488" s="16"/>
      <c r="G488" s="8"/>
      <c r="H488" s="36"/>
      <c r="I488" s="3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customHeight="1" x14ac:dyDescent="0.2">
      <c r="A489" s="16"/>
      <c r="B489" s="16"/>
      <c r="C489" s="16"/>
      <c r="D489" s="16"/>
      <c r="E489" s="16"/>
      <c r="F489" s="16"/>
      <c r="G489" s="8"/>
      <c r="H489" s="36"/>
      <c r="I489" s="3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customHeight="1" x14ac:dyDescent="0.2">
      <c r="A490" s="16"/>
      <c r="B490" s="16"/>
      <c r="C490" s="16"/>
      <c r="D490" s="16"/>
      <c r="E490" s="16"/>
      <c r="F490" s="16"/>
      <c r="G490" s="8"/>
      <c r="H490" s="36"/>
      <c r="I490" s="3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customHeight="1" x14ac:dyDescent="0.2">
      <c r="A491" s="16"/>
      <c r="B491" s="16"/>
      <c r="C491" s="16"/>
      <c r="D491" s="16"/>
      <c r="E491" s="16"/>
      <c r="F491" s="16"/>
      <c r="G491" s="8"/>
      <c r="H491" s="36"/>
      <c r="I491" s="3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customHeight="1" x14ac:dyDescent="0.2">
      <c r="A492" s="16"/>
      <c r="B492" s="16"/>
      <c r="C492" s="16"/>
      <c r="D492" s="16"/>
      <c r="E492" s="16"/>
      <c r="F492" s="16"/>
      <c r="G492" s="8"/>
      <c r="H492" s="36"/>
      <c r="I492" s="3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customHeight="1" x14ac:dyDescent="0.2">
      <c r="A493" s="16"/>
      <c r="B493" s="16"/>
      <c r="C493" s="16"/>
      <c r="D493" s="16"/>
      <c r="E493" s="16"/>
      <c r="F493" s="16"/>
      <c r="G493" s="8"/>
      <c r="H493" s="36"/>
      <c r="I493" s="3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customHeight="1" x14ac:dyDescent="0.2">
      <c r="A494" s="16"/>
      <c r="B494" s="16"/>
      <c r="C494" s="16"/>
      <c r="D494" s="16"/>
      <c r="E494" s="16"/>
      <c r="F494" s="16"/>
      <c r="G494" s="8"/>
      <c r="H494" s="36"/>
      <c r="I494" s="3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customHeight="1" x14ac:dyDescent="0.2">
      <c r="A495" s="16"/>
      <c r="B495" s="16"/>
      <c r="C495" s="16"/>
      <c r="D495" s="16"/>
      <c r="E495" s="16"/>
      <c r="F495" s="16"/>
      <c r="G495" s="8"/>
      <c r="H495" s="36"/>
      <c r="I495" s="3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customHeight="1" x14ac:dyDescent="0.2">
      <c r="A496" s="16"/>
      <c r="B496" s="16"/>
      <c r="C496" s="16"/>
      <c r="D496" s="16"/>
      <c r="E496" s="16"/>
      <c r="F496" s="16"/>
      <c r="G496" s="8"/>
      <c r="H496" s="36"/>
      <c r="I496" s="3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customHeight="1" x14ac:dyDescent="0.2">
      <c r="A497" s="16"/>
      <c r="B497" s="16"/>
      <c r="C497" s="16"/>
      <c r="D497" s="16"/>
      <c r="E497" s="16"/>
      <c r="F497" s="16"/>
      <c r="G497" s="8"/>
      <c r="H497" s="36"/>
      <c r="I497" s="3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customHeight="1" x14ac:dyDescent="0.2">
      <c r="A498" s="16"/>
      <c r="B498" s="16"/>
      <c r="C498" s="16"/>
      <c r="D498" s="16"/>
      <c r="E498" s="16"/>
      <c r="F498" s="16"/>
      <c r="G498" s="8"/>
      <c r="H498" s="36"/>
      <c r="I498" s="3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customHeight="1" x14ac:dyDescent="0.2">
      <c r="A499" s="16"/>
      <c r="B499" s="16"/>
      <c r="C499" s="16"/>
      <c r="D499" s="16"/>
      <c r="E499" s="16"/>
      <c r="F499" s="16"/>
      <c r="G499" s="8"/>
      <c r="H499" s="36"/>
      <c r="I499" s="3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customHeight="1" x14ac:dyDescent="0.2">
      <c r="A500" s="16"/>
      <c r="B500" s="16"/>
      <c r="C500" s="16"/>
      <c r="D500" s="16"/>
      <c r="E500" s="16"/>
      <c r="F500" s="16"/>
      <c r="G500" s="8"/>
      <c r="H500" s="36"/>
      <c r="I500" s="3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customHeight="1" x14ac:dyDescent="0.2">
      <c r="A501" s="16"/>
      <c r="B501" s="16"/>
      <c r="C501" s="16"/>
      <c r="D501" s="16"/>
      <c r="E501" s="16"/>
      <c r="F501" s="16"/>
      <c r="G501" s="8"/>
      <c r="H501" s="36"/>
      <c r="I501" s="3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customHeight="1" x14ac:dyDescent="0.2">
      <c r="A502" s="16"/>
      <c r="B502" s="16"/>
      <c r="C502" s="16"/>
      <c r="D502" s="16"/>
      <c r="E502" s="16"/>
      <c r="F502" s="16"/>
      <c r="G502" s="8"/>
      <c r="H502" s="36"/>
      <c r="I502" s="3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customHeight="1" x14ac:dyDescent="0.2">
      <c r="A503" s="16"/>
      <c r="B503" s="16"/>
      <c r="C503" s="16"/>
      <c r="D503" s="16"/>
      <c r="E503" s="16"/>
      <c r="F503" s="16"/>
      <c r="G503" s="8"/>
      <c r="H503" s="36"/>
      <c r="I503" s="3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customHeight="1" x14ac:dyDescent="0.2">
      <c r="A504" s="16"/>
      <c r="B504" s="16"/>
      <c r="C504" s="16"/>
      <c r="D504" s="16"/>
      <c r="E504" s="16"/>
      <c r="F504" s="16"/>
      <c r="G504" s="8"/>
      <c r="H504" s="36"/>
      <c r="I504" s="3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customHeight="1" x14ac:dyDescent="0.2">
      <c r="A505" s="16"/>
      <c r="B505" s="16"/>
      <c r="C505" s="16"/>
      <c r="D505" s="16"/>
      <c r="E505" s="16"/>
      <c r="F505" s="16"/>
      <c r="G505" s="8"/>
      <c r="H505" s="36"/>
      <c r="I505" s="3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customHeight="1" x14ac:dyDescent="0.2">
      <c r="A506" s="16"/>
      <c r="B506" s="16"/>
      <c r="C506" s="16"/>
      <c r="D506" s="16"/>
      <c r="E506" s="16"/>
      <c r="F506" s="16"/>
      <c r="G506" s="8"/>
      <c r="H506" s="36"/>
      <c r="I506" s="3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customHeight="1" x14ac:dyDescent="0.2">
      <c r="A507" s="16"/>
      <c r="B507" s="16"/>
      <c r="C507" s="16"/>
      <c r="D507" s="16"/>
      <c r="E507" s="16"/>
      <c r="F507" s="16"/>
      <c r="G507" s="8"/>
      <c r="H507" s="36"/>
      <c r="I507" s="3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customHeight="1" x14ac:dyDescent="0.2">
      <c r="A508" s="16"/>
      <c r="B508" s="16"/>
      <c r="C508" s="16"/>
      <c r="D508" s="16"/>
      <c r="E508" s="16"/>
      <c r="F508" s="16"/>
      <c r="G508" s="8"/>
      <c r="H508" s="36"/>
      <c r="I508" s="3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customHeight="1" x14ac:dyDescent="0.2">
      <c r="A509" s="16"/>
      <c r="B509" s="16"/>
      <c r="C509" s="16"/>
      <c r="D509" s="16"/>
      <c r="E509" s="16"/>
      <c r="F509" s="16"/>
      <c r="G509" s="8"/>
      <c r="H509" s="36"/>
      <c r="I509" s="3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customHeight="1" x14ac:dyDescent="0.2">
      <c r="A510" s="16"/>
      <c r="B510" s="16"/>
      <c r="C510" s="16"/>
      <c r="D510" s="16"/>
      <c r="E510" s="16"/>
      <c r="F510" s="16"/>
      <c r="G510" s="8"/>
      <c r="H510" s="36"/>
      <c r="I510" s="3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customHeight="1" x14ac:dyDescent="0.2">
      <c r="A511" s="16"/>
      <c r="B511" s="16"/>
      <c r="C511" s="16"/>
      <c r="D511" s="16"/>
      <c r="E511" s="16"/>
      <c r="F511" s="16"/>
      <c r="G511" s="8"/>
      <c r="H511" s="36"/>
      <c r="I511" s="3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customHeight="1" x14ac:dyDescent="0.2">
      <c r="A512" s="16"/>
      <c r="B512" s="16"/>
      <c r="C512" s="16"/>
      <c r="D512" s="16"/>
      <c r="E512" s="16"/>
      <c r="F512" s="16"/>
      <c r="G512" s="8"/>
      <c r="H512" s="36"/>
      <c r="I512" s="3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customHeight="1" x14ac:dyDescent="0.2">
      <c r="A513" s="16"/>
      <c r="B513" s="16"/>
      <c r="C513" s="16"/>
      <c r="D513" s="16"/>
      <c r="E513" s="16"/>
      <c r="F513" s="16"/>
      <c r="G513" s="8"/>
      <c r="H513" s="36"/>
      <c r="I513" s="3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customHeight="1" x14ac:dyDescent="0.2">
      <c r="A514" s="16"/>
      <c r="B514" s="16"/>
      <c r="C514" s="16"/>
      <c r="D514" s="16"/>
      <c r="E514" s="16"/>
      <c r="F514" s="16"/>
      <c r="G514" s="8"/>
      <c r="H514" s="36"/>
      <c r="I514" s="3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customHeight="1" x14ac:dyDescent="0.2">
      <c r="A515" s="16"/>
      <c r="B515" s="16"/>
      <c r="C515" s="16"/>
      <c r="D515" s="16"/>
      <c r="E515" s="16"/>
      <c r="F515" s="16"/>
      <c r="G515" s="8"/>
      <c r="H515" s="36"/>
      <c r="I515" s="3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customHeight="1" x14ac:dyDescent="0.2">
      <c r="A516" s="16"/>
      <c r="B516" s="16"/>
      <c r="C516" s="16"/>
      <c r="D516" s="16"/>
      <c r="E516" s="16"/>
      <c r="F516" s="16"/>
      <c r="G516" s="8"/>
      <c r="H516" s="36"/>
      <c r="I516" s="3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customHeight="1" x14ac:dyDescent="0.2">
      <c r="A517" s="16"/>
      <c r="B517" s="16"/>
      <c r="C517" s="16"/>
      <c r="D517" s="16"/>
      <c r="E517" s="16"/>
      <c r="F517" s="16"/>
      <c r="G517" s="8"/>
      <c r="H517" s="36"/>
      <c r="I517" s="3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customHeight="1" x14ac:dyDescent="0.2">
      <c r="A518" s="16"/>
      <c r="B518" s="16"/>
      <c r="C518" s="16"/>
      <c r="D518" s="16"/>
      <c r="E518" s="16"/>
      <c r="F518" s="16"/>
      <c r="G518" s="8"/>
      <c r="H518" s="36"/>
      <c r="I518" s="3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customHeight="1" x14ac:dyDescent="0.2">
      <c r="A519" s="16"/>
      <c r="B519" s="16"/>
      <c r="C519" s="16"/>
      <c r="D519" s="16"/>
      <c r="E519" s="16"/>
      <c r="F519" s="16"/>
      <c r="G519" s="8"/>
      <c r="H519" s="36"/>
      <c r="I519" s="3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customHeight="1" x14ac:dyDescent="0.2">
      <c r="A520" s="16"/>
      <c r="B520" s="16"/>
      <c r="C520" s="16"/>
      <c r="D520" s="16"/>
      <c r="E520" s="16"/>
      <c r="F520" s="16"/>
      <c r="G520" s="8"/>
      <c r="H520" s="36"/>
      <c r="I520" s="3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customHeight="1" x14ac:dyDescent="0.2">
      <c r="A521" s="16"/>
      <c r="B521" s="16"/>
      <c r="C521" s="16"/>
      <c r="D521" s="16"/>
      <c r="E521" s="16"/>
      <c r="F521" s="16"/>
      <c r="G521" s="8"/>
      <c r="H521" s="36"/>
      <c r="I521" s="3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customHeight="1" x14ac:dyDescent="0.2">
      <c r="A522" s="16"/>
      <c r="B522" s="16"/>
      <c r="C522" s="16"/>
      <c r="D522" s="16"/>
      <c r="E522" s="16"/>
      <c r="F522" s="16"/>
      <c r="G522" s="8"/>
      <c r="H522" s="36"/>
      <c r="I522" s="3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customHeight="1" x14ac:dyDescent="0.2">
      <c r="A523" s="16"/>
      <c r="B523" s="16"/>
      <c r="C523" s="16"/>
      <c r="D523" s="16"/>
      <c r="E523" s="16"/>
      <c r="F523" s="16"/>
      <c r="G523" s="8"/>
      <c r="H523" s="36"/>
      <c r="I523" s="3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customHeight="1" x14ac:dyDescent="0.2">
      <c r="A524" s="16"/>
      <c r="B524" s="16"/>
      <c r="C524" s="16"/>
      <c r="D524" s="16"/>
      <c r="E524" s="16"/>
      <c r="F524" s="16"/>
      <c r="G524" s="8"/>
      <c r="H524" s="36"/>
      <c r="I524" s="3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customHeight="1" x14ac:dyDescent="0.2">
      <c r="A525" s="16"/>
      <c r="B525" s="16"/>
      <c r="C525" s="16"/>
      <c r="D525" s="16"/>
      <c r="E525" s="16"/>
      <c r="F525" s="16"/>
      <c r="G525" s="8"/>
      <c r="H525" s="36"/>
      <c r="I525" s="3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customHeight="1" x14ac:dyDescent="0.2">
      <c r="A526" s="16"/>
      <c r="B526" s="16"/>
      <c r="C526" s="16"/>
      <c r="D526" s="16"/>
      <c r="E526" s="16"/>
      <c r="F526" s="16"/>
      <c r="G526" s="8"/>
      <c r="H526" s="36"/>
      <c r="I526" s="3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customHeight="1" x14ac:dyDescent="0.2">
      <c r="A527" s="16"/>
      <c r="B527" s="16"/>
      <c r="C527" s="16"/>
      <c r="D527" s="16"/>
      <c r="E527" s="16"/>
      <c r="F527" s="16"/>
      <c r="G527" s="8"/>
      <c r="H527" s="36"/>
      <c r="I527" s="3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customHeight="1" x14ac:dyDescent="0.2">
      <c r="A528" s="16"/>
      <c r="B528" s="16"/>
      <c r="C528" s="16"/>
      <c r="D528" s="16"/>
      <c r="E528" s="16"/>
      <c r="F528" s="16"/>
      <c r="G528" s="8"/>
      <c r="H528" s="36"/>
      <c r="I528" s="3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customHeight="1" x14ac:dyDescent="0.2">
      <c r="A529" s="16"/>
      <c r="B529" s="16"/>
      <c r="C529" s="16"/>
      <c r="D529" s="16"/>
      <c r="E529" s="16"/>
      <c r="F529" s="16"/>
      <c r="G529" s="8"/>
      <c r="H529" s="36"/>
      <c r="I529" s="3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customHeight="1" x14ac:dyDescent="0.2">
      <c r="A530" s="16"/>
      <c r="B530" s="16"/>
      <c r="C530" s="16"/>
      <c r="D530" s="16"/>
      <c r="E530" s="16"/>
      <c r="F530" s="16"/>
      <c r="G530" s="8"/>
      <c r="H530" s="36"/>
      <c r="I530" s="3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customHeight="1" x14ac:dyDescent="0.2">
      <c r="A531" s="16"/>
      <c r="B531" s="16"/>
      <c r="C531" s="16"/>
      <c r="D531" s="16"/>
      <c r="E531" s="16"/>
      <c r="F531" s="16"/>
      <c r="G531" s="8"/>
      <c r="H531" s="36"/>
      <c r="I531" s="3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customHeight="1" x14ac:dyDescent="0.2">
      <c r="A532" s="16"/>
      <c r="B532" s="16"/>
      <c r="C532" s="16"/>
      <c r="D532" s="16"/>
      <c r="E532" s="16"/>
      <c r="F532" s="16"/>
      <c r="G532" s="8"/>
      <c r="H532" s="36"/>
      <c r="I532" s="3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customHeight="1" x14ac:dyDescent="0.2">
      <c r="A533" s="16"/>
      <c r="B533" s="16"/>
      <c r="C533" s="16"/>
      <c r="D533" s="16"/>
      <c r="E533" s="16"/>
      <c r="F533" s="16"/>
      <c r="G533" s="8"/>
      <c r="H533" s="36"/>
      <c r="I533" s="3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customHeight="1" x14ac:dyDescent="0.2">
      <c r="A534" s="16"/>
      <c r="B534" s="16"/>
      <c r="C534" s="16"/>
      <c r="D534" s="16"/>
      <c r="E534" s="16"/>
      <c r="F534" s="16"/>
      <c r="G534" s="8"/>
      <c r="H534" s="36"/>
      <c r="I534" s="3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customHeight="1" x14ac:dyDescent="0.2">
      <c r="A535" s="16"/>
      <c r="B535" s="16"/>
      <c r="C535" s="16"/>
      <c r="D535" s="16"/>
      <c r="E535" s="16"/>
      <c r="F535" s="16"/>
      <c r="G535" s="8"/>
      <c r="H535" s="36"/>
      <c r="I535" s="3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customHeight="1" x14ac:dyDescent="0.2">
      <c r="A536" s="16"/>
      <c r="B536" s="16"/>
      <c r="C536" s="16"/>
      <c r="D536" s="16"/>
      <c r="E536" s="16"/>
      <c r="F536" s="16"/>
      <c r="G536" s="8"/>
      <c r="H536" s="36"/>
      <c r="I536" s="3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customHeight="1" x14ac:dyDescent="0.2">
      <c r="A537" s="16"/>
      <c r="B537" s="16"/>
      <c r="C537" s="16"/>
      <c r="D537" s="16"/>
      <c r="E537" s="16"/>
      <c r="F537" s="16"/>
      <c r="G537" s="8"/>
      <c r="H537" s="36"/>
      <c r="I537" s="3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customHeight="1" x14ac:dyDescent="0.2">
      <c r="A538" s="16"/>
      <c r="B538" s="16"/>
      <c r="C538" s="16"/>
      <c r="D538" s="16"/>
      <c r="E538" s="16"/>
      <c r="F538" s="16"/>
      <c r="G538" s="8"/>
      <c r="H538" s="36"/>
      <c r="I538" s="3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customHeight="1" x14ac:dyDescent="0.2">
      <c r="A539" s="16"/>
      <c r="B539" s="16"/>
      <c r="C539" s="16"/>
      <c r="D539" s="16"/>
      <c r="E539" s="16"/>
      <c r="F539" s="16"/>
      <c r="G539" s="8"/>
      <c r="H539" s="36"/>
      <c r="I539" s="3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customHeight="1" x14ac:dyDescent="0.2">
      <c r="A540" s="16"/>
      <c r="B540" s="16"/>
      <c r="C540" s="16"/>
      <c r="D540" s="16"/>
      <c r="E540" s="16"/>
      <c r="F540" s="16"/>
      <c r="G540" s="8"/>
      <c r="H540" s="36"/>
      <c r="I540" s="3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customHeight="1" x14ac:dyDescent="0.2">
      <c r="A541" s="16"/>
      <c r="B541" s="16"/>
      <c r="C541" s="16"/>
      <c r="D541" s="16"/>
      <c r="E541" s="16"/>
      <c r="F541" s="16"/>
      <c r="G541" s="8"/>
      <c r="H541" s="36"/>
      <c r="I541" s="3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customHeight="1" x14ac:dyDescent="0.2">
      <c r="A542" s="16"/>
      <c r="B542" s="16"/>
      <c r="C542" s="16"/>
      <c r="D542" s="16"/>
      <c r="E542" s="16"/>
      <c r="F542" s="16"/>
      <c r="G542" s="8"/>
      <c r="H542" s="36"/>
      <c r="I542" s="3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customHeight="1" x14ac:dyDescent="0.2">
      <c r="A543" s="16"/>
      <c r="B543" s="16"/>
      <c r="C543" s="16"/>
      <c r="D543" s="16"/>
      <c r="E543" s="16"/>
      <c r="F543" s="16"/>
      <c r="G543" s="8"/>
      <c r="H543" s="36"/>
      <c r="I543" s="3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customHeight="1" x14ac:dyDescent="0.2">
      <c r="A544" s="16"/>
      <c r="B544" s="16"/>
      <c r="C544" s="16"/>
      <c r="D544" s="16"/>
      <c r="E544" s="16"/>
      <c r="F544" s="16"/>
      <c r="G544" s="8"/>
      <c r="H544" s="36"/>
      <c r="I544" s="3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customHeight="1" x14ac:dyDescent="0.2">
      <c r="A545" s="16"/>
      <c r="B545" s="16"/>
      <c r="C545" s="16"/>
      <c r="D545" s="16"/>
      <c r="E545" s="16"/>
      <c r="F545" s="16"/>
      <c r="G545" s="8"/>
      <c r="H545" s="36"/>
      <c r="I545" s="3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customHeight="1" x14ac:dyDescent="0.2">
      <c r="A546" s="16"/>
      <c r="B546" s="16"/>
      <c r="C546" s="16"/>
      <c r="D546" s="16"/>
      <c r="E546" s="16"/>
      <c r="F546" s="16"/>
      <c r="G546" s="8"/>
      <c r="H546" s="36"/>
      <c r="I546" s="3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customHeight="1" x14ac:dyDescent="0.2">
      <c r="A547" s="16"/>
      <c r="B547" s="16"/>
      <c r="C547" s="16"/>
      <c r="D547" s="16"/>
      <c r="E547" s="16"/>
      <c r="F547" s="16"/>
      <c r="G547" s="8"/>
      <c r="H547" s="36"/>
      <c r="I547" s="3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customHeight="1" x14ac:dyDescent="0.2">
      <c r="A548" s="16"/>
      <c r="B548" s="16"/>
      <c r="C548" s="16"/>
      <c r="D548" s="16"/>
      <c r="E548" s="16"/>
      <c r="F548" s="16"/>
      <c r="G548" s="8"/>
      <c r="H548" s="36"/>
      <c r="I548" s="3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customHeight="1" x14ac:dyDescent="0.2">
      <c r="A549" s="16"/>
      <c r="B549" s="16"/>
      <c r="C549" s="16"/>
      <c r="D549" s="16"/>
      <c r="E549" s="16"/>
      <c r="F549" s="16"/>
      <c r="G549" s="8"/>
      <c r="H549" s="36"/>
      <c r="I549" s="3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customHeight="1" x14ac:dyDescent="0.2">
      <c r="A550" s="16"/>
      <c r="B550" s="16"/>
      <c r="C550" s="16"/>
      <c r="D550" s="16"/>
      <c r="E550" s="16"/>
      <c r="F550" s="16"/>
      <c r="G550" s="8"/>
      <c r="H550" s="36"/>
      <c r="I550" s="3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customHeight="1" x14ac:dyDescent="0.2">
      <c r="A551" s="16"/>
      <c r="B551" s="16"/>
      <c r="C551" s="16"/>
      <c r="D551" s="16"/>
      <c r="E551" s="16"/>
      <c r="F551" s="16"/>
      <c r="G551" s="8"/>
      <c r="H551" s="36"/>
      <c r="I551" s="3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customHeight="1" x14ac:dyDescent="0.2">
      <c r="A552" s="16"/>
      <c r="B552" s="16"/>
      <c r="C552" s="16"/>
      <c r="D552" s="16"/>
      <c r="E552" s="16"/>
      <c r="F552" s="16"/>
      <c r="G552" s="8"/>
      <c r="H552" s="36"/>
      <c r="I552" s="3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customHeight="1" x14ac:dyDescent="0.2">
      <c r="A553" s="16"/>
      <c r="B553" s="16"/>
      <c r="C553" s="16"/>
      <c r="D553" s="16"/>
      <c r="E553" s="16"/>
      <c r="F553" s="16"/>
      <c r="G553" s="8"/>
      <c r="H553" s="36"/>
      <c r="I553" s="3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customHeight="1" x14ac:dyDescent="0.2">
      <c r="A554" s="16"/>
      <c r="B554" s="16"/>
      <c r="C554" s="16"/>
      <c r="D554" s="16"/>
      <c r="E554" s="16"/>
      <c r="F554" s="16"/>
      <c r="G554" s="8"/>
      <c r="H554" s="36"/>
      <c r="I554" s="3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customHeight="1" x14ac:dyDescent="0.2">
      <c r="A555" s="16"/>
      <c r="B555" s="16"/>
      <c r="C555" s="16"/>
      <c r="D555" s="16"/>
      <c r="E555" s="16"/>
      <c r="F555" s="16"/>
      <c r="G555" s="8"/>
      <c r="H555" s="36"/>
      <c r="I555" s="3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customHeight="1" x14ac:dyDescent="0.2">
      <c r="A556" s="16"/>
      <c r="B556" s="16"/>
      <c r="C556" s="16"/>
      <c r="D556" s="16"/>
      <c r="E556" s="16"/>
      <c r="F556" s="16"/>
      <c r="G556" s="8"/>
      <c r="H556" s="36"/>
      <c r="I556" s="3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customHeight="1" x14ac:dyDescent="0.2">
      <c r="A557" s="16"/>
      <c r="B557" s="16"/>
      <c r="C557" s="16"/>
      <c r="D557" s="16"/>
      <c r="E557" s="16"/>
      <c r="F557" s="16"/>
      <c r="G557" s="8"/>
      <c r="H557" s="36"/>
      <c r="I557" s="3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customHeight="1" x14ac:dyDescent="0.2">
      <c r="A558" s="16"/>
      <c r="B558" s="16"/>
      <c r="C558" s="16"/>
      <c r="D558" s="16"/>
      <c r="E558" s="16"/>
      <c r="F558" s="16"/>
      <c r="G558" s="8"/>
      <c r="H558" s="36"/>
      <c r="I558" s="3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customHeight="1" x14ac:dyDescent="0.2">
      <c r="A559" s="16"/>
      <c r="B559" s="16"/>
      <c r="C559" s="16"/>
      <c r="D559" s="16"/>
      <c r="E559" s="16"/>
      <c r="F559" s="16"/>
      <c r="G559" s="8"/>
      <c r="H559" s="36"/>
      <c r="I559" s="3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customHeight="1" x14ac:dyDescent="0.2">
      <c r="A560" s="16"/>
      <c r="B560" s="16"/>
      <c r="C560" s="16"/>
      <c r="D560" s="16"/>
      <c r="E560" s="16"/>
      <c r="F560" s="16"/>
      <c r="G560" s="8"/>
      <c r="H560" s="36"/>
      <c r="I560" s="3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customHeight="1" x14ac:dyDescent="0.2">
      <c r="A561" s="16"/>
      <c r="B561" s="16"/>
      <c r="C561" s="16"/>
      <c r="D561" s="16"/>
      <c r="E561" s="16"/>
      <c r="F561" s="16"/>
      <c r="G561" s="8"/>
      <c r="H561" s="36"/>
      <c r="I561" s="3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customHeight="1" x14ac:dyDescent="0.2">
      <c r="A562" s="16"/>
      <c r="B562" s="16"/>
      <c r="C562" s="16"/>
      <c r="D562" s="16"/>
      <c r="E562" s="16"/>
      <c r="F562" s="16"/>
      <c r="G562" s="8"/>
      <c r="H562" s="36"/>
      <c r="I562" s="3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customHeight="1" x14ac:dyDescent="0.2">
      <c r="A563" s="16"/>
      <c r="B563" s="16"/>
      <c r="C563" s="16"/>
      <c r="D563" s="16"/>
      <c r="E563" s="16"/>
      <c r="F563" s="16"/>
      <c r="G563" s="8"/>
      <c r="H563" s="36"/>
      <c r="I563" s="3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customHeight="1" x14ac:dyDescent="0.2">
      <c r="A564" s="16"/>
      <c r="B564" s="16"/>
      <c r="C564" s="16"/>
      <c r="D564" s="16"/>
      <c r="E564" s="16"/>
      <c r="F564" s="16"/>
      <c r="G564" s="8"/>
      <c r="H564" s="36"/>
      <c r="I564" s="3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customHeight="1" x14ac:dyDescent="0.2">
      <c r="A565" s="16"/>
      <c r="B565" s="16"/>
      <c r="C565" s="16"/>
      <c r="D565" s="16"/>
      <c r="E565" s="16"/>
      <c r="F565" s="16"/>
      <c r="G565" s="8"/>
      <c r="H565" s="36"/>
      <c r="I565" s="3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customHeight="1" x14ac:dyDescent="0.2">
      <c r="A566" s="16"/>
      <c r="B566" s="16"/>
      <c r="C566" s="16"/>
      <c r="D566" s="16"/>
      <c r="E566" s="16"/>
      <c r="F566" s="16"/>
      <c r="G566" s="8"/>
      <c r="H566" s="36"/>
      <c r="I566" s="3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customHeight="1" x14ac:dyDescent="0.2">
      <c r="A567" s="16"/>
      <c r="B567" s="16"/>
      <c r="C567" s="16"/>
      <c r="D567" s="16"/>
      <c r="E567" s="16"/>
      <c r="F567" s="16"/>
      <c r="G567" s="8"/>
      <c r="H567" s="36"/>
      <c r="I567" s="3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customHeight="1" x14ac:dyDescent="0.2">
      <c r="A568" s="16"/>
      <c r="B568" s="16"/>
      <c r="C568" s="16"/>
      <c r="D568" s="16"/>
      <c r="E568" s="16"/>
      <c r="F568" s="16"/>
      <c r="G568" s="8"/>
      <c r="H568" s="36"/>
      <c r="I568" s="3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customHeight="1" x14ac:dyDescent="0.2">
      <c r="A569" s="16"/>
      <c r="B569" s="16"/>
      <c r="C569" s="16"/>
      <c r="D569" s="16"/>
      <c r="E569" s="16"/>
      <c r="F569" s="16"/>
      <c r="G569" s="8"/>
      <c r="H569" s="36"/>
      <c r="I569" s="3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customHeight="1" x14ac:dyDescent="0.2">
      <c r="A570" s="16"/>
      <c r="B570" s="16"/>
      <c r="C570" s="16"/>
      <c r="D570" s="16"/>
      <c r="E570" s="16"/>
      <c r="F570" s="16"/>
      <c r="G570" s="8"/>
      <c r="H570" s="36"/>
      <c r="I570" s="3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customHeight="1" x14ac:dyDescent="0.2">
      <c r="A571" s="16"/>
      <c r="B571" s="16"/>
      <c r="C571" s="16"/>
      <c r="D571" s="16"/>
      <c r="E571" s="16"/>
      <c r="F571" s="16"/>
      <c r="G571" s="8"/>
      <c r="H571" s="36"/>
      <c r="I571" s="3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customHeight="1" x14ac:dyDescent="0.2">
      <c r="A572" s="16"/>
      <c r="B572" s="16"/>
      <c r="C572" s="16"/>
      <c r="D572" s="16"/>
      <c r="E572" s="16"/>
      <c r="F572" s="16"/>
      <c r="G572" s="8"/>
      <c r="H572" s="36"/>
      <c r="I572" s="3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customHeight="1" x14ac:dyDescent="0.2">
      <c r="A573" s="16"/>
      <c r="B573" s="16"/>
      <c r="C573" s="16"/>
      <c r="D573" s="16"/>
      <c r="E573" s="16"/>
      <c r="F573" s="16"/>
      <c r="G573" s="8"/>
      <c r="H573" s="36"/>
      <c r="I573" s="3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customHeight="1" x14ac:dyDescent="0.2">
      <c r="A574" s="16"/>
      <c r="B574" s="16"/>
      <c r="C574" s="16"/>
      <c r="D574" s="16"/>
      <c r="E574" s="16"/>
      <c r="F574" s="16"/>
      <c r="G574" s="8"/>
      <c r="H574" s="36"/>
      <c r="I574" s="3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customHeight="1" x14ac:dyDescent="0.2">
      <c r="A575" s="16"/>
      <c r="B575" s="16"/>
      <c r="C575" s="16"/>
      <c r="D575" s="16"/>
      <c r="E575" s="16"/>
      <c r="F575" s="16"/>
      <c r="G575" s="8"/>
      <c r="H575" s="36"/>
      <c r="I575" s="3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customHeight="1" x14ac:dyDescent="0.2">
      <c r="A576" s="16"/>
      <c r="B576" s="16"/>
      <c r="C576" s="16"/>
      <c r="D576" s="16"/>
      <c r="E576" s="16"/>
      <c r="F576" s="16"/>
      <c r="G576" s="8"/>
      <c r="H576" s="36"/>
      <c r="I576" s="3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customHeight="1" x14ac:dyDescent="0.2">
      <c r="A577" s="16"/>
      <c r="B577" s="16"/>
      <c r="C577" s="16"/>
      <c r="D577" s="16"/>
      <c r="E577" s="16"/>
      <c r="F577" s="16"/>
      <c r="G577" s="8"/>
      <c r="H577" s="36"/>
      <c r="I577" s="3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customHeight="1" x14ac:dyDescent="0.2">
      <c r="A578" s="16"/>
      <c r="B578" s="16"/>
      <c r="C578" s="16"/>
      <c r="D578" s="16"/>
      <c r="E578" s="16"/>
      <c r="F578" s="16"/>
      <c r="G578" s="8"/>
      <c r="H578" s="36"/>
      <c r="I578" s="3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customHeight="1" x14ac:dyDescent="0.2">
      <c r="A579" s="16"/>
      <c r="B579" s="16"/>
      <c r="C579" s="16"/>
      <c r="D579" s="16"/>
      <c r="E579" s="16"/>
      <c r="F579" s="16"/>
      <c r="G579" s="8"/>
      <c r="H579" s="36"/>
      <c r="I579" s="3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customHeight="1" x14ac:dyDescent="0.2">
      <c r="A580" s="16"/>
      <c r="B580" s="16"/>
      <c r="C580" s="16"/>
      <c r="D580" s="16"/>
      <c r="E580" s="16"/>
      <c r="F580" s="16"/>
      <c r="G580" s="8"/>
      <c r="H580" s="36"/>
      <c r="I580" s="3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customHeight="1" x14ac:dyDescent="0.2">
      <c r="A581" s="16"/>
      <c r="B581" s="16"/>
      <c r="C581" s="16"/>
      <c r="D581" s="16"/>
      <c r="E581" s="16"/>
      <c r="F581" s="16"/>
      <c r="G581" s="8"/>
      <c r="H581" s="36"/>
      <c r="I581" s="3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customHeight="1" x14ac:dyDescent="0.2">
      <c r="A582" s="16"/>
      <c r="B582" s="16"/>
      <c r="C582" s="16"/>
      <c r="D582" s="16"/>
      <c r="E582" s="16"/>
      <c r="F582" s="16"/>
      <c r="G582" s="8"/>
      <c r="H582" s="36"/>
      <c r="I582" s="3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customHeight="1" x14ac:dyDescent="0.2">
      <c r="A583" s="16"/>
      <c r="B583" s="16"/>
      <c r="C583" s="16"/>
      <c r="D583" s="16"/>
      <c r="E583" s="16"/>
      <c r="F583" s="16"/>
      <c r="G583" s="8"/>
      <c r="H583" s="36"/>
      <c r="I583" s="3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customHeight="1" x14ac:dyDescent="0.2">
      <c r="A584" s="16"/>
      <c r="B584" s="16"/>
      <c r="C584" s="16"/>
      <c r="D584" s="16"/>
      <c r="E584" s="16"/>
      <c r="F584" s="16"/>
      <c r="G584" s="8"/>
      <c r="H584" s="36"/>
      <c r="I584" s="3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customHeight="1" x14ac:dyDescent="0.2">
      <c r="A585" s="16"/>
      <c r="B585" s="16"/>
      <c r="C585" s="16"/>
      <c r="D585" s="16"/>
      <c r="E585" s="16"/>
      <c r="F585" s="16"/>
      <c r="G585" s="8"/>
      <c r="H585" s="36"/>
      <c r="I585" s="3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customHeight="1" x14ac:dyDescent="0.2">
      <c r="A586" s="16"/>
      <c r="B586" s="16"/>
      <c r="C586" s="16"/>
      <c r="D586" s="16"/>
      <c r="E586" s="16"/>
      <c r="F586" s="16"/>
      <c r="G586" s="8"/>
      <c r="H586" s="36"/>
      <c r="I586" s="3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customHeight="1" x14ac:dyDescent="0.2">
      <c r="A587" s="16"/>
      <c r="B587" s="16"/>
      <c r="C587" s="16"/>
      <c r="D587" s="16"/>
      <c r="E587" s="16"/>
      <c r="F587" s="16"/>
      <c r="G587" s="8"/>
      <c r="H587" s="36"/>
      <c r="I587" s="3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customHeight="1" x14ac:dyDescent="0.2">
      <c r="A588" s="16"/>
      <c r="B588" s="16"/>
      <c r="C588" s="16"/>
      <c r="D588" s="16"/>
      <c r="E588" s="16"/>
      <c r="F588" s="16"/>
      <c r="G588" s="8"/>
      <c r="H588" s="36"/>
      <c r="I588" s="3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customHeight="1" x14ac:dyDescent="0.2">
      <c r="A589" s="16"/>
      <c r="B589" s="16"/>
      <c r="C589" s="16"/>
      <c r="D589" s="16"/>
      <c r="E589" s="16"/>
      <c r="F589" s="16"/>
      <c r="G589" s="8"/>
      <c r="H589" s="36"/>
      <c r="I589" s="3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customHeight="1" x14ac:dyDescent="0.2">
      <c r="A590" s="16"/>
      <c r="B590" s="16"/>
      <c r="C590" s="16"/>
      <c r="D590" s="16"/>
      <c r="E590" s="16"/>
      <c r="F590" s="16"/>
      <c r="G590" s="8"/>
      <c r="H590" s="36"/>
      <c r="I590" s="3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customHeight="1" x14ac:dyDescent="0.2">
      <c r="A591" s="16"/>
      <c r="B591" s="16"/>
      <c r="C591" s="16"/>
      <c r="D591" s="16"/>
      <c r="E591" s="16"/>
      <c r="F591" s="16"/>
      <c r="G591" s="8"/>
      <c r="H591" s="36"/>
      <c r="I591" s="3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customHeight="1" x14ac:dyDescent="0.2">
      <c r="A592" s="16"/>
      <c r="B592" s="16"/>
      <c r="C592" s="16"/>
      <c r="D592" s="16"/>
      <c r="E592" s="16"/>
      <c r="F592" s="16"/>
      <c r="G592" s="8"/>
      <c r="H592" s="36"/>
      <c r="I592" s="3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customHeight="1" x14ac:dyDescent="0.2">
      <c r="A593" s="16"/>
      <c r="B593" s="16"/>
      <c r="C593" s="16"/>
      <c r="D593" s="16"/>
      <c r="E593" s="16"/>
      <c r="F593" s="16"/>
      <c r="G593" s="8"/>
      <c r="H593" s="36"/>
      <c r="I593" s="3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customHeight="1" x14ac:dyDescent="0.2">
      <c r="A594" s="16"/>
      <c r="B594" s="16"/>
      <c r="C594" s="16"/>
      <c r="D594" s="16"/>
      <c r="E594" s="16"/>
      <c r="F594" s="16"/>
      <c r="G594" s="8"/>
      <c r="H594" s="36"/>
      <c r="I594" s="3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customHeight="1" x14ac:dyDescent="0.2">
      <c r="A595" s="16"/>
      <c r="B595" s="16"/>
      <c r="C595" s="16"/>
      <c r="D595" s="16"/>
      <c r="E595" s="16"/>
      <c r="F595" s="16"/>
      <c r="G595" s="8"/>
      <c r="H595" s="36"/>
      <c r="I595" s="3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customHeight="1" x14ac:dyDescent="0.2">
      <c r="A596" s="16"/>
      <c r="B596" s="16"/>
      <c r="C596" s="16"/>
      <c r="D596" s="16"/>
      <c r="E596" s="16"/>
      <c r="F596" s="16"/>
      <c r="G596" s="8"/>
      <c r="H596" s="36"/>
      <c r="I596" s="3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customHeight="1" x14ac:dyDescent="0.2">
      <c r="A597" s="16"/>
      <c r="B597" s="16"/>
      <c r="C597" s="16"/>
      <c r="D597" s="16"/>
      <c r="E597" s="16"/>
      <c r="F597" s="16"/>
      <c r="G597" s="8"/>
      <c r="H597" s="36"/>
      <c r="I597" s="3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customHeight="1" x14ac:dyDescent="0.2">
      <c r="A598" s="16"/>
      <c r="B598" s="16"/>
      <c r="C598" s="16"/>
      <c r="D598" s="16"/>
      <c r="E598" s="16"/>
      <c r="F598" s="16"/>
      <c r="G598" s="8"/>
      <c r="H598" s="36"/>
      <c r="I598" s="3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customHeight="1" x14ac:dyDescent="0.2">
      <c r="A599" s="16"/>
      <c r="B599" s="16"/>
      <c r="C599" s="16"/>
      <c r="D599" s="16"/>
      <c r="E599" s="16"/>
      <c r="F599" s="16"/>
      <c r="G599" s="8"/>
      <c r="H599" s="36"/>
      <c r="I599" s="3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customHeight="1" x14ac:dyDescent="0.2">
      <c r="A600" s="16"/>
      <c r="B600" s="16"/>
      <c r="C600" s="16"/>
      <c r="D600" s="16"/>
      <c r="E600" s="16"/>
      <c r="F600" s="16"/>
      <c r="G600" s="8"/>
      <c r="H600" s="36"/>
      <c r="I600" s="3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customHeight="1" x14ac:dyDescent="0.2">
      <c r="A601" s="16"/>
      <c r="B601" s="16"/>
      <c r="C601" s="16"/>
      <c r="D601" s="16"/>
      <c r="E601" s="16"/>
      <c r="F601" s="16"/>
      <c r="G601" s="8"/>
      <c r="H601" s="36"/>
      <c r="I601" s="3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customHeight="1" x14ac:dyDescent="0.2">
      <c r="A602" s="16"/>
      <c r="B602" s="16"/>
      <c r="C602" s="16"/>
      <c r="D602" s="16"/>
      <c r="E602" s="16"/>
      <c r="F602" s="16"/>
      <c r="G602" s="8"/>
      <c r="H602" s="36"/>
      <c r="I602" s="3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customHeight="1" x14ac:dyDescent="0.2">
      <c r="A603" s="16"/>
      <c r="B603" s="16"/>
      <c r="C603" s="16"/>
      <c r="D603" s="16"/>
      <c r="E603" s="16"/>
      <c r="F603" s="16"/>
      <c r="G603" s="8"/>
      <c r="H603" s="36"/>
      <c r="I603" s="3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customHeight="1" x14ac:dyDescent="0.2">
      <c r="A604" s="16"/>
      <c r="B604" s="16"/>
      <c r="C604" s="16"/>
      <c r="D604" s="16"/>
      <c r="E604" s="16"/>
      <c r="F604" s="16"/>
      <c r="G604" s="8"/>
      <c r="H604" s="36"/>
      <c r="I604" s="3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customHeight="1" x14ac:dyDescent="0.2">
      <c r="A605" s="16"/>
      <c r="B605" s="16"/>
      <c r="C605" s="16"/>
      <c r="D605" s="16"/>
      <c r="E605" s="16"/>
      <c r="F605" s="16"/>
      <c r="G605" s="8"/>
      <c r="H605" s="36"/>
      <c r="I605" s="3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customHeight="1" x14ac:dyDescent="0.2">
      <c r="A606" s="16"/>
      <c r="B606" s="16"/>
      <c r="C606" s="16"/>
      <c r="D606" s="16"/>
      <c r="E606" s="16"/>
      <c r="F606" s="16"/>
      <c r="G606" s="8"/>
      <c r="H606" s="36"/>
      <c r="I606" s="3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customHeight="1" x14ac:dyDescent="0.2">
      <c r="A607" s="16"/>
      <c r="B607" s="16"/>
      <c r="C607" s="16"/>
      <c r="D607" s="16"/>
      <c r="E607" s="16"/>
      <c r="F607" s="16"/>
      <c r="G607" s="8"/>
      <c r="H607" s="36"/>
      <c r="I607" s="3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customHeight="1" x14ac:dyDescent="0.2">
      <c r="A608" s="16"/>
      <c r="B608" s="16"/>
      <c r="C608" s="16"/>
      <c r="D608" s="16"/>
      <c r="E608" s="16"/>
      <c r="F608" s="16"/>
      <c r="G608" s="8"/>
      <c r="H608" s="36"/>
      <c r="I608" s="3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customHeight="1" x14ac:dyDescent="0.2">
      <c r="A609" s="16"/>
      <c r="B609" s="16"/>
      <c r="C609" s="16"/>
      <c r="D609" s="16"/>
      <c r="E609" s="16"/>
      <c r="F609" s="16"/>
      <c r="G609" s="8"/>
      <c r="H609" s="36"/>
      <c r="I609" s="3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customHeight="1" x14ac:dyDescent="0.2">
      <c r="A610" s="16"/>
      <c r="B610" s="16"/>
      <c r="C610" s="16"/>
      <c r="D610" s="16"/>
      <c r="E610" s="16"/>
      <c r="F610" s="16"/>
      <c r="G610" s="8"/>
      <c r="H610" s="36"/>
      <c r="I610" s="3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customHeight="1" x14ac:dyDescent="0.2">
      <c r="A611" s="16"/>
      <c r="B611" s="16"/>
      <c r="C611" s="16"/>
      <c r="D611" s="16"/>
      <c r="E611" s="16"/>
      <c r="F611" s="16"/>
      <c r="G611" s="8"/>
      <c r="H611" s="36"/>
      <c r="I611" s="3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customHeight="1" x14ac:dyDescent="0.2">
      <c r="A612" s="16"/>
      <c r="B612" s="16"/>
      <c r="C612" s="16"/>
      <c r="D612" s="16"/>
      <c r="E612" s="16"/>
      <c r="F612" s="16"/>
      <c r="G612" s="8"/>
      <c r="H612" s="36"/>
      <c r="I612" s="3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customHeight="1" x14ac:dyDescent="0.2">
      <c r="A613" s="16"/>
      <c r="B613" s="16"/>
      <c r="C613" s="16"/>
      <c r="D613" s="16"/>
      <c r="E613" s="16"/>
      <c r="F613" s="16"/>
      <c r="G613" s="8"/>
      <c r="H613" s="36"/>
      <c r="I613" s="3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customHeight="1" x14ac:dyDescent="0.2">
      <c r="A614" s="16"/>
      <c r="B614" s="16"/>
      <c r="C614" s="16"/>
      <c r="D614" s="16"/>
      <c r="E614" s="16"/>
      <c r="F614" s="16"/>
      <c r="G614" s="8"/>
      <c r="H614" s="36"/>
      <c r="I614" s="3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customHeight="1" x14ac:dyDescent="0.2">
      <c r="A615" s="16"/>
      <c r="B615" s="16"/>
      <c r="C615" s="16"/>
      <c r="D615" s="16"/>
      <c r="E615" s="16"/>
      <c r="F615" s="16"/>
      <c r="G615" s="8"/>
      <c r="H615" s="36"/>
      <c r="I615" s="3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customHeight="1" x14ac:dyDescent="0.2">
      <c r="A616" s="16"/>
      <c r="B616" s="16"/>
      <c r="C616" s="16"/>
      <c r="D616" s="16"/>
      <c r="E616" s="16"/>
      <c r="F616" s="16"/>
      <c r="G616" s="8"/>
      <c r="H616" s="36"/>
      <c r="I616" s="3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customHeight="1" x14ac:dyDescent="0.2">
      <c r="A617" s="16"/>
      <c r="B617" s="16"/>
      <c r="C617" s="16"/>
      <c r="D617" s="16"/>
      <c r="E617" s="16"/>
      <c r="F617" s="16"/>
      <c r="G617" s="8"/>
      <c r="H617" s="36"/>
      <c r="I617" s="3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customHeight="1" x14ac:dyDescent="0.2">
      <c r="A618" s="16"/>
      <c r="B618" s="16"/>
      <c r="C618" s="16"/>
      <c r="D618" s="16"/>
      <c r="E618" s="16"/>
      <c r="F618" s="16"/>
      <c r="G618" s="8"/>
      <c r="H618" s="36"/>
      <c r="I618" s="3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customHeight="1" x14ac:dyDescent="0.2">
      <c r="A619" s="16"/>
      <c r="B619" s="16"/>
      <c r="C619" s="16"/>
      <c r="D619" s="16"/>
      <c r="E619" s="16"/>
      <c r="F619" s="16"/>
      <c r="G619" s="8"/>
      <c r="H619" s="36"/>
      <c r="I619" s="3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customHeight="1" x14ac:dyDescent="0.2">
      <c r="A620" s="16"/>
      <c r="B620" s="16"/>
      <c r="C620" s="16"/>
      <c r="D620" s="16"/>
      <c r="E620" s="16"/>
      <c r="F620" s="16"/>
      <c r="G620" s="8"/>
      <c r="H620" s="36"/>
      <c r="I620" s="3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customHeight="1" x14ac:dyDescent="0.2">
      <c r="A621" s="16"/>
      <c r="B621" s="16"/>
      <c r="C621" s="16"/>
      <c r="D621" s="16"/>
      <c r="E621" s="16"/>
      <c r="F621" s="16"/>
      <c r="G621" s="8"/>
      <c r="H621" s="36"/>
      <c r="I621" s="3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customHeight="1" x14ac:dyDescent="0.2">
      <c r="A622" s="16"/>
      <c r="B622" s="16"/>
      <c r="C622" s="16"/>
      <c r="D622" s="16"/>
      <c r="E622" s="16"/>
      <c r="F622" s="16"/>
      <c r="G622" s="8"/>
      <c r="H622" s="36"/>
      <c r="I622" s="3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customHeight="1" x14ac:dyDescent="0.2">
      <c r="A623" s="16"/>
      <c r="B623" s="16"/>
      <c r="C623" s="16"/>
      <c r="D623" s="16"/>
      <c r="E623" s="16"/>
      <c r="F623" s="16"/>
      <c r="G623" s="8"/>
      <c r="H623" s="36"/>
      <c r="I623" s="3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customHeight="1" x14ac:dyDescent="0.2">
      <c r="A624" s="16"/>
      <c r="B624" s="16"/>
      <c r="C624" s="16"/>
      <c r="D624" s="16"/>
      <c r="E624" s="16"/>
      <c r="F624" s="16"/>
      <c r="G624" s="8"/>
      <c r="H624" s="36"/>
      <c r="I624" s="3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customHeight="1" x14ac:dyDescent="0.2">
      <c r="A625" s="16"/>
      <c r="B625" s="16"/>
      <c r="C625" s="16"/>
      <c r="D625" s="16"/>
      <c r="E625" s="16"/>
      <c r="F625" s="16"/>
      <c r="G625" s="8"/>
      <c r="H625" s="36"/>
      <c r="I625" s="3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customHeight="1" x14ac:dyDescent="0.2">
      <c r="A626" s="16"/>
      <c r="B626" s="16"/>
      <c r="C626" s="16"/>
      <c r="D626" s="16"/>
      <c r="E626" s="16"/>
      <c r="F626" s="16"/>
      <c r="G626" s="8"/>
      <c r="H626" s="36"/>
      <c r="I626" s="3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customHeight="1" x14ac:dyDescent="0.2">
      <c r="A627" s="16"/>
      <c r="B627" s="16"/>
      <c r="C627" s="16"/>
      <c r="D627" s="16"/>
      <c r="E627" s="16"/>
      <c r="F627" s="16"/>
      <c r="G627" s="8"/>
      <c r="H627" s="36"/>
      <c r="I627" s="3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customHeight="1" x14ac:dyDescent="0.2">
      <c r="A628" s="16"/>
      <c r="B628" s="16"/>
      <c r="C628" s="16"/>
      <c r="D628" s="16"/>
      <c r="E628" s="16"/>
      <c r="F628" s="16"/>
      <c r="G628" s="8"/>
      <c r="H628" s="36"/>
      <c r="I628" s="3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customHeight="1" x14ac:dyDescent="0.2">
      <c r="A629" s="16"/>
      <c r="B629" s="16"/>
      <c r="C629" s="16"/>
      <c r="D629" s="16"/>
      <c r="E629" s="16"/>
      <c r="F629" s="16"/>
      <c r="G629" s="8"/>
      <c r="H629" s="36"/>
      <c r="I629" s="3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customHeight="1" x14ac:dyDescent="0.2">
      <c r="A630" s="16"/>
      <c r="B630" s="16"/>
      <c r="C630" s="16"/>
      <c r="D630" s="16"/>
      <c r="E630" s="16"/>
      <c r="F630" s="16"/>
      <c r="G630" s="8"/>
      <c r="H630" s="36"/>
      <c r="I630" s="3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customHeight="1" x14ac:dyDescent="0.2">
      <c r="A631" s="16"/>
      <c r="B631" s="16"/>
      <c r="C631" s="16"/>
      <c r="D631" s="16"/>
      <c r="E631" s="16"/>
      <c r="F631" s="16"/>
      <c r="G631" s="8"/>
      <c r="H631" s="36"/>
      <c r="I631" s="3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customHeight="1" x14ac:dyDescent="0.2">
      <c r="A632" s="16"/>
      <c r="B632" s="16"/>
      <c r="C632" s="16"/>
      <c r="D632" s="16"/>
      <c r="E632" s="16"/>
      <c r="F632" s="16"/>
      <c r="G632" s="8"/>
      <c r="H632" s="36"/>
      <c r="I632" s="3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customHeight="1" x14ac:dyDescent="0.2">
      <c r="A633" s="16"/>
      <c r="B633" s="16"/>
      <c r="C633" s="16"/>
      <c r="D633" s="16"/>
      <c r="E633" s="16"/>
      <c r="F633" s="16"/>
      <c r="G633" s="8"/>
      <c r="H633" s="36"/>
      <c r="I633" s="3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customHeight="1" x14ac:dyDescent="0.2">
      <c r="A634" s="16"/>
      <c r="B634" s="16"/>
      <c r="C634" s="16"/>
      <c r="D634" s="16"/>
      <c r="E634" s="16"/>
      <c r="F634" s="16"/>
      <c r="G634" s="8"/>
      <c r="H634" s="36"/>
      <c r="I634" s="3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customHeight="1" x14ac:dyDescent="0.2">
      <c r="A635" s="16"/>
      <c r="B635" s="16"/>
      <c r="C635" s="16"/>
      <c r="D635" s="16"/>
      <c r="E635" s="16"/>
      <c r="F635" s="16"/>
      <c r="G635" s="8"/>
      <c r="H635" s="36"/>
      <c r="I635" s="3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customHeight="1" x14ac:dyDescent="0.2">
      <c r="A636" s="16"/>
      <c r="B636" s="16"/>
      <c r="C636" s="16"/>
      <c r="D636" s="16"/>
      <c r="E636" s="16"/>
      <c r="F636" s="16"/>
      <c r="G636" s="8"/>
      <c r="H636" s="36"/>
      <c r="I636" s="3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customHeight="1" x14ac:dyDescent="0.2">
      <c r="A637" s="16"/>
      <c r="B637" s="16"/>
      <c r="C637" s="16"/>
      <c r="D637" s="16"/>
      <c r="E637" s="16"/>
      <c r="F637" s="16"/>
      <c r="G637" s="8"/>
      <c r="H637" s="36"/>
      <c r="I637" s="3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customHeight="1" x14ac:dyDescent="0.2">
      <c r="A638" s="16"/>
      <c r="B638" s="16"/>
      <c r="C638" s="16"/>
      <c r="D638" s="16"/>
      <c r="E638" s="16"/>
      <c r="F638" s="16"/>
      <c r="G638" s="8"/>
      <c r="H638" s="36"/>
      <c r="I638" s="3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customHeight="1" x14ac:dyDescent="0.2">
      <c r="A639" s="16"/>
      <c r="B639" s="16"/>
      <c r="C639" s="16"/>
      <c r="D639" s="16"/>
      <c r="E639" s="16"/>
      <c r="F639" s="16"/>
      <c r="G639" s="8"/>
      <c r="H639" s="36"/>
      <c r="I639" s="3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customHeight="1" x14ac:dyDescent="0.2">
      <c r="A640" s="16"/>
      <c r="B640" s="16"/>
      <c r="C640" s="16"/>
      <c r="D640" s="16"/>
      <c r="E640" s="16"/>
      <c r="F640" s="16"/>
      <c r="G640" s="8"/>
      <c r="H640" s="36"/>
      <c r="I640" s="3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customHeight="1" x14ac:dyDescent="0.2">
      <c r="A641" s="16"/>
      <c r="B641" s="16"/>
      <c r="C641" s="16"/>
      <c r="D641" s="16"/>
      <c r="E641" s="16"/>
      <c r="F641" s="16"/>
      <c r="G641" s="8"/>
      <c r="H641" s="36"/>
      <c r="I641" s="3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customHeight="1" x14ac:dyDescent="0.2">
      <c r="A642" s="16"/>
      <c r="B642" s="16"/>
      <c r="C642" s="16"/>
      <c r="D642" s="16"/>
      <c r="E642" s="16"/>
      <c r="F642" s="16"/>
      <c r="G642" s="8"/>
      <c r="H642" s="36"/>
      <c r="I642" s="3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customHeight="1" x14ac:dyDescent="0.2">
      <c r="A643" s="16"/>
      <c r="B643" s="16"/>
      <c r="C643" s="16"/>
      <c r="D643" s="16"/>
      <c r="E643" s="16"/>
      <c r="F643" s="16"/>
      <c r="G643" s="8"/>
      <c r="H643" s="36"/>
      <c r="I643" s="3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customHeight="1" x14ac:dyDescent="0.2">
      <c r="A644" s="16"/>
      <c r="B644" s="16"/>
      <c r="C644" s="16"/>
      <c r="D644" s="16"/>
      <c r="E644" s="16"/>
      <c r="F644" s="16"/>
      <c r="G644" s="8"/>
      <c r="H644" s="36"/>
      <c r="I644" s="3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customHeight="1" x14ac:dyDescent="0.2">
      <c r="A645" s="16"/>
      <c r="B645" s="16"/>
      <c r="C645" s="16"/>
      <c r="D645" s="16"/>
      <c r="E645" s="16"/>
      <c r="F645" s="16"/>
      <c r="G645" s="8"/>
      <c r="H645" s="36"/>
      <c r="I645" s="3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customHeight="1" x14ac:dyDescent="0.2">
      <c r="A646" s="16"/>
      <c r="B646" s="16"/>
      <c r="C646" s="16"/>
      <c r="D646" s="16"/>
      <c r="E646" s="16"/>
      <c r="F646" s="16"/>
      <c r="G646" s="8"/>
      <c r="H646" s="36"/>
      <c r="I646" s="3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customHeight="1" x14ac:dyDescent="0.2">
      <c r="A647" s="16"/>
      <c r="B647" s="16"/>
      <c r="C647" s="16"/>
      <c r="D647" s="16"/>
      <c r="E647" s="16"/>
      <c r="F647" s="16"/>
      <c r="G647" s="8"/>
      <c r="H647" s="36"/>
      <c r="I647" s="3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customHeight="1" x14ac:dyDescent="0.2">
      <c r="A648" s="16"/>
      <c r="B648" s="16"/>
      <c r="C648" s="16"/>
      <c r="D648" s="16"/>
      <c r="E648" s="16"/>
      <c r="F648" s="16"/>
      <c r="G648" s="8"/>
      <c r="H648" s="36"/>
      <c r="I648" s="3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customHeight="1" x14ac:dyDescent="0.2">
      <c r="A649" s="16"/>
      <c r="B649" s="16"/>
      <c r="C649" s="16"/>
      <c r="D649" s="16"/>
      <c r="E649" s="16"/>
      <c r="F649" s="16"/>
      <c r="G649" s="8"/>
      <c r="H649" s="36"/>
      <c r="I649" s="3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customHeight="1" x14ac:dyDescent="0.2">
      <c r="A650" s="16"/>
      <c r="B650" s="16"/>
      <c r="C650" s="16"/>
      <c r="D650" s="16"/>
      <c r="E650" s="16"/>
      <c r="F650" s="16"/>
      <c r="G650" s="8"/>
      <c r="H650" s="36"/>
      <c r="I650" s="3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customHeight="1" x14ac:dyDescent="0.2">
      <c r="A651" s="16"/>
      <c r="B651" s="16"/>
      <c r="C651" s="16"/>
      <c r="D651" s="16"/>
      <c r="E651" s="16"/>
      <c r="F651" s="16"/>
      <c r="G651" s="8"/>
      <c r="H651" s="36"/>
      <c r="I651" s="3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customHeight="1" x14ac:dyDescent="0.2">
      <c r="A652" s="16"/>
      <c r="B652" s="16"/>
      <c r="C652" s="16"/>
      <c r="D652" s="16"/>
      <c r="E652" s="16"/>
      <c r="F652" s="16"/>
      <c r="G652" s="8"/>
      <c r="H652" s="36"/>
      <c r="I652" s="3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customHeight="1" x14ac:dyDescent="0.2">
      <c r="A653" s="16"/>
      <c r="B653" s="16"/>
      <c r="C653" s="16"/>
      <c r="D653" s="16"/>
      <c r="E653" s="16"/>
      <c r="F653" s="16"/>
      <c r="G653" s="8"/>
      <c r="H653" s="36"/>
      <c r="I653" s="3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customHeight="1" x14ac:dyDescent="0.2">
      <c r="A654" s="16"/>
      <c r="B654" s="16"/>
      <c r="C654" s="16"/>
      <c r="D654" s="16"/>
      <c r="E654" s="16"/>
      <c r="F654" s="16"/>
      <c r="G654" s="8"/>
      <c r="H654" s="36"/>
      <c r="I654" s="3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customHeight="1" x14ac:dyDescent="0.2">
      <c r="A655" s="16"/>
      <c r="B655" s="16"/>
      <c r="C655" s="16"/>
      <c r="D655" s="16"/>
      <c r="E655" s="16"/>
      <c r="F655" s="16"/>
      <c r="G655" s="8"/>
      <c r="H655" s="36"/>
      <c r="I655" s="3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customHeight="1" x14ac:dyDescent="0.2">
      <c r="A656" s="16"/>
      <c r="B656" s="16"/>
      <c r="C656" s="16"/>
      <c r="D656" s="16"/>
      <c r="E656" s="16"/>
      <c r="F656" s="16"/>
      <c r="G656" s="8"/>
      <c r="H656" s="36"/>
      <c r="I656" s="3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customHeight="1" x14ac:dyDescent="0.2">
      <c r="A657" s="16"/>
      <c r="B657" s="16"/>
      <c r="C657" s="16"/>
      <c r="D657" s="16"/>
      <c r="E657" s="16"/>
      <c r="F657" s="16"/>
      <c r="G657" s="8"/>
      <c r="H657" s="36"/>
      <c r="I657" s="3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customHeight="1" x14ac:dyDescent="0.2">
      <c r="A658" s="16"/>
      <c r="B658" s="16"/>
      <c r="C658" s="16"/>
      <c r="D658" s="16"/>
      <c r="E658" s="16"/>
      <c r="F658" s="16"/>
      <c r="G658" s="8"/>
      <c r="H658" s="36"/>
      <c r="I658" s="3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customHeight="1" x14ac:dyDescent="0.2">
      <c r="A659" s="16"/>
      <c r="B659" s="16"/>
      <c r="C659" s="16"/>
      <c r="D659" s="16"/>
      <c r="E659" s="16"/>
      <c r="F659" s="16"/>
      <c r="G659" s="8"/>
      <c r="H659" s="36"/>
      <c r="I659" s="3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customHeight="1" x14ac:dyDescent="0.2">
      <c r="A660" s="16"/>
      <c r="B660" s="16"/>
      <c r="C660" s="16"/>
      <c r="D660" s="16"/>
      <c r="E660" s="16"/>
      <c r="F660" s="16"/>
      <c r="G660" s="8"/>
      <c r="H660" s="36"/>
      <c r="I660" s="3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customHeight="1" x14ac:dyDescent="0.2">
      <c r="A661" s="16"/>
      <c r="B661" s="16"/>
      <c r="C661" s="16"/>
      <c r="D661" s="16"/>
      <c r="E661" s="16"/>
      <c r="F661" s="16"/>
      <c r="G661" s="8"/>
      <c r="H661" s="36"/>
      <c r="I661" s="3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customHeight="1" x14ac:dyDescent="0.2">
      <c r="A662" s="16"/>
      <c r="B662" s="16"/>
      <c r="C662" s="16"/>
      <c r="D662" s="16"/>
      <c r="E662" s="16"/>
      <c r="F662" s="16"/>
      <c r="G662" s="8"/>
      <c r="H662" s="36"/>
      <c r="I662" s="3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customHeight="1" x14ac:dyDescent="0.2">
      <c r="A663" s="16"/>
      <c r="B663" s="16"/>
      <c r="C663" s="16"/>
      <c r="D663" s="16"/>
      <c r="E663" s="16"/>
      <c r="F663" s="16"/>
      <c r="G663" s="8"/>
      <c r="H663" s="36"/>
      <c r="I663" s="3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customHeight="1" x14ac:dyDescent="0.2">
      <c r="A664" s="16"/>
      <c r="B664" s="16"/>
      <c r="C664" s="16"/>
      <c r="D664" s="16"/>
      <c r="E664" s="16"/>
      <c r="F664" s="16"/>
      <c r="G664" s="8"/>
      <c r="H664" s="36"/>
      <c r="I664" s="3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customHeight="1" x14ac:dyDescent="0.2">
      <c r="A665" s="16"/>
      <c r="B665" s="16"/>
      <c r="C665" s="16"/>
      <c r="D665" s="16"/>
      <c r="E665" s="16"/>
      <c r="F665" s="16"/>
      <c r="G665" s="8"/>
      <c r="H665" s="36"/>
      <c r="I665" s="3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customHeight="1" x14ac:dyDescent="0.2">
      <c r="A666" s="16"/>
      <c r="B666" s="16"/>
      <c r="C666" s="16"/>
      <c r="D666" s="16"/>
      <c r="E666" s="16"/>
      <c r="F666" s="16"/>
      <c r="G666" s="8"/>
      <c r="H666" s="36"/>
      <c r="I666" s="3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customHeight="1" x14ac:dyDescent="0.2">
      <c r="A667" s="16"/>
      <c r="B667" s="16"/>
      <c r="C667" s="16"/>
      <c r="D667" s="16"/>
      <c r="E667" s="16"/>
      <c r="F667" s="16"/>
      <c r="G667" s="8"/>
      <c r="H667" s="36"/>
      <c r="I667" s="3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customHeight="1" x14ac:dyDescent="0.2">
      <c r="A668" s="16"/>
      <c r="B668" s="16"/>
      <c r="C668" s="16"/>
      <c r="D668" s="16"/>
      <c r="E668" s="16"/>
      <c r="F668" s="16"/>
      <c r="G668" s="8"/>
      <c r="H668" s="36"/>
      <c r="I668" s="3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customHeight="1" x14ac:dyDescent="0.2">
      <c r="A669" s="16"/>
      <c r="B669" s="16"/>
      <c r="C669" s="16"/>
      <c r="D669" s="16"/>
      <c r="E669" s="16"/>
      <c r="F669" s="16"/>
      <c r="G669" s="8"/>
      <c r="H669" s="36"/>
      <c r="I669" s="3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customHeight="1" x14ac:dyDescent="0.2">
      <c r="A670" s="16"/>
      <c r="B670" s="16"/>
      <c r="C670" s="16"/>
      <c r="D670" s="16"/>
      <c r="E670" s="16"/>
      <c r="F670" s="16"/>
      <c r="G670" s="8"/>
      <c r="H670" s="36"/>
      <c r="I670" s="3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customHeight="1" x14ac:dyDescent="0.2">
      <c r="A671" s="16"/>
      <c r="B671" s="16"/>
      <c r="C671" s="16"/>
      <c r="D671" s="16"/>
      <c r="E671" s="16"/>
      <c r="F671" s="16"/>
      <c r="G671" s="8"/>
      <c r="H671" s="36"/>
      <c r="I671" s="3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customHeight="1" x14ac:dyDescent="0.2">
      <c r="A672" s="16"/>
      <c r="B672" s="16"/>
      <c r="C672" s="16"/>
      <c r="D672" s="16"/>
      <c r="E672" s="16"/>
      <c r="F672" s="16"/>
      <c r="G672" s="8"/>
      <c r="H672" s="36"/>
      <c r="I672" s="3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customHeight="1" x14ac:dyDescent="0.2">
      <c r="A673" s="16"/>
      <c r="B673" s="16"/>
      <c r="C673" s="16"/>
      <c r="D673" s="16"/>
      <c r="E673" s="16"/>
      <c r="F673" s="16"/>
      <c r="G673" s="8"/>
      <c r="H673" s="36"/>
      <c r="I673" s="3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customHeight="1" x14ac:dyDescent="0.2">
      <c r="A674" s="16"/>
      <c r="B674" s="16"/>
      <c r="C674" s="16"/>
      <c r="D674" s="16"/>
      <c r="E674" s="16"/>
      <c r="F674" s="16"/>
      <c r="G674" s="8"/>
      <c r="H674" s="36"/>
      <c r="I674" s="3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customHeight="1" x14ac:dyDescent="0.2">
      <c r="A675" s="16"/>
      <c r="B675" s="16"/>
      <c r="C675" s="16"/>
      <c r="D675" s="16"/>
      <c r="E675" s="16"/>
      <c r="F675" s="16"/>
      <c r="G675" s="8"/>
      <c r="H675" s="36"/>
      <c r="I675" s="3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customHeight="1" x14ac:dyDescent="0.2">
      <c r="A676" s="16"/>
      <c r="B676" s="16"/>
      <c r="C676" s="16"/>
      <c r="D676" s="16"/>
      <c r="E676" s="16"/>
      <c r="F676" s="16"/>
      <c r="G676" s="8"/>
      <c r="H676" s="36"/>
      <c r="I676" s="3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customHeight="1" x14ac:dyDescent="0.2">
      <c r="A677" s="16"/>
      <c r="B677" s="16"/>
      <c r="C677" s="16"/>
      <c r="D677" s="16"/>
      <c r="E677" s="16"/>
      <c r="F677" s="16"/>
      <c r="G677" s="8"/>
      <c r="H677" s="36"/>
      <c r="I677" s="3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customHeight="1" x14ac:dyDescent="0.2">
      <c r="A678" s="16"/>
      <c r="B678" s="16"/>
      <c r="C678" s="16"/>
      <c r="D678" s="16"/>
      <c r="E678" s="16"/>
      <c r="F678" s="16"/>
      <c r="G678" s="8"/>
      <c r="H678" s="36"/>
      <c r="I678" s="3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customHeight="1" x14ac:dyDescent="0.2">
      <c r="A679" s="16"/>
      <c r="B679" s="16"/>
      <c r="C679" s="16"/>
      <c r="D679" s="16"/>
      <c r="E679" s="16"/>
      <c r="F679" s="16"/>
      <c r="G679" s="8"/>
      <c r="H679" s="36"/>
      <c r="I679" s="3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customHeight="1" x14ac:dyDescent="0.2">
      <c r="A680" s="16"/>
      <c r="B680" s="16"/>
      <c r="C680" s="16"/>
      <c r="D680" s="16"/>
      <c r="E680" s="16"/>
      <c r="F680" s="16"/>
      <c r="G680" s="8"/>
      <c r="H680" s="36"/>
      <c r="I680" s="3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customHeight="1" x14ac:dyDescent="0.2">
      <c r="A681" s="16"/>
      <c r="B681" s="16"/>
      <c r="C681" s="16"/>
      <c r="D681" s="16"/>
      <c r="E681" s="16"/>
      <c r="F681" s="16"/>
      <c r="G681" s="8"/>
      <c r="H681" s="36"/>
      <c r="I681" s="3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customHeight="1" x14ac:dyDescent="0.2">
      <c r="A682" s="16"/>
      <c r="B682" s="16"/>
      <c r="C682" s="16"/>
      <c r="D682" s="16"/>
      <c r="E682" s="16"/>
      <c r="F682" s="16"/>
      <c r="G682" s="8"/>
      <c r="H682" s="36"/>
      <c r="I682" s="3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customHeight="1" x14ac:dyDescent="0.2">
      <c r="A683" s="16"/>
      <c r="B683" s="16"/>
      <c r="C683" s="16"/>
      <c r="D683" s="16"/>
      <c r="E683" s="16"/>
      <c r="F683" s="16"/>
      <c r="G683" s="8"/>
      <c r="H683" s="36"/>
      <c r="I683" s="3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customHeight="1" x14ac:dyDescent="0.2">
      <c r="A684" s="16"/>
      <c r="B684" s="16"/>
      <c r="C684" s="16"/>
      <c r="D684" s="16"/>
      <c r="E684" s="16"/>
      <c r="F684" s="16"/>
      <c r="G684" s="8"/>
      <c r="H684" s="36"/>
      <c r="I684" s="3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customHeight="1" x14ac:dyDescent="0.2">
      <c r="A685" s="16"/>
      <c r="B685" s="16"/>
      <c r="C685" s="16"/>
      <c r="D685" s="16"/>
      <c r="E685" s="16"/>
      <c r="F685" s="16"/>
      <c r="G685" s="8"/>
      <c r="H685" s="36"/>
      <c r="I685" s="3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customHeight="1" x14ac:dyDescent="0.2">
      <c r="A686" s="16"/>
      <c r="B686" s="16"/>
      <c r="C686" s="16"/>
      <c r="D686" s="16"/>
      <c r="E686" s="16"/>
      <c r="F686" s="16"/>
      <c r="G686" s="8"/>
      <c r="H686" s="36"/>
      <c r="I686" s="3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customHeight="1" x14ac:dyDescent="0.2">
      <c r="A687" s="16"/>
      <c r="B687" s="16"/>
      <c r="C687" s="16"/>
      <c r="D687" s="16"/>
      <c r="E687" s="16"/>
      <c r="F687" s="16"/>
      <c r="G687" s="8"/>
      <c r="H687" s="36"/>
      <c r="I687" s="3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customHeight="1" x14ac:dyDescent="0.2">
      <c r="A688" s="16"/>
      <c r="B688" s="16"/>
      <c r="C688" s="16"/>
      <c r="D688" s="16"/>
      <c r="E688" s="16"/>
      <c r="F688" s="16"/>
      <c r="G688" s="8"/>
      <c r="H688" s="36"/>
      <c r="I688" s="3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customHeight="1" x14ac:dyDescent="0.2">
      <c r="A689" s="16"/>
      <c r="B689" s="16"/>
      <c r="C689" s="16"/>
      <c r="D689" s="16"/>
      <c r="E689" s="16"/>
      <c r="F689" s="16"/>
      <c r="G689" s="8"/>
      <c r="H689" s="36"/>
      <c r="I689" s="3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customHeight="1" x14ac:dyDescent="0.2">
      <c r="A690" s="16"/>
      <c r="B690" s="16"/>
      <c r="C690" s="16"/>
      <c r="D690" s="16"/>
      <c r="E690" s="16"/>
      <c r="F690" s="16"/>
      <c r="G690" s="8"/>
      <c r="H690" s="36"/>
      <c r="I690" s="3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customHeight="1" x14ac:dyDescent="0.2">
      <c r="A691" s="16"/>
      <c r="B691" s="16"/>
      <c r="C691" s="16"/>
      <c r="D691" s="16"/>
      <c r="E691" s="16"/>
      <c r="F691" s="16"/>
      <c r="G691" s="8"/>
      <c r="H691" s="36"/>
      <c r="I691" s="3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customHeight="1" x14ac:dyDescent="0.2">
      <c r="A692" s="16"/>
      <c r="B692" s="16"/>
      <c r="C692" s="16"/>
      <c r="D692" s="16"/>
      <c r="E692" s="16"/>
      <c r="F692" s="16"/>
      <c r="G692" s="8"/>
      <c r="H692" s="36"/>
      <c r="I692" s="3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customHeight="1" x14ac:dyDescent="0.2">
      <c r="A693" s="16"/>
      <c r="B693" s="16"/>
      <c r="C693" s="16"/>
      <c r="D693" s="16"/>
      <c r="E693" s="16"/>
      <c r="F693" s="16"/>
      <c r="G693" s="8"/>
      <c r="H693" s="36"/>
      <c r="I693" s="3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customHeight="1" x14ac:dyDescent="0.2">
      <c r="A694" s="16"/>
      <c r="B694" s="16"/>
      <c r="C694" s="16"/>
      <c r="D694" s="16"/>
      <c r="E694" s="16"/>
      <c r="F694" s="16"/>
      <c r="G694" s="8"/>
      <c r="H694" s="36"/>
      <c r="I694" s="3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customHeight="1" x14ac:dyDescent="0.2">
      <c r="A695" s="16"/>
      <c r="B695" s="16"/>
      <c r="C695" s="16"/>
      <c r="D695" s="16"/>
      <c r="E695" s="16"/>
      <c r="F695" s="16"/>
      <c r="G695" s="8"/>
      <c r="H695" s="36"/>
      <c r="I695" s="3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customHeight="1" x14ac:dyDescent="0.2">
      <c r="A696" s="16"/>
      <c r="B696" s="16"/>
      <c r="C696" s="16"/>
      <c r="D696" s="16"/>
      <c r="E696" s="16"/>
      <c r="F696" s="16"/>
      <c r="G696" s="8"/>
      <c r="H696" s="36"/>
      <c r="I696" s="3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customHeight="1" x14ac:dyDescent="0.2">
      <c r="A697" s="16"/>
      <c r="B697" s="16"/>
      <c r="C697" s="16"/>
      <c r="D697" s="16"/>
      <c r="E697" s="16"/>
      <c r="F697" s="16"/>
      <c r="G697" s="8"/>
      <c r="H697" s="36"/>
      <c r="I697" s="3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customHeight="1" x14ac:dyDescent="0.2">
      <c r="A698" s="16"/>
      <c r="B698" s="16"/>
      <c r="C698" s="16"/>
      <c r="D698" s="16"/>
      <c r="E698" s="16"/>
      <c r="F698" s="16"/>
      <c r="G698" s="8"/>
      <c r="H698" s="36"/>
      <c r="I698" s="3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customHeight="1" x14ac:dyDescent="0.2">
      <c r="A699" s="16"/>
      <c r="B699" s="16"/>
      <c r="C699" s="16"/>
      <c r="D699" s="16"/>
      <c r="E699" s="16"/>
      <c r="F699" s="16"/>
      <c r="G699" s="8"/>
      <c r="H699" s="36"/>
      <c r="I699" s="3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customHeight="1" x14ac:dyDescent="0.2">
      <c r="A700" s="16"/>
      <c r="B700" s="16"/>
      <c r="C700" s="16"/>
      <c r="D700" s="16"/>
      <c r="E700" s="16"/>
      <c r="F700" s="16"/>
      <c r="G700" s="8"/>
      <c r="H700" s="36"/>
      <c r="I700" s="3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customHeight="1" x14ac:dyDescent="0.2">
      <c r="A701" s="16"/>
      <c r="B701" s="16"/>
      <c r="C701" s="16"/>
      <c r="D701" s="16"/>
      <c r="E701" s="16"/>
      <c r="F701" s="16"/>
      <c r="G701" s="8"/>
      <c r="H701" s="36"/>
      <c r="I701" s="3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customHeight="1" x14ac:dyDescent="0.2">
      <c r="A702" s="16"/>
      <c r="B702" s="16"/>
      <c r="C702" s="16"/>
      <c r="D702" s="16"/>
      <c r="E702" s="16"/>
      <c r="F702" s="16"/>
      <c r="G702" s="8"/>
      <c r="H702" s="36"/>
      <c r="I702" s="3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customHeight="1" x14ac:dyDescent="0.2">
      <c r="A703" s="16"/>
      <c r="B703" s="16"/>
      <c r="C703" s="16"/>
      <c r="D703" s="16"/>
      <c r="E703" s="16"/>
      <c r="F703" s="16"/>
      <c r="G703" s="8"/>
      <c r="H703" s="36"/>
      <c r="I703" s="3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customHeight="1" x14ac:dyDescent="0.2">
      <c r="A704" s="16"/>
      <c r="B704" s="16"/>
      <c r="C704" s="16"/>
      <c r="D704" s="16"/>
      <c r="E704" s="16"/>
      <c r="F704" s="16"/>
      <c r="G704" s="8"/>
      <c r="H704" s="36"/>
      <c r="I704" s="3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customHeight="1" x14ac:dyDescent="0.2">
      <c r="A705" s="16"/>
      <c r="B705" s="16"/>
      <c r="C705" s="16"/>
      <c r="D705" s="16"/>
      <c r="E705" s="16"/>
      <c r="F705" s="16"/>
      <c r="G705" s="8"/>
      <c r="H705" s="36"/>
      <c r="I705" s="3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customHeight="1" x14ac:dyDescent="0.2">
      <c r="A706" s="16"/>
      <c r="B706" s="16"/>
      <c r="C706" s="16"/>
      <c r="D706" s="16"/>
      <c r="E706" s="16"/>
      <c r="F706" s="16"/>
      <c r="G706" s="8"/>
      <c r="H706" s="36"/>
      <c r="I706" s="3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customHeight="1" x14ac:dyDescent="0.2">
      <c r="A707" s="16"/>
      <c r="B707" s="16"/>
      <c r="C707" s="16"/>
      <c r="D707" s="16"/>
      <c r="E707" s="16"/>
      <c r="F707" s="16"/>
      <c r="G707" s="8"/>
      <c r="H707" s="36"/>
      <c r="I707" s="3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customHeight="1" x14ac:dyDescent="0.2">
      <c r="A708" s="16"/>
      <c r="B708" s="16"/>
      <c r="C708" s="16"/>
      <c r="D708" s="16"/>
      <c r="E708" s="16"/>
      <c r="F708" s="16"/>
      <c r="G708" s="8"/>
      <c r="H708" s="36"/>
      <c r="I708" s="3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customHeight="1" x14ac:dyDescent="0.2">
      <c r="A709" s="16"/>
      <c r="B709" s="16"/>
      <c r="C709" s="16"/>
      <c r="D709" s="16"/>
      <c r="E709" s="16"/>
      <c r="F709" s="16"/>
      <c r="G709" s="8"/>
      <c r="H709" s="36"/>
      <c r="I709" s="3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customHeight="1" x14ac:dyDescent="0.2">
      <c r="A710" s="16"/>
      <c r="B710" s="16"/>
      <c r="C710" s="16"/>
      <c r="D710" s="16"/>
      <c r="E710" s="16"/>
      <c r="F710" s="16"/>
      <c r="G710" s="8"/>
      <c r="H710" s="36"/>
      <c r="I710" s="3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customHeight="1" x14ac:dyDescent="0.2">
      <c r="A711" s="16"/>
      <c r="B711" s="16"/>
      <c r="C711" s="16"/>
      <c r="D711" s="16"/>
      <c r="E711" s="16"/>
      <c r="F711" s="16"/>
      <c r="G711" s="8"/>
      <c r="H711" s="36"/>
      <c r="I711" s="3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customHeight="1" x14ac:dyDescent="0.2">
      <c r="A712" s="16"/>
      <c r="B712" s="16"/>
      <c r="C712" s="16"/>
      <c r="D712" s="16"/>
      <c r="E712" s="16"/>
      <c r="F712" s="16"/>
      <c r="G712" s="8"/>
      <c r="H712" s="36"/>
      <c r="I712" s="3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customHeight="1" x14ac:dyDescent="0.2">
      <c r="A713" s="16"/>
      <c r="B713" s="16"/>
      <c r="C713" s="16"/>
      <c r="D713" s="16"/>
      <c r="E713" s="16"/>
      <c r="F713" s="16"/>
      <c r="G713" s="8"/>
      <c r="H713" s="36"/>
      <c r="I713" s="3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customHeight="1" x14ac:dyDescent="0.2">
      <c r="A714" s="16"/>
      <c r="B714" s="16"/>
      <c r="C714" s="16"/>
      <c r="D714" s="16"/>
      <c r="E714" s="16"/>
      <c r="F714" s="16"/>
      <c r="G714" s="8"/>
      <c r="H714" s="36"/>
      <c r="I714" s="3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customHeight="1" x14ac:dyDescent="0.2">
      <c r="A715" s="16"/>
      <c r="B715" s="16"/>
      <c r="C715" s="16"/>
      <c r="D715" s="16"/>
      <c r="E715" s="16"/>
      <c r="F715" s="16"/>
      <c r="G715" s="8"/>
      <c r="H715" s="36"/>
      <c r="I715" s="3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customHeight="1" x14ac:dyDescent="0.2">
      <c r="A716" s="16"/>
      <c r="B716" s="16"/>
      <c r="C716" s="16"/>
      <c r="D716" s="16"/>
      <c r="E716" s="16"/>
      <c r="F716" s="16"/>
      <c r="G716" s="8"/>
      <c r="H716" s="36"/>
      <c r="I716" s="3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customHeight="1" x14ac:dyDescent="0.2">
      <c r="A717" s="16"/>
      <c r="B717" s="16"/>
      <c r="C717" s="16"/>
      <c r="D717" s="16"/>
      <c r="E717" s="16"/>
      <c r="F717" s="16"/>
      <c r="G717" s="8"/>
      <c r="H717" s="36"/>
      <c r="I717" s="3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customHeight="1" x14ac:dyDescent="0.2">
      <c r="A718" s="16"/>
      <c r="B718" s="16"/>
      <c r="C718" s="16"/>
      <c r="D718" s="16"/>
      <c r="E718" s="16"/>
      <c r="F718" s="16"/>
      <c r="G718" s="8"/>
      <c r="H718" s="36"/>
      <c r="I718" s="3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customHeight="1" x14ac:dyDescent="0.2">
      <c r="A719" s="16"/>
      <c r="B719" s="16"/>
      <c r="C719" s="16"/>
      <c r="D719" s="16"/>
      <c r="E719" s="16"/>
      <c r="F719" s="16"/>
      <c r="G719" s="8"/>
      <c r="H719" s="36"/>
      <c r="I719" s="3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customHeight="1" x14ac:dyDescent="0.2">
      <c r="A720" s="16"/>
      <c r="B720" s="16"/>
      <c r="C720" s="16"/>
      <c r="D720" s="16"/>
      <c r="E720" s="16"/>
      <c r="F720" s="16"/>
      <c r="G720" s="8"/>
      <c r="H720" s="36"/>
      <c r="I720" s="3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customHeight="1" x14ac:dyDescent="0.2">
      <c r="A721" s="16"/>
      <c r="B721" s="16"/>
      <c r="C721" s="16"/>
      <c r="D721" s="16"/>
      <c r="E721" s="16"/>
      <c r="F721" s="16"/>
      <c r="G721" s="8"/>
      <c r="H721" s="36"/>
      <c r="I721" s="3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customHeight="1" x14ac:dyDescent="0.2">
      <c r="A722" s="16"/>
      <c r="B722" s="16"/>
      <c r="C722" s="16"/>
      <c r="D722" s="16"/>
      <c r="E722" s="16"/>
      <c r="F722" s="16"/>
      <c r="G722" s="8"/>
      <c r="H722" s="36"/>
      <c r="I722" s="3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customHeight="1" x14ac:dyDescent="0.2">
      <c r="A723" s="16"/>
      <c r="B723" s="16"/>
      <c r="C723" s="16"/>
      <c r="D723" s="16"/>
      <c r="E723" s="16"/>
      <c r="F723" s="16"/>
      <c r="G723" s="8"/>
      <c r="H723" s="36"/>
      <c r="I723" s="3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customHeight="1" x14ac:dyDescent="0.2">
      <c r="A724" s="16"/>
      <c r="B724" s="16"/>
      <c r="C724" s="16"/>
      <c r="D724" s="16"/>
      <c r="E724" s="16"/>
      <c r="F724" s="16"/>
      <c r="G724" s="8"/>
      <c r="H724" s="36"/>
      <c r="I724" s="3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customHeight="1" x14ac:dyDescent="0.2">
      <c r="A725" s="16"/>
      <c r="B725" s="16"/>
      <c r="C725" s="16"/>
      <c r="D725" s="16"/>
      <c r="E725" s="16"/>
      <c r="F725" s="16"/>
      <c r="G725" s="8"/>
      <c r="H725" s="36"/>
      <c r="I725" s="3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customHeight="1" x14ac:dyDescent="0.2">
      <c r="A726" s="16"/>
      <c r="B726" s="16"/>
      <c r="C726" s="16"/>
      <c r="D726" s="16"/>
      <c r="E726" s="16"/>
      <c r="F726" s="16"/>
      <c r="G726" s="8"/>
      <c r="H726" s="36"/>
      <c r="I726" s="3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customHeight="1" x14ac:dyDescent="0.2">
      <c r="A727" s="16"/>
      <c r="B727" s="16"/>
      <c r="C727" s="16"/>
      <c r="D727" s="16"/>
      <c r="E727" s="16"/>
      <c r="F727" s="16"/>
      <c r="G727" s="8"/>
      <c r="H727" s="36"/>
      <c r="I727" s="3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customHeight="1" x14ac:dyDescent="0.2">
      <c r="A728" s="16"/>
      <c r="B728" s="16"/>
      <c r="C728" s="16"/>
      <c r="D728" s="16"/>
      <c r="E728" s="16"/>
      <c r="F728" s="16"/>
      <c r="G728" s="8"/>
      <c r="H728" s="36"/>
      <c r="I728" s="3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customHeight="1" x14ac:dyDescent="0.2">
      <c r="A729" s="16"/>
      <c r="B729" s="16"/>
      <c r="C729" s="16"/>
      <c r="D729" s="16"/>
      <c r="E729" s="16"/>
      <c r="F729" s="16"/>
      <c r="G729" s="8"/>
      <c r="H729" s="36"/>
      <c r="I729" s="3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customHeight="1" x14ac:dyDescent="0.2">
      <c r="A730" s="16"/>
      <c r="B730" s="16"/>
      <c r="C730" s="16"/>
      <c r="D730" s="16"/>
      <c r="E730" s="16"/>
      <c r="F730" s="16"/>
      <c r="G730" s="8"/>
      <c r="H730" s="36"/>
      <c r="I730" s="3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customHeight="1" x14ac:dyDescent="0.2">
      <c r="A731" s="16"/>
      <c r="B731" s="16"/>
      <c r="C731" s="16"/>
      <c r="D731" s="16"/>
      <c r="E731" s="16"/>
      <c r="F731" s="16"/>
      <c r="G731" s="8"/>
      <c r="H731" s="36"/>
      <c r="I731" s="3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customHeight="1" x14ac:dyDescent="0.2">
      <c r="A732" s="16"/>
      <c r="B732" s="16"/>
      <c r="C732" s="16"/>
      <c r="D732" s="16"/>
      <c r="E732" s="16"/>
      <c r="F732" s="16"/>
      <c r="G732" s="8"/>
      <c r="H732" s="36"/>
      <c r="I732" s="3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customHeight="1" x14ac:dyDescent="0.2">
      <c r="A733" s="16"/>
      <c r="B733" s="16"/>
      <c r="C733" s="16"/>
      <c r="D733" s="16"/>
      <c r="E733" s="16"/>
      <c r="F733" s="16"/>
      <c r="G733" s="8"/>
      <c r="H733" s="36"/>
      <c r="I733" s="3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customHeight="1" x14ac:dyDescent="0.2">
      <c r="A734" s="16"/>
      <c r="B734" s="16"/>
      <c r="C734" s="16"/>
      <c r="D734" s="16"/>
      <c r="E734" s="16"/>
      <c r="F734" s="16"/>
      <c r="G734" s="8"/>
      <c r="H734" s="36"/>
      <c r="I734" s="3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customHeight="1" x14ac:dyDescent="0.2">
      <c r="A735" s="16"/>
      <c r="B735" s="16"/>
      <c r="C735" s="16"/>
      <c r="D735" s="16"/>
      <c r="E735" s="16"/>
      <c r="F735" s="16"/>
      <c r="G735" s="8"/>
      <c r="H735" s="36"/>
      <c r="I735" s="3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customHeight="1" x14ac:dyDescent="0.2">
      <c r="A736" s="16"/>
      <c r="B736" s="16"/>
      <c r="C736" s="16"/>
      <c r="D736" s="16"/>
      <c r="E736" s="16"/>
      <c r="F736" s="16"/>
      <c r="G736" s="8"/>
      <c r="H736" s="36"/>
      <c r="I736" s="3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customHeight="1" x14ac:dyDescent="0.2">
      <c r="A737" s="16"/>
      <c r="B737" s="16"/>
      <c r="C737" s="16"/>
      <c r="D737" s="16"/>
      <c r="E737" s="16"/>
      <c r="F737" s="16"/>
      <c r="G737" s="8"/>
      <c r="H737" s="36"/>
      <c r="I737" s="3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customHeight="1" x14ac:dyDescent="0.2">
      <c r="A738" s="16"/>
      <c r="B738" s="16"/>
      <c r="C738" s="16"/>
      <c r="D738" s="16"/>
      <c r="E738" s="16"/>
      <c r="F738" s="16"/>
      <c r="G738" s="8"/>
      <c r="H738" s="36"/>
      <c r="I738" s="3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customHeight="1" x14ac:dyDescent="0.2">
      <c r="A739" s="16"/>
      <c r="B739" s="16"/>
      <c r="C739" s="16"/>
      <c r="D739" s="16"/>
      <c r="E739" s="16"/>
      <c r="F739" s="16"/>
      <c r="G739" s="8"/>
      <c r="H739" s="36"/>
      <c r="I739" s="3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customHeight="1" x14ac:dyDescent="0.2">
      <c r="A740" s="16"/>
      <c r="B740" s="16"/>
      <c r="C740" s="16"/>
      <c r="D740" s="16"/>
      <c r="E740" s="16"/>
      <c r="F740" s="16"/>
      <c r="G740" s="8"/>
      <c r="H740" s="36"/>
      <c r="I740" s="3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customHeight="1" x14ac:dyDescent="0.2">
      <c r="A741" s="16"/>
      <c r="B741" s="16"/>
      <c r="C741" s="16"/>
      <c r="D741" s="16"/>
      <c r="E741" s="16"/>
      <c r="F741" s="16"/>
      <c r="G741" s="8"/>
      <c r="H741" s="36"/>
      <c r="I741" s="3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customHeight="1" x14ac:dyDescent="0.2">
      <c r="A742" s="16"/>
      <c r="B742" s="16"/>
      <c r="C742" s="16"/>
      <c r="D742" s="16"/>
      <c r="E742" s="16"/>
      <c r="F742" s="16"/>
      <c r="G742" s="8"/>
      <c r="H742" s="36"/>
      <c r="I742" s="3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customHeight="1" x14ac:dyDescent="0.2">
      <c r="A743" s="16"/>
      <c r="B743" s="16"/>
      <c r="C743" s="16"/>
      <c r="D743" s="16"/>
      <c r="E743" s="16"/>
      <c r="F743" s="16"/>
      <c r="G743" s="8"/>
      <c r="H743" s="36"/>
      <c r="I743" s="3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customHeight="1" x14ac:dyDescent="0.2">
      <c r="A744" s="16"/>
      <c r="B744" s="16"/>
      <c r="C744" s="16"/>
      <c r="D744" s="16"/>
      <c r="E744" s="16"/>
      <c r="F744" s="16"/>
      <c r="G744" s="8"/>
      <c r="H744" s="36"/>
      <c r="I744" s="3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customHeight="1" x14ac:dyDescent="0.2">
      <c r="A745" s="16"/>
      <c r="B745" s="16"/>
      <c r="C745" s="16"/>
      <c r="D745" s="16"/>
      <c r="E745" s="16"/>
      <c r="F745" s="16"/>
      <c r="G745" s="8"/>
      <c r="H745" s="36"/>
      <c r="I745" s="3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customHeight="1" x14ac:dyDescent="0.2">
      <c r="A746" s="16"/>
      <c r="B746" s="16"/>
      <c r="C746" s="16"/>
      <c r="D746" s="16"/>
      <c r="E746" s="16"/>
      <c r="F746" s="16"/>
      <c r="G746" s="8"/>
      <c r="H746" s="36"/>
      <c r="I746" s="3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customHeight="1" x14ac:dyDescent="0.2">
      <c r="A747" s="16"/>
      <c r="B747" s="16"/>
      <c r="C747" s="16"/>
      <c r="D747" s="16"/>
      <c r="E747" s="16"/>
      <c r="F747" s="16"/>
      <c r="G747" s="8"/>
      <c r="H747" s="36"/>
      <c r="I747" s="3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customHeight="1" x14ac:dyDescent="0.2">
      <c r="A748" s="16"/>
      <c r="B748" s="16"/>
      <c r="C748" s="16"/>
      <c r="D748" s="16"/>
      <c r="E748" s="16"/>
      <c r="F748" s="16"/>
      <c r="G748" s="8"/>
      <c r="H748" s="36"/>
      <c r="I748" s="3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customHeight="1" x14ac:dyDescent="0.2">
      <c r="A749" s="16"/>
      <c r="B749" s="16"/>
      <c r="C749" s="16"/>
      <c r="D749" s="16"/>
      <c r="E749" s="16"/>
      <c r="F749" s="16"/>
      <c r="G749" s="8"/>
      <c r="H749" s="36"/>
      <c r="I749" s="3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customHeight="1" x14ac:dyDescent="0.2">
      <c r="A750" s="16"/>
      <c r="B750" s="16"/>
      <c r="C750" s="16"/>
      <c r="D750" s="16"/>
      <c r="E750" s="16"/>
      <c r="F750" s="16"/>
      <c r="G750" s="8"/>
      <c r="H750" s="36"/>
      <c r="I750" s="3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customHeight="1" x14ac:dyDescent="0.2">
      <c r="A751" s="16"/>
      <c r="B751" s="16"/>
      <c r="C751" s="16"/>
      <c r="D751" s="16"/>
      <c r="E751" s="16"/>
      <c r="F751" s="16"/>
      <c r="G751" s="8"/>
      <c r="H751" s="36"/>
      <c r="I751" s="3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customHeight="1" x14ac:dyDescent="0.2">
      <c r="A752" s="16"/>
      <c r="B752" s="16"/>
      <c r="C752" s="16"/>
      <c r="D752" s="16"/>
      <c r="E752" s="16"/>
      <c r="F752" s="16"/>
      <c r="G752" s="8"/>
      <c r="H752" s="36"/>
      <c r="I752" s="3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customHeight="1" x14ac:dyDescent="0.2">
      <c r="A753" s="16"/>
      <c r="B753" s="16"/>
      <c r="C753" s="16"/>
      <c r="D753" s="16"/>
      <c r="E753" s="16"/>
      <c r="F753" s="16"/>
      <c r="G753" s="8"/>
      <c r="H753" s="36"/>
      <c r="I753" s="3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customHeight="1" x14ac:dyDescent="0.2">
      <c r="A754" s="16"/>
      <c r="B754" s="16"/>
      <c r="C754" s="16"/>
      <c r="D754" s="16"/>
      <c r="E754" s="16"/>
      <c r="F754" s="16"/>
      <c r="G754" s="8"/>
      <c r="H754" s="36"/>
      <c r="I754" s="3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customHeight="1" x14ac:dyDescent="0.2">
      <c r="A755" s="16"/>
      <c r="B755" s="16"/>
      <c r="C755" s="16"/>
      <c r="D755" s="16"/>
      <c r="E755" s="16"/>
      <c r="F755" s="16"/>
      <c r="G755" s="8"/>
      <c r="H755" s="36"/>
      <c r="I755" s="3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customHeight="1" x14ac:dyDescent="0.2">
      <c r="A756" s="16"/>
      <c r="B756" s="16"/>
      <c r="C756" s="16"/>
      <c r="D756" s="16"/>
      <c r="E756" s="16"/>
      <c r="F756" s="16"/>
      <c r="G756" s="8"/>
      <c r="H756" s="36"/>
      <c r="I756" s="3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customHeight="1" x14ac:dyDescent="0.2">
      <c r="A757" s="16"/>
      <c r="B757" s="16"/>
      <c r="C757" s="16"/>
      <c r="D757" s="16"/>
      <c r="E757" s="16"/>
      <c r="F757" s="16"/>
      <c r="G757" s="8"/>
      <c r="H757" s="36"/>
      <c r="I757" s="3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customHeight="1" x14ac:dyDescent="0.2">
      <c r="A758" s="16"/>
      <c r="B758" s="16"/>
      <c r="C758" s="16"/>
      <c r="D758" s="16"/>
      <c r="E758" s="16"/>
      <c r="F758" s="16"/>
      <c r="G758" s="8"/>
      <c r="H758" s="36"/>
      <c r="I758" s="3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customHeight="1" x14ac:dyDescent="0.2">
      <c r="A759" s="16"/>
      <c r="B759" s="16"/>
      <c r="C759" s="16"/>
      <c r="D759" s="16"/>
      <c r="E759" s="16"/>
      <c r="F759" s="16"/>
      <c r="G759" s="8"/>
      <c r="H759" s="36"/>
      <c r="I759" s="3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customHeight="1" x14ac:dyDescent="0.2">
      <c r="A760" s="16"/>
      <c r="B760" s="16"/>
      <c r="C760" s="16"/>
      <c r="D760" s="16"/>
      <c r="E760" s="16"/>
      <c r="F760" s="16"/>
      <c r="G760" s="8"/>
      <c r="H760" s="36"/>
      <c r="I760" s="3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customHeight="1" x14ac:dyDescent="0.2">
      <c r="A761" s="16"/>
      <c r="B761" s="16"/>
      <c r="C761" s="16"/>
      <c r="D761" s="16"/>
      <c r="E761" s="16"/>
      <c r="F761" s="16"/>
      <c r="G761" s="8"/>
      <c r="H761" s="36"/>
      <c r="I761" s="3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customHeight="1" x14ac:dyDescent="0.2">
      <c r="A762" s="16"/>
      <c r="B762" s="16"/>
      <c r="C762" s="16"/>
      <c r="D762" s="16"/>
      <c r="E762" s="16"/>
      <c r="F762" s="16"/>
      <c r="G762" s="8"/>
      <c r="H762" s="36"/>
      <c r="I762" s="3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customHeight="1" x14ac:dyDescent="0.2">
      <c r="A763" s="16"/>
      <c r="B763" s="16"/>
      <c r="C763" s="16"/>
      <c r="D763" s="16"/>
      <c r="E763" s="16"/>
      <c r="F763" s="16"/>
      <c r="G763" s="8"/>
      <c r="H763" s="36"/>
      <c r="I763" s="3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customHeight="1" x14ac:dyDescent="0.2">
      <c r="A764" s="16"/>
      <c r="B764" s="16"/>
      <c r="C764" s="16"/>
      <c r="D764" s="16"/>
      <c r="E764" s="16"/>
      <c r="F764" s="16"/>
      <c r="G764" s="8"/>
      <c r="H764" s="36"/>
      <c r="I764" s="3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customHeight="1" x14ac:dyDescent="0.2">
      <c r="A765" s="16"/>
      <c r="B765" s="16"/>
      <c r="C765" s="16"/>
      <c r="D765" s="16"/>
      <c r="E765" s="16"/>
      <c r="F765" s="16"/>
      <c r="G765" s="8"/>
      <c r="H765" s="36"/>
      <c r="I765" s="3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customHeight="1" x14ac:dyDescent="0.2">
      <c r="A766" s="16"/>
      <c r="B766" s="16"/>
      <c r="C766" s="16"/>
      <c r="D766" s="16"/>
      <c r="E766" s="16"/>
      <c r="F766" s="16"/>
      <c r="G766" s="8"/>
      <c r="H766" s="36"/>
      <c r="I766" s="3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customHeight="1" x14ac:dyDescent="0.2">
      <c r="A767" s="16"/>
      <c r="B767" s="16"/>
      <c r="C767" s="16"/>
      <c r="D767" s="16"/>
      <c r="E767" s="16"/>
      <c r="F767" s="16"/>
      <c r="G767" s="8"/>
      <c r="H767" s="36"/>
      <c r="I767" s="3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customHeight="1" x14ac:dyDescent="0.2">
      <c r="A768" s="16"/>
      <c r="B768" s="16"/>
      <c r="C768" s="16"/>
      <c r="D768" s="16"/>
      <c r="E768" s="16"/>
      <c r="F768" s="16"/>
      <c r="G768" s="8"/>
      <c r="H768" s="36"/>
      <c r="I768" s="3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customHeight="1" x14ac:dyDescent="0.2">
      <c r="A769" s="16"/>
      <c r="B769" s="16"/>
      <c r="C769" s="16"/>
      <c r="D769" s="16"/>
      <c r="E769" s="16"/>
      <c r="F769" s="16"/>
      <c r="G769" s="8"/>
      <c r="H769" s="36"/>
      <c r="I769" s="3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customHeight="1" x14ac:dyDescent="0.2">
      <c r="A770" s="16"/>
      <c r="B770" s="16"/>
      <c r="C770" s="16"/>
      <c r="D770" s="16"/>
      <c r="E770" s="16"/>
      <c r="F770" s="16"/>
      <c r="G770" s="8"/>
      <c r="H770" s="36"/>
      <c r="I770" s="3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customHeight="1" x14ac:dyDescent="0.2">
      <c r="A771" s="16"/>
      <c r="B771" s="16"/>
      <c r="C771" s="16"/>
      <c r="D771" s="16"/>
      <c r="E771" s="16"/>
      <c r="F771" s="16"/>
      <c r="G771" s="8"/>
      <c r="H771" s="36"/>
      <c r="I771" s="3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customHeight="1" x14ac:dyDescent="0.2">
      <c r="A772" s="16"/>
      <c r="B772" s="16"/>
      <c r="C772" s="16"/>
      <c r="D772" s="16"/>
      <c r="E772" s="16"/>
      <c r="F772" s="16"/>
      <c r="G772" s="8"/>
      <c r="H772" s="36"/>
      <c r="I772" s="3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customHeight="1" x14ac:dyDescent="0.2">
      <c r="A773" s="16"/>
      <c r="B773" s="16"/>
      <c r="C773" s="16"/>
      <c r="D773" s="16"/>
      <c r="E773" s="16"/>
      <c r="F773" s="16"/>
      <c r="G773" s="8"/>
      <c r="H773" s="36"/>
      <c r="I773" s="3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customHeight="1" x14ac:dyDescent="0.2">
      <c r="A774" s="16"/>
      <c r="B774" s="16"/>
      <c r="C774" s="16"/>
      <c r="D774" s="16"/>
      <c r="E774" s="16"/>
      <c r="F774" s="16"/>
      <c r="G774" s="8"/>
      <c r="H774" s="36"/>
      <c r="I774" s="3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customHeight="1" x14ac:dyDescent="0.2">
      <c r="A775" s="16"/>
      <c r="B775" s="16"/>
      <c r="C775" s="16"/>
      <c r="D775" s="16"/>
      <c r="E775" s="16"/>
      <c r="F775" s="16"/>
      <c r="G775" s="8"/>
      <c r="H775" s="36"/>
      <c r="I775" s="3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customHeight="1" x14ac:dyDescent="0.2">
      <c r="A776" s="16"/>
      <c r="B776" s="16"/>
      <c r="C776" s="16"/>
      <c r="D776" s="16"/>
      <c r="E776" s="16"/>
      <c r="F776" s="16"/>
      <c r="G776" s="8"/>
      <c r="H776" s="36"/>
      <c r="I776" s="3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customHeight="1" x14ac:dyDescent="0.2">
      <c r="A777" s="16"/>
      <c r="B777" s="16"/>
      <c r="C777" s="16"/>
      <c r="D777" s="16"/>
      <c r="E777" s="16"/>
      <c r="F777" s="16"/>
      <c r="G777" s="8"/>
      <c r="H777" s="36"/>
      <c r="I777" s="3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customHeight="1" x14ac:dyDescent="0.2">
      <c r="A778" s="16"/>
      <c r="B778" s="16"/>
      <c r="C778" s="16"/>
      <c r="D778" s="16"/>
      <c r="E778" s="16"/>
      <c r="F778" s="16"/>
      <c r="G778" s="8"/>
      <c r="H778" s="36"/>
      <c r="I778" s="3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customHeight="1" x14ac:dyDescent="0.2">
      <c r="A779" s="16"/>
      <c r="B779" s="16"/>
      <c r="C779" s="16"/>
      <c r="D779" s="16"/>
      <c r="E779" s="16"/>
      <c r="F779" s="16"/>
      <c r="G779" s="8"/>
      <c r="H779" s="36"/>
      <c r="I779" s="3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customHeight="1" x14ac:dyDescent="0.2">
      <c r="A780" s="16"/>
      <c r="B780" s="16"/>
      <c r="C780" s="16"/>
      <c r="D780" s="16"/>
      <c r="E780" s="16"/>
      <c r="F780" s="16"/>
      <c r="G780" s="8"/>
      <c r="H780" s="36"/>
      <c r="I780" s="3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customHeight="1" x14ac:dyDescent="0.2">
      <c r="A781" s="16"/>
      <c r="B781" s="16"/>
      <c r="C781" s="16"/>
      <c r="D781" s="16"/>
      <c r="E781" s="16"/>
      <c r="F781" s="16"/>
      <c r="G781" s="8"/>
      <c r="H781" s="36"/>
      <c r="I781" s="3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customHeight="1" x14ac:dyDescent="0.2">
      <c r="A782" s="16"/>
      <c r="B782" s="16"/>
      <c r="C782" s="16"/>
      <c r="D782" s="16"/>
      <c r="E782" s="16"/>
      <c r="F782" s="16"/>
      <c r="G782" s="8"/>
      <c r="H782" s="36"/>
      <c r="I782" s="3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customHeight="1" x14ac:dyDescent="0.2">
      <c r="A783" s="16"/>
      <c r="B783" s="16"/>
      <c r="C783" s="16"/>
      <c r="D783" s="16"/>
      <c r="E783" s="16"/>
      <c r="F783" s="16"/>
      <c r="G783" s="8"/>
      <c r="H783" s="36"/>
      <c r="I783" s="3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customHeight="1" x14ac:dyDescent="0.2">
      <c r="A784" s="16"/>
      <c r="B784" s="16"/>
      <c r="C784" s="16"/>
      <c r="D784" s="16"/>
      <c r="E784" s="16"/>
      <c r="F784" s="16"/>
      <c r="G784" s="8"/>
      <c r="H784" s="36"/>
      <c r="I784" s="3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customHeight="1" x14ac:dyDescent="0.2">
      <c r="A785" s="16"/>
      <c r="B785" s="16"/>
      <c r="C785" s="16"/>
      <c r="D785" s="16"/>
      <c r="E785" s="16"/>
      <c r="F785" s="16"/>
      <c r="G785" s="8"/>
      <c r="H785" s="36"/>
      <c r="I785" s="3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customHeight="1" x14ac:dyDescent="0.2">
      <c r="A786" s="16"/>
      <c r="B786" s="16"/>
      <c r="C786" s="16"/>
      <c r="D786" s="16"/>
      <c r="E786" s="16"/>
      <c r="F786" s="16"/>
      <c r="G786" s="8"/>
      <c r="H786" s="36"/>
      <c r="I786" s="3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customHeight="1" x14ac:dyDescent="0.2">
      <c r="A787" s="16"/>
      <c r="B787" s="16"/>
      <c r="C787" s="16"/>
      <c r="D787" s="16"/>
      <c r="E787" s="16"/>
      <c r="F787" s="16"/>
      <c r="G787" s="8"/>
      <c r="H787" s="36"/>
      <c r="I787" s="3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customHeight="1" x14ac:dyDescent="0.2">
      <c r="A788" s="16"/>
      <c r="B788" s="16"/>
      <c r="C788" s="16"/>
      <c r="D788" s="16"/>
      <c r="E788" s="16"/>
      <c r="F788" s="16"/>
      <c r="G788" s="8"/>
      <c r="H788" s="36"/>
      <c r="I788" s="3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customHeight="1" x14ac:dyDescent="0.2">
      <c r="A789" s="16"/>
      <c r="B789" s="16"/>
      <c r="C789" s="16"/>
      <c r="D789" s="16"/>
      <c r="E789" s="16"/>
      <c r="F789" s="16"/>
      <c r="G789" s="8"/>
      <c r="H789" s="36"/>
      <c r="I789" s="3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customHeight="1" x14ac:dyDescent="0.2">
      <c r="A790" s="16"/>
      <c r="B790" s="16"/>
      <c r="C790" s="16"/>
      <c r="D790" s="16"/>
      <c r="E790" s="16"/>
      <c r="F790" s="16"/>
      <c r="G790" s="8"/>
      <c r="H790" s="36"/>
      <c r="I790" s="3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customHeight="1" x14ac:dyDescent="0.2">
      <c r="A791" s="16"/>
      <c r="B791" s="16"/>
      <c r="C791" s="16"/>
      <c r="D791" s="16"/>
      <c r="E791" s="16"/>
      <c r="F791" s="16"/>
      <c r="G791" s="8"/>
      <c r="H791" s="36"/>
      <c r="I791" s="3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customHeight="1" x14ac:dyDescent="0.2">
      <c r="A792" s="16"/>
      <c r="B792" s="16"/>
      <c r="C792" s="16"/>
      <c r="D792" s="16"/>
      <c r="E792" s="16"/>
      <c r="F792" s="16"/>
      <c r="G792" s="8"/>
      <c r="H792" s="36"/>
      <c r="I792" s="3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customHeight="1" x14ac:dyDescent="0.2">
      <c r="A793" s="16"/>
      <c r="B793" s="16"/>
      <c r="C793" s="16"/>
      <c r="D793" s="16"/>
      <c r="E793" s="16"/>
      <c r="F793" s="16"/>
      <c r="G793" s="8"/>
      <c r="H793" s="36"/>
      <c r="I793" s="3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customHeight="1" x14ac:dyDescent="0.2">
      <c r="A794" s="16"/>
      <c r="B794" s="16"/>
      <c r="C794" s="16"/>
      <c r="D794" s="16"/>
      <c r="E794" s="16"/>
      <c r="F794" s="16"/>
      <c r="G794" s="8"/>
      <c r="H794" s="36"/>
      <c r="I794" s="3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customHeight="1" x14ac:dyDescent="0.2">
      <c r="A795" s="16"/>
      <c r="B795" s="16"/>
      <c r="C795" s="16"/>
      <c r="D795" s="16"/>
      <c r="E795" s="16"/>
      <c r="F795" s="16"/>
      <c r="G795" s="8"/>
      <c r="H795" s="36"/>
      <c r="I795" s="3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customHeight="1" x14ac:dyDescent="0.2">
      <c r="A796" s="16"/>
      <c r="B796" s="16"/>
      <c r="C796" s="16"/>
      <c r="D796" s="16"/>
      <c r="E796" s="16"/>
      <c r="F796" s="16"/>
      <c r="G796" s="8"/>
      <c r="H796" s="36"/>
      <c r="I796" s="3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customHeight="1" x14ac:dyDescent="0.2">
      <c r="A797" s="16"/>
      <c r="B797" s="16"/>
      <c r="C797" s="16"/>
      <c r="D797" s="16"/>
      <c r="E797" s="16"/>
      <c r="F797" s="16"/>
      <c r="G797" s="8"/>
      <c r="H797" s="36"/>
      <c r="I797" s="3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customHeight="1" x14ac:dyDescent="0.2">
      <c r="A798" s="16"/>
      <c r="B798" s="16"/>
      <c r="C798" s="16"/>
      <c r="D798" s="16"/>
      <c r="E798" s="16"/>
      <c r="F798" s="16"/>
      <c r="G798" s="8"/>
      <c r="H798" s="36"/>
      <c r="I798" s="3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customHeight="1" x14ac:dyDescent="0.2">
      <c r="A799" s="16"/>
      <c r="B799" s="16"/>
      <c r="C799" s="16"/>
      <c r="D799" s="16"/>
      <c r="E799" s="16"/>
      <c r="F799" s="16"/>
      <c r="G799" s="8"/>
      <c r="H799" s="36"/>
      <c r="I799" s="3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customHeight="1" x14ac:dyDescent="0.2">
      <c r="A800" s="16"/>
      <c r="B800" s="16"/>
      <c r="C800" s="16"/>
      <c r="D800" s="16"/>
      <c r="E800" s="16"/>
      <c r="F800" s="16"/>
      <c r="G800" s="8"/>
      <c r="H800" s="36"/>
      <c r="I800" s="3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customHeight="1" x14ac:dyDescent="0.2">
      <c r="A801" s="16"/>
      <c r="B801" s="16"/>
      <c r="C801" s="16"/>
      <c r="D801" s="16"/>
      <c r="E801" s="16"/>
      <c r="F801" s="16"/>
      <c r="G801" s="8"/>
      <c r="H801" s="36"/>
      <c r="I801" s="3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customHeight="1" x14ac:dyDescent="0.2">
      <c r="A802" s="16"/>
      <c r="B802" s="16"/>
      <c r="C802" s="16"/>
      <c r="D802" s="16"/>
      <c r="E802" s="16"/>
      <c r="F802" s="16"/>
      <c r="G802" s="8"/>
      <c r="H802" s="36"/>
      <c r="I802" s="3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customHeight="1" x14ac:dyDescent="0.2">
      <c r="A803" s="16"/>
      <c r="B803" s="16"/>
      <c r="C803" s="16"/>
      <c r="D803" s="16"/>
      <c r="E803" s="16"/>
      <c r="F803" s="16"/>
      <c r="G803" s="8"/>
      <c r="H803" s="36"/>
      <c r="I803" s="3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customHeight="1" x14ac:dyDescent="0.2">
      <c r="A804" s="16"/>
      <c r="B804" s="16"/>
      <c r="C804" s="16"/>
      <c r="D804" s="16"/>
      <c r="E804" s="16"/>
      <c r="F804" s="16"/>
      <c r="G804" s="8"/>
      <c r="H804" s="36"/>
      <c r="I804" s="3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customHeight="1" x14ac:dyDescent="0.2">
      <c r="A805" s="16"/>
      <c r="B805" s="16"/>
      <c r="C805" s="16"/>
      <c r="D805" s="16"/>
      <c r="E805" s="16"/>
      <c r="F805" s="16"/>
      <c r="G805" s="8"/>
      <c r="H805" s="36"/>
      <c r="I805" s="3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customHeight="1" x14ac:dyDescent="0.2">
      <c r="A806" s="16"/>
      <c r="B806" s="16"/>
      <c r="C806" s="16"/>
      <c r="D806" s="16"/>
      <c r="E806" s="16"/>
      <c r="F806" s="16"/>
      <c r="G806" s="8"/>
      <c r="H806" s="36"/>
      <c r="I806" s="3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customHeight="1" x14ac:dyDescent="0.2">
      <c r="A807" s="16"/>
      <c r="B807" s="16"/>
      <c r="C807" s="16"/>
      <c r="D807" s="16"/>
      <c r="E807" s="16"/>
      <c r="F807" s="16"/>
      <c r="G807" s="8"/>
      <c r="H807" s="36"/>
      <c r="I807" s="3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customHeight="1" x14ac:dyDescent="0.2">
      <c r="A808" s="16"/>
      <c r="B808" s="16"/>
      <c r="C808" s="16"/>
      <c r="D808" s="16"/>
      <c r="E808" s="16"/>
      <c r="F808" s="16"/>
      <c r="G808" s="8"/>
      <c r="H808" s="36"/>
      <c r="I808" s="3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customHeight="1" x14ac:dyDescent="0.2">
      <c r="A809" s="16"/>
      <c r="B809" s="16"/>
      <c r="C809" s="16"/>
      <c r="D809" s="16"/>
      <c r="E809" s="16"/>
      <c r="F809" s="16"/>
      <c r="G809" s="8"/>
      <c r="H809" s="36"/>
      <c r="I809" s="3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customHeight="1" x14ac:dyDescent="0.2">
      <c r="A810" s="16"/>
      <c r="B810" s="16"/>
      <c r="C810" s="16"/>
      <c r="D810" s="16"/>
      <c r="E810" s="16"/>
      <c r="F810" s="16"/>
      <c r="G810" s="8"/>
      <c r="H810" s="36"/>
      <c r="I810" s="3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customHeight="1" x14ac:dyDescent="0.2">
      <c r="A811" s="16"/>
      <c r="B811" s="16"/>
      <c r="C811" s="16"/>
      <c r="D811" s="16"/>
      <c r="E811" s="16"/>
      <c r="F811" s="16"/>
      <c r="G811" s="8"/>
      <c r="H811" s="36"/>
      <c r="I811" s="3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customHeight="1" x14ac:dyDescent="0.2">
      <c r="A812" s="16"/>
      <c r="B812" s="16"/>
      <c r="C812" s="16"/>
      <c r="D812" s="16"/>
      <c r="E812" s="16"/>
      <c r="F812" s="16"/>
      <c r="G812" s="8"/>
      <c r="H812" s="36"/>
      <c r="I812" s="3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customHeight="1" x14ac:dyDescent="0.2">
      <c r="A813" s="16"/>
      <c r="B813" s="16"/>
      <c r="C813" s="16"/>
      <c r="D813" s="16"/>
      <c r="E813" s="16"/>
      <c r="F813" s="16"/>
      <c r="G813" s="8"/>
      <c r="H813" s="36"/>
      <c r="I813" s="3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customHeight="1" x14ac:dyDescent="0.2">
      <c r="A814" s="16"/>
      <c r="B814" s="16"/>
      <c r="C814" s="16"/>
      <c r="D814" s="16"/>
      <c r="E814" s="16"/>
      <c r="F814" s="16"/>
      <c r="G814" s="8"/>
      <c r="H814" s="36"/>
      <c r="I814" s="3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customHeight="1" x14ac:dyDescent="0.2">
      <c r="A815" s="16"/>
      <c r="B815" s="16"/>
      <c r="C815" s="16"/>
      <c r="D815" s="16"/>
      <c r="E815" s="16"/>
      <c r="F815" s="16"/>
      <c r="G815" s="8"/>
      <c r="H815" s="36"/>
      <c r="I815" s="3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customHeight="1" x14ac:dyDescent="0.2">
      <c r="A816" s="16"/>
      <c r="B816" s="16"/>
      <c r="C816" s="16"/>
      <c r="D816" s="16"/>
      <c r="E816" s="16"/>
      <c r="F816" s="16"/>
      <c r="G816" s="8"/>
      <c r="H816" s="36"/>
      <c r="I816" s="3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customHeight="1" x14ac:dyDescent="0.2">
      <c r="A817" s="16"/>
      <c r="B817" s="16"/>
      <c r="C817" s="16"/>
      <c r="D817" s="16"/>
      <c r="E817" s="16"/>
      <c r="F817" s="16"/>
      <c r="G817" s="8"/>
      <c r="H817" s="36"/>
      <c r="I817" s="3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customHeight="1" x14ac:dyDescent="0.2">
      <c r="A818" s="16"/>
      <c r="B818" s="16"/>
      <c r="C818" s="16"/>
      <c r="D818" s="16"/>
      <c r="E818" s="16"/>
      <c r="F818" s="16"/>
      <c r="G818" s="8"/>
      <c r="H818" s="36"/>
      <c r="I818" s="3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customHeight="1" x14ac:dyDescent="0.2">
      <c r="A819" s="16"/>
      <c r="B819" s="16"/>
      <c r="C819" s="16"/>
      <c r="D819" s="16"/>
      <c r="E819" s="16"/>
      <c r="F819" s="16"/>
      <c r="G819" s="8"/>
      <c r="H819" s="36"/>
      <c r="I819" s="3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customHeight="1" x14ac:dyDescent="0.2">
      <c r="A820" s="16"/>
      <c r="B820" s="16"/>
      <c r="C820" s="16"/>
      <c r="D820" s="16"/>
      <c r="E820" s="16"/>
      <c r="F820" s="16"/>
      <c r="G820" s="8"/>
      <c r="H820" s="36"/>
      <c r="I820" s="3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customHeight="1" x14ac:dyDescent="0.2">
      <c r="A821" s="16"/>
      <c r="B821" s="16"/>
      <c r="C821" s="16"/>
      <c r="D821" s="16"/>
      <c r="E821" s="16"/>
      <c r="F821" s="16"/>
      <c r="G821" s="8"/>
      <c r="H821" s="36"/>
      <c r="I821" s="3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customHeight="1" x14ac:dyDescent="0.2">
      <c r="A822" s="16"/>
      <c r="B822" s="16"/>
      <c r="C822" s="16"/>
      <c r="D822" s="16"/>
      <c r="E822" s="16"/>
      <c r="F822" s="16"/>
      <c r="G822" s="8"/>
      <c r="H822" s="36"/>
      <c r="I822" s="3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customHeight="1" x14ac:dyDescent="0.2">
      <c r="A823" s="16"/>
      <c r="B823" s="16"/>
      <c r="C823" s="16"/>
      <c r="D823" s="16"/>
      <c r="E823" s="16"/>
      <c r="F823" s="16"/>
      <c r="G823" s="8"/>
      <c r="H823" s="36"/>
      <c r="I823" s="3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customHeight="1" x14ac:dyDescent="0.2">
      <c r="A824" s="16"/>
      <c r="B824" s="16"/>
      <c r="C824" s="16"/>
      <c r="D824" s="16"/>
      <c r="E824" s="16"/>
      <c r="F824" s="16"/>
      <c r="G824" s="8"/>
      <c r="H824" s="36"/>
      <c r="I824" s="3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customHeight="1" x14ac:dyDescent="0.2">
      <c r="A825" s="16"/>
      <c r="B825" s="16"/>
      <c r="C825" s="16"/>
      <c r="D825" s="16"/>
      <c r="E825" s="16"/>
      <c r="F825" s="16"/>
      <c r="G825" s="8"/>
      <c r="H825" s="36"/>
      <c r="I825" s="3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customHeight="1" x14ac:dyDescent="0.2">
      <c r="A826" s="16"/>
      <c r="B826" s="16"/>
      <c r="C826" s="16"/>
      <c r="D826" s="16"/>
      <c r="E826" s="16"/>
      <c r="F826" s="16"/>
      <c r="G826" s="8"/>
      <c r="H826" s="36"/>
      <c r="I826" s="3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customHeight="1" x14ac:dyDescent="0.2">
      <c r="A827" s="16"/>
      <c r="B827" s="16"/>
      <c r="C827" s="16"/>
      <c r="D827" s="16"/>
      <c r="E827" s="16"/>
      <c r="F827" s="16"/>
      <c r="G827" s="8"/>
      <c r="H827" s="36"/>
      <c r="I827" s="3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customHeight="1" x14ac:dyDescent="0.2">
      <c r="A828" s="16"/>
      <c r="B828" s="16"/>
      <c r="C828" s="16"/>
      <c r="D828" s="16"/>
      <c r="E828" s="16"/>
      <c r="F828" s="16"/>
      <c r="G828" s="8"/>
      <c r="H828" s="36"/>
      <c r="I828" s="3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customHeight="1" x14ac:dyDescent="0.2">
      <c r="A829" s="16"/>
      <c r="B829" s="16"/>
      <c r="C829" s="16"/>
      <c r="D829" s="16"/>
      <c r="E829" s="16"/>
      <c r="F829" s="16"/>
      <c r="G829" s="8"/>
      <c r="H829" s="36"/>
      <c r="I829" s="3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customHeight="1" x14ac:dyDescent="0.2">
      <c r="A830" s="16"/>
      <c r="B830" s="16"/>
      <c r="C830" s="16"/>
      <c r="D830" s="16"/>
      <c r="E830" s="16"/>
      <c r="F830" s="16"/>
      <c r="G830" s="8"/>
      <c r="H830" s="36"/>
      <c r="I830" s="3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customHeight="1" x14ac:dyDescent="0.2">
      <c r="A831" s="16"/>
      <c r="B831" s="16"/>
      <c r="C831" s="16"/>
      <c r="D831" s="16"/>
      <c r="E831" s="16"/>
      <c r="F831" s="16"/>
      <c r="G831" s="8"/>
      <c r="H831" s="36"/>
      <c r="I831" s="3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customHeight="1" x14ac:dyDescent="0.2">
      <c r="A832" s="16"/>
      <c r="B832" s="16"/>
      <c r="C832" s="16"/>
      <c r="D832" s="16"/>
      <c r="E832" s="16"/>
      <c r="F832" s="16"/>
      <c r="G832" s="8"/>
      <c r="H832" s="36"/>
      <c r="I832" s="3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customHeight="1" x14ac:dyDescent="0.2">
      <c r="A833" s="16"/>
      <c r="B833" s="16"/>
      <c r="C833" s="16"/>
      <c r="D833" s="16"/>
      <c r="E833" s="16"/>
      <c r="F833" s="16"/>
      <c r="G833" s="8"/>
      <c r="H833" s="36"/>
      <c r="I833" s="3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customHeight="1" x14ac:dyDescent="0.2">
      <c r="A834" s="16"/>
      <c r="B834" s="16"/>
      <c r="C834" s="16"/>
      <c r="D834" s="16"/>
      <c r="E834" s="16"/>
      <c r="F834" s="16"/>
      <c r="G834" s="8"/>
      <c r="H834" s="36"/>
      <c r="I834" s="3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customHeight="1" x14ac:dyDescent="0.2">
      <c r="A835" s="16"/>
      <c r="B835" s="16"/>
      <c r="C835" s="16"/>
      <c r="D835" s="16"/>
      <c r="E835" s="16"/>
      <c r="F835" s="16"/>
      <c r="G835" s="8"/>
      <c r="H835" s="36"/>
      <c r="I835" s="3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customHeight="1" x14ac:dyDescent="0.2">
      <c r="A836" s="16"/>
      <c r="B836" s="16"/>
      <c r="C836" s="16"/>
      <c r="D836" s="16"/>
      <c r="E836" s="16"/>
      <c r="F836" s="16"/>
      <c r="G836" s="8"/>
      <c r="H836" s="36"/>
      <c r="I836" s="3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customHeight="1" x14ac:dyDescent="0.2">
      <c r="A837" s="16"/>
      <c r="B837" s="16"/>
      <c r="C837" s="16"/>
      <c r="D837" s="16"/>
      <c r="E837" s="16"/>
      <c r="F837" s="16"/>
      <c r="G837" s="8"/>
      <c r="H837" s="36"/>
      <c r="I837" s="3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customHeight="1" x14ac:dyDescent="0.2">
      <c r="A838" s="16"/>
      <c r="B838" s="16"/>
      <c r="C838" s="16"/>
      <c r="D838" s="16"/>
      <c r="E838" s="16"/>
      <c r="F838" s="16"/>
      <c r="G838" s="8"/>
      <c r="H838" s="36"/>
      <c r="I838" s="3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customHeight="1" x14ac:dyDescent="0.2">
      <c r="A839" s="16"/>
      <c r="B839" s="16"/>
      <c r="C839" s="16"/>
      <c r="D839" s="16"/>
      <c r="E839" s="16"/>
      <c r="F839" s="16"/>
      <c r="G839" s="8"/>
      <c r="H839" s="36"/>
      <c r="I839" s="3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customHeight="1" x14ac:dyDescent="0.2">
      <c r="A840" s="16"/>
      <c r="B840" s="16"/>
      <c r="C840" s="16"/>
      <c r="D840" s="16"/>
      <c r="E840" s="16"/>
      <c r="F840" s="16"/>
      <c r="G840" s="8"/>
      <c r="H840" s="36"/>
      <c r="I840" s="3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customHeight="1" x14ac:dyDescent="0.2">
      <c r="A841" s="16"/>
      <c r="B841" s="16"/>
      <c r="C841" s="16"/>
      <c r="D841" s="16"/>
      <c r="E841" s="16"/>
      <c r="F841" s="16"/>
      <c r="G841" s="8"/>
      <c r="H841" s="36"/>
      <c r="I841" s="3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customHeight="1" x14ac:dyDescent="0.2">
      <c r="A842" s="16"/>
      <c r="B842" s="16"/>
      <c r="C842" s="16"/>
      <c r="D842" s="16"/>
      <c r="E842" s="16"/>
      <c r="F842" s="16"/>
      <c r="G842" s="8"/>
      <c r="H842" s="36"/>
      <c r="I842" s="3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customHeight="1" x14ac:dyDescent="0.2">
      <c r="A843" s="16"/>
      <c r="B843" s="16"/>
      <c r="C843" s="16"/>
      <c r="D843" s="16"/>
      <c r="E843" s="16"/>
      <c r="F843" s="16"/>
      <c r="G843" s="8"/>
      <c r="H843" s="36"/>
      <c r="I843" s="3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customHeight="1" x14ac:dyDescent="0.2">
      <c r="A844" s="16"/>
      <c r="B844" s="16"/>
      <c r="C844" s="16"/>
      <c r="D844" s="16"/>
      <c r="E844" s="16"/>
      <c r="F844" s="16"/>
      <c r="G844" s="8"/>
      <c r="H844" s="36"/>
      <c r="I844" s="3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customHeight="1" x14ac:dyDescent="0.2">
      <c r="A845" s="16"/>
      <c r="B845" s="16"/>
      <c r="C845" s="16"/>
      <c r="D845" s="16"/>
      <c r="E845" s="16"/>
      <c r="F845" s="16"/>
      <c r="G845" s="8"/>
      <c r="H845" s="36"/>
      <c r="I845" s="3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customHeight="1" x14ac:dyDescent="0.2">
      <c r="A846" s="16"/>
      <c r="B846" s="16"/>
      <c r="C846" s="16"/>
      <c r="D846" s="16"/>
      <c r="E846" s="16"/>
      <c r="F846" s="16"/>
      <c r="G846" s="8"/>
      <c r="H846" s="36"/>
      <c r="I846" s="3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customHeight="1" x14ac:dyDescent="0.2">
      <c r="A847" s="16"/>
      <c r="B847" s="16"/>
      <c r="C847" s="16"/>
      <c r="D847" s="16"/>
      <c r="E847" s="16"/>
      <c r="F847" s="16"/>
      <c r="G847" s="8"/>
      <c r="H847" s="36"/>
      <c r="I847" s="3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customHeight="1" x14ac:dyDescent="0.2">
      <c r="A848" s="16"/>
      <c r="B848" s="16"/>
      <c r="C848" s="16"/>
      <c r="D848" s="16"/>
      <c r="E848" s="16"/>
      <c r="F848" s="16"/>
      <c r="G848" s="8"/>
      <c r="H848" s="36"/>
      <c r="I848" s="3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customHeight="1" x14ac:dyDescent="0.2">
      <c r="A849" s="16"/>
      <c r="B849" s="16"/>
      <c r="C849" s="16"/>
      <c r="D849" s="16"/>
      <c r="E849" s="16"/>
      <c r="F849" s="16"/>
      <c r="G849" s="8"/>
      <c r="H849" s="36"/>
      <c r="I849" s="3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customHeight="1" x14ac:dyDescent="0.2">
      <c r="A850" s="16"/>
      <c r="B850" s="16"/>
      <c r="C850" s="16"/>
      <c r="D850" s="16"/>
      <c r="E850" s="16"/>
      <c r="F850" s="16"/>
      <c r="G850" s="8"/>
      <c r="H850" s="36"/>
      <c r="I850" s="3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customHeight="1" x14ac:dyDescent="0.2">
      <c r="A851" s="16"/>
      <c r="B851" s="16"/>
      <c r="C851" s="16"/>
      <c r="D851" s="16"/>
      <c r="E851" s="16"/>
      <c r="F851" s="16"/>
      <c r="G851" s="8"/>
      <c r="H851" s="36"/>
      <c r="I851" s="3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customHeight="1" x14ac:dyDescent="0.2">
      <c r="A852" s="16"/>
      <c r="B852" s="16"/>
      <c r="C852" s="16"/>
      <c r="D852" s="16"/>
      <c r="E852" s="16"/>
      <c r="F852" s="16"/>
      <c r="G852" s="8"/>
      <c r="H852" s="36"/>
      <c r="I852" s="3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customHeight="1" x14ac:dyDescent="0.2">
      <c r="A853" s="16"/>
      <c r="B853" s="16"/>
      <c r="C853" s="16"/>
      <c r="D853" s="16"/>
      <c r="E853" s="16"/>
      <c r="F853" s="16"/>
      <c r="G853" s="8"/>
      <c r="H853" s="36"/>
      <c r="I853" s="3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customHeight="1" x14ac:dyDescent="0.2">
      <c r="A854" s="16"/>
      <c r="B854" s="16"/>
      <c r="C854" s="16"/>
      <c r="D854" s="16"/>
      <c r="E854" s="16"/>
      <c r="F854" s="16"/>
      <c r="G854" s="8"/>
      <c r="H854" s="36"/>
      <c r="I854" s="3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customHeight="1" x14ac:dyDescent="0.2">
      <c r="A855" s="16"/>
      <c r="B855" s="16"/>
      <c r="C855" s="16"/>
      <c r="D855" s="16"/>
      <c r="E855" s="16"/>
      <c r="F855" s="16"/>
      <c r="G855" s="8"/>
      <c r="H855" s="36"/>
      <c r="I855" s="3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customHeight="1" x14ac:dyDescent="0.2">
      <c r="A856" s="16"/>
      <c r="B856" s="16"/>
      <c r="C856" s="16"/>
      <c r="D856" s="16"/>
      <c r="E856" s="16"/>
      <c r="F856" s="16"/>
      <c r="G856" s="8"/>
      <c r="H856" s="36"/>
      <c r="I856" s="3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customHeight="1" x14ac:dyDescent="0.2">
      <c r="A857" s="16"/>
      <c r="B857" s="16"/>
      <c r="C857" s="16"/>
      <c r="D857" s="16"/>
      <c r="E857" s="16"/>
      <c r="F857" s="16"/>
      <c r="G857" s="8"/>
      <c r="H857" s="36"/>
      <c r="I857" s="3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customHeight="1" x14ac:dyDescent="0.2">
      <c r="A858" s="16"/>
      <c r="B858" s="16"/>
      <c r="C858" s="16"/>
      <c r="D858" s="16"/>
      <c r="E858" s="16"/>
      <c r="F858" s="16"/>
      <c r="G858" s="8"/>
      <c r="H858" s="36"/>
      <c r="I858" s="3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customHeight="1" x14ac:dyDescent="0.2">
      <c r="A859" s="16"/>
      <c r="B859" s="16"/>
      <c r="C859" s="16"/>
      <c r="D859" s="16"/>
      <c r="E859" s="16"/>
      <c r="F859" s="16"/>
      <c r="G859" s="8"/>
      <c r="H859" s="36"/>
      <c r="I859" s="3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customHeight="1" x14ac:dyDescent="0.2">
      <c r="A860" s="16"/>
      <c r="B860" s="16"/>
      <c r="C860" s="16"/>
      <c r="D860" s="16"/>
      <c r="E860" s="16"/>
      <c r="F860" s="16"/>
      <c r="G860" s="8"/>
      <c r="H860" s="36"/>
      <c r="I860" s="3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customHeight="1" x14ac:dyDescent="0.2">
      <c r="A861" s="16"/>
      <c r="B861" s="16"/>
      <c r="C861" s="16"/>
      <c r="D861" s="16"/>
      <c r="E861" s="16"/>
      <c r="F861" s="16"/>
      <c r="G861" s="8"/>
      <c r="H861" s="36"/>
      <c r="I861" s="3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customHeight="1" x14ac:dyDescent="0.2">
      <c r="A862" s="16"/>
      <c r="B862" s="16"/>
      <c r="C862" s="16"/>
      <c r="D862" s="16"/>
      <c r="E862" s="16"/>
      <c r="F862" s="16"/>
      <c r="G862" s="8"/>
      <c r="H862" s="36"/>
      <c r="I862" s="3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customHeight="1" x14ac:dyDescent="0.2">
      <c r="A863" s="16"/>
      <c r="B863" s="16"/>
      <c r="C863" s="16"/>
      <c r="D863" s="16"/>
      <c r="E863" s="16"/>
      <c r="F863" s="16"/>
      <c r="G863" s="8"/>
      <c r="H863" s="36"/>
      <c r="I863" s="3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customHeight="1" x14ac:dyDescent="0.2">
      <c r="A864" s="16"/>
      <c r="B864" s="16"/>
      <c r="C864" s="16"/>
      <c r="D864" s="16"/>
      <c r="E864" s="16"/>
      <c r="F864" s="16"/>
      <c r="G864" s="8"/>
      <c r="H864" s="36"/>
      <c r="I864" s="3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customHeight="1" x14ac:dyDescent="0.2">
      <c r="A865" s="16"/>
      <c r="B865" s="16"/>
      <c r="C865" s="16"/>
      <c r="D865" s="16"/>
      <c r="E865" s="16"/>
      <c r="F865" s="16"/>
      <c r="G865" s="8"/>
      <c r="H865" s="36"/>
      <c r="I865" s="3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customHeight="1" x14ac:dyDescent="0.2">
      <c r="A866" s="16"/>
      <c r="B866" s="16"/>
      <c r="C866" s="16"/>
      <c r="D866" s="16"/>
      <c r="E866" s="16"/>
      <c r="F866" s="16"/>
      <c r="G866" s="8"/>
      <c r="H866" s="36"/>
      <c r="I866" s="3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customHeight="1" x14ac:dyDescent="0.2">
      <c r="A867" s="16"/>
      <c r="B867" s="16"/>
      <c r="C867" s="16"/>
      <c r="D867" s="16"/>
      <c r="E867" s="16"/>
      <c r="F867" s="16"/>
      <c r="G867" s="8"/>
      <c r="H867" s="36"/>
      <c r="I867" s="3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customHeight="1" x14ac:dyDescent="0.2">
      <c r="A868" s="16"/>
      <c r="B868" s="16"/>
      <c r="C868" s="16"/>
      <c r="D868" s="16"/>
      <c r="E868" s="16"/>
      <c r="F868" s="16"/>
      <c r="G868" s="8"/>
      <c r="H868" s="36"/>
      <c r="I868" s="3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customHeight="1" x14ac:dyDescent="0.2">
      <c r="A869" s="16"/>
      <c r="B869" s="16"/>
      <c r="C869" s="16"/>
      <c r="D869" s="16"/>
      <c r="E869" s="16"/>
      <c r="F869" s="16"/>
      <c r="G869" s="8"/>
      <c r="H869" s="36"/>
      <c r="I869" s="3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customHeight="1" x14ac:dyDescent="0.2">
      <c r="A870" s="16"/>
      <c r="B870" s="16"/>
      <c r="C870" s="16"/>
      <c r="D870" s="16"/>
      <c r="E870" s="16"/>
      <c r="F870" s="16"/>
      <c r="G870" s="8"/>
      <c r="H870" s="36"/>
      <c r="I870" s="3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customHeight="1" x14ac:dyDescent="0.2">
      <c r="A871" s="16"/>
      <c r="B871" s="16"/>
      <c r="C871" s="16"/>
      <c r="D871" s="16"/>
      <c r="E871" s="16"/>
      <c r="F871" s="16"/>
      <c r="G871" s="8"/>
      <c r="H871" s="36"/>
      <c r="I871" s="3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customHeight="1" x14ac:dyDescent="0.2">
      <c r="A872" s="16"/>
      <c r="B872" s="16"/>
      <c r="C872" s="16"/>
      <c r="D872" s="16"/>
      <c r="E872" s="16"/>
      <c r="F872" s="16"/>
      <c r="G872" s="8"/>
      <c r="H872" s="36"/>
      <c r="I872" s="3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customHeight="1" x14ac:dyDescent="0.2">
      <c r="A873" s="16"/>
      <c r="B873" s="16"/>
      <c r="C873" s="16"/>
      <c r="D873" s="16"/>
      <c r="E873" s="16"/>
      <c r="F873" s="16"/>
      <c r="G873" s="8"/>
      <c r="H873" s="36"/>
      <c r="I873" s="3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customHeight="1" x14ac:dyDescent="0.2">
      <c r="A874" s="16"/>
      <c r="B874" s="16"/>
      <c r="C874" s="16"/>
      <c r="D874" s="16"/>
      <c r="E874" s="16"/>
      <c r="F874" s="16"/>
      <c r="G874" s="8"/>
      <c r="H874" s="36"/>
      <c r="I874" s="3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customHeight="1" x14ac:dyDescent="0.2">
      <c r="A875" s="16"/>
      <c r="B875" s="16"/>
      <c r="C875" s="16"/>
      <c r="D875" s="16"/>
      <c r="E875" s="16"/>
      <c r="F875" s="16"/>
      <c r="G875" s="8"/>
      <c r="H875" s="36"/>
      <c r="I875" s="3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customHeight="1" x14ac:dyDescent="0.2">
      <c r="A876" s="16"/>
      <c r="B876" s="16"/>
      <c r="C876" s="16"/>
      <c r="D876" s="16"/>
      <c r="E876" s="16"/>
      <c r="F876" s="16"/>
      <c r="G876" s="8"/>
      <c r="H876" s="36"/>
      <c r="I876" s="3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customHeight="1" x14ac:dyDescent="0.2">
      <c r="A877" s="16"/>
      <c r="B877" s="16"/>
      <c r="C877" s="16"/>
      <c r="D877" s="16"/>
      <c r="E877" s="16"/>
      <c r="F877" s="16"/>
      <c r="G877" s="8"/>
      <c r="H877" s="36"/>
      <c r="I877" s="3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customHeight="1" x14ac:dyDescent="0.2">
      <c r="A878" s="16"/>
      <c r="B878" s="16"/>
      <c r="C878" s="16"/>
      <c r="D878" s="16"/>
      <c r="E878" s="16"/>
      <c r="F878" s="16"/>
      <c r="G878" s="8"/>
      <c r="H878" s="36"/>
      <c r="I878" s="3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customHeight="1" x14ac:dyDescent="0.2">
      <c r="A879" s="16"/>
      <c r="B879" s="16"/>
      <c r="C879" s="16"/>
      <c r="D879" s="16"/>
      <c r="E879" s="16"/>
      <c r="F879" s="16"/>
      <c r="G879" s="8"/>
      <c r="H879" s="36"/>
      <c r="I879" s="3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customHeight="1" x14ac:dyDescent="0.2">
      <c r="A880" s="16"/>
      <c r="B880" s="16"/>
      <c r="C880" s="16"/>
      <c r="D880" s="16"/>
      <c r="E880" s="16"/>
      <c r="F880" s="16"/>
      <c r="G880" s="8"/>
      <c r="H880" s="36"/>
      <c r="I880" s="3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customHeight="1" x14ac:dyDescent="0.2">
      <c r="A881" s="16"/>
      <c r="B881" s="16"/>
      <c r="C881" s="16"/>
      <c r="D881" s="16"/>
      <c r="E881" s="16"/>
      <c r="F881" s="16"/>
      <c r="G881" s="8"/>
      <c r="H881" s="36"/>
      <c r="I881" s="3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customHeight="1" x14ac:dyDescent="0.2">
      <c r="A882" s="16"/>
      <c r="B882" s="16"/>
      <c r="C882" s="16"/>
      <c r="D882" s="16"/>
      <c r="E882" s="16"/>
      <c r="F882" s="16"/>
      <c r="G882" s="8"/>
      <c r="H882" s="36"/>
      <c r="I882" s="3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customHeight="1" x14ac:dyDescent="0.2">
      <c r="A883" s="16"/>
      <c r="B883" s="16"/>
      <c r="C883" s="16"/>
      <c r="D883" s="16"/>
      <c r="E883" s="16"/>
      <c r="F883" s="16"/>
      <c r="G883" s="8"/>
      <c r="H883" s="36"/>
      <c r="I883" s="3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customHeight="1" x14ac:dyDescent="0.2">
      <c r="A884" s="16"/>
      <c r="B884" s="16"/>
      <c r="C884" s="16"/>
      <c r="D884" s="16"/>
      <c r="E884" s="16"/>
      <c r="F884" s="16"/>
      <c r="G884" s="8"/>
      <c r="H884" s="36"/>
      <c r="I884" s="3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customHeight="1" x14ac:dyDescent="0.2">
      <c r="A885" s="16"/>
      <c r="B885" s="16"/>
      <c r="C885" s="16"/>
      <c r="D885" s="16"/>
      <c r="E885" s="16"/>
      <c r="F885" s="16"/>
      <c r="G885" s="8"/>
      <c r="H885" s="36"/>
      <c r="I885" s="3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customHeight="1" x14ac:dyDescent="0.2">
      <c r="A886" s="16"/>
      <c r="B886" s="16"/>
      <c r="C886" s="16"/>
      <c r="D886" s="16"/>
      <c r="E886" s="16"/>
      <c r="F886" s="16"/>
      <c r="G886" s="8"/>
      <c r="H886" s="36"/>
      <c r="I886" s="3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customHeight="1" x14ac:dyDescent="0.2">
      <c r="A887" s="16"/>
      <c r="B887" s="16"/>
      <c r="C887" s="16"/>
      <c r="D887" s="16"/>
      <c r="E887" s="16"/>
      <c r="F887" s="16"/>
      <c r="G887" s="8"/>
      <c r="H887" s="36"/>
      <c r="I887" s="3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customHeight="1" x14ac:dyDescent="0.2">
      <c r="A888" s="16"/>
      <c r="B888" s="16"/>
      <c r="C888" s="16"/>
      <c r="D888" s="16"/>
      <c r="E888" s="16"/>
      <c r="F888" s="16"/>
      <c r="G888" s="8"/>
      <c r="H888" s="36"/>
      <c r="I888" s="3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customHeight="1" x14ac:dyDescent="0.2">
      <c r="A889" s="16"/>
      <c r="B889" s="16"/>
      <c r="C889" s="16"/>
      <c r="D889" s="16"/>
      <c r="E889" s="16"/>
      <c r="F889" s="16"/>
      <c r="G889" s="8"/>
      <c r="H889" s="36"/>
      <c r="I889" s="3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customHeight="1" x14ac:dyDescent="0.2">
      <c r="A890" s="16"/>
      <c r="B890" s="16"/>
      <c r="C890" s="16"/>
      <c r="D890" s="16"/>
      <c r="E890" s="16"/>
      <c r="F890" s="16"/>
      <c r="G890" s="8"/>
      <c r="H890" s="36"/>
      <c r="I890" s="3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customHeight="1" x14ac:dyDescent="0.2">
      <c r="A891" s="16"/>
      <c r="B891" s="16"/>
      <c r="C891" s="16"/>
      <c r="D891" s="16"/>
      <c r="E891" s="16"/>
      <c r="F891" s="16"/>
      <c r="G891" s="8"/>
      <c r="H891" s="36"/>
      <c r="I891" s="3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customHeight="1" x14ac:dyDescent="0.2">
      <c r="A892" s="16"/>
      <c r="B892" s="16"/>
      <c r="C892" s="16"/>
      <c r="D892" s="16"/>
      <c r="E892" s="16"/>
      <c r="F892" s="16"/>
      <c r="G892" s="8"/>
      <c r="H892" s="36"/>
      <c r="I892" s="3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customHeight="1" x14ac:dyDescent="0.2">
      <c r="A893" s="16"/>
      <c r="B893" s="16"/>
      <c r="C893" s="16"/>
      <c r="D893" s="16"/>
      <c r="E893" s="16"/>
      <c r="F893" s="16"/>
      <c r="G893" s="8"/>
      <c r="H893" s="36"/>
      <c r="I893" s="3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customHeight="1" x14ac:dyDescent="0.2">
      <c r="A894" s="16"/>
      <c r="B894" s="16"/>
      <c r="C894" s="16"/>
      <c r="D894" s="16"/>
      <c r="E894" s="16"/>
      <c r="F894" s="16"/>
      <c r="G894" s="8"/>
      <c r="H894" s="36"/>
      <c r="I894" s="3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customHeight="1" x14ac:dyDescent="0.2">
      <c r="A895" s="16"/>
      <c r="B895" s="16"/>
      <c r="C895" s="16"/>
      <c r="D895" s="16"/>
      <c r="E895" s="16"/>
      <c r="F895" s="16"/>
      <c r="G895" s="8"/>
      <c r="H895" s="36"/>
      <c r="I895" s="3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customHeight="1" x14ac:dyDescent="0.2">
      <c r="A896" s="16"/>
      <c r="B896" s="16"/>
      <c r="C896" s="16"/>
      <c r="D896" s="16"/>
      <c r="E896" s="16"/>
      <c r="F896" s="16"/>
      <c r="G896" s="8"/>
      <c r="H896" s="36"/>
      <c r="I896" s="3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customHeight="1" x14ac:dyDescent="0.2">
      <c r="A897" s="16"/>
      <c r="B897" s="16"/>
      <c r="C897" s="16"/>
      <c r="D897" s="16"/>
      <c r="E897" s="16"/>
      <c r="F897" s="16"/>
      <c r="G897" s="8"/>
      <c r="H897" s="36"/>
      <c r="I897" s="3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customHeight="1" x14ac:dyDescent="0.2">
      <c r="A898" s="16"/>
      <c r="B898" s="16"/>
      <c r="C898" s="16"/>
      <c r="D898" s="16"/>
      <c r="E898" s="16"/>
      <c r="F898" s="16"/>
      <c r="G898" s="8"/>
      <c r="H898" s="36"/>
      <c r="I898" s="3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customHeight="1" x14ac:dyDescent="0.2">
      <c r="A899" s="16"/>
      <c r="B899" s="16"/>
      <c r="C899" s="16"/>
      <c r="D899" s="16"/>
      <c r="E899" s="16"/>
      <c r="F899" s="16"/>
      <c r="G899" s="8"/>
      <c r="H899" s="36"/>
      <c r="I899" s="3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customHeight="1" x14ac:dyDescent="0.2">
      <c r="A900" s="16"/>
      <c r="B900" s="16"/>
      <c r="C900" s="16"/>
      <c r="D900" s="16"/>
      <c r="E900" s="16"/>
      <c r="F900" s="16"/>
      <c r="G900" s="8"/>
      <c r="H900" s="36"/>
      <c r="I900" s="3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customHeight="1" x14ac:dyDescent="0.2">
      <c r="A901" s="16"/>
      <c r="B901" s="16"/>
      <c r="C901" s="16"/>
      <c r="D901" s="16"/>
      <c r="E901" s="16"/>
      <c r="F901" s="16"/>
      <c r="G901" s="8"/>
      <c r="H901" s="36"/>
      <c r="I901" s="3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customHeight="1" x14ac:dyDescent="0.2">
      <c r="A902" s="16"/>
      <c r="B902" s="16"/>
      <c r="C902" s="16"/>
      <c r="D902" s="16"/>
      <c r="E902" s="16"/>
      <c r="F902" s="16"/>
      <c r="G902" s="8"/>
      <c r="H902" s="36"/>
      <c r="I902" s="3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customHeight="1" x14ac:dyDescent="0.2">
      <c r="A903" s="16"/>
      <c r="B903" s="16"/>
      <c r="C903" s="16"/>
      <c r="D903" s="16"/>
      <c r="E903" s="16"/>
      <c r="F903" s="16"/>
      <c r="G903" s="8"/>
      <c r="H903" s="36"/>
      <c r="I903" s="3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customHeight="1" x14ac:dyDescent="0.2">
      <c r="A904" s="16"/>
      <c r="B904" s="16"/>
      <c r="C904" s="16"/>
      <c r="D904" s="16"/>
      <c r="E904" s="16"/>
      <c r="F904" s="16"/>
      <c r="G904" s="8"/>
      <c r="H904" s="36"/>
      <c r="I904" s="3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customHeight="1" x14ac:dyDescent="0.2">
      <c r="A905" s="16"/>
      <c r="B905" s="16"/>
      <c r="C905" s="16"/>
      <c r="D905" s="16"/>
      <c r="E905" s="16"/>
      <c r="F905" s="16"/>
      <c r="G905" s="8"/>
      <c r="H905" s="36"/>
      <c r="I905" s="3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customHeight="1" x14ac:dyDescent="0.2">
      <c r="A906" s="16"/>
      <c r="B906" s="16"/>
      <c r="C906" s="16"/>
      <c r="D906" s="16"/>
      <c r="E906" s="16"/>
      <c r="F906" s="16"/>
      <c r="G906" s="8"/>
      <c r="H906" s="36"/>
      <c r="I906" s="3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customHeight="1" x14ac:dyDescent="0.2">
      <c r="A907" s="16"/>
      <c r="B907" s="16"/>
      <c r="C907" s="16"/>
      <c r="D907" s="16"/>
      <c r="E907" s="16"/>
      <c r="F907" s="16"/>
      <c r="G907" s="8"/>
      <c r="H907" s="36"/>
      <c r="I907" s="3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customHeight="1" x14ac:dyDescent="0.2">
      <c r="A908" s="16"/>
      <c r="B908" s="16"/>
      <c r="C908" s="16"/>
      <c r="D908" s="16"/>
      <c r="E908" s="16"/>
      <c r="F908" s="16"/>
      <c r="G908" s="8"/>
      <c r="H908" s="36"/>
      <c r="I908" s="3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customHeight="1" x14ac:dyDescent="0.2">
      <c r="A909" s="16"/>
      <c r="B909" s="16"/>
      <c r="C909" s="16"/>
      <c r="D909" s="16"/>
      <c r="E909" s="16"/>
      <c r="F909" s="16"/>
      <c r="G909" s="8"/>
      <c r="H909" s="36"/>
      <c r="I909" s="3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customHeight="1" x14ac:dyDescent="0.2">
      <c r="A910" s="16"/>
      <c r="B910" s="16"/>
      <c r="C910" s="16"/>
      <c r="D910" s="16"/>
      <c r="E910" s="16"/>
      <c r="F910" s="16"/>
      <c r="G910" s="8"/>
      <c r="H910" s="36"/>
      <c r="I910" s="3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customHeight="1" x14ac:dyDescent="0.2">
      <c r="A911" s="16"/>
      <c r="B911" s="16"/>
      <c r="C911" s="16"/>
      <c r="D911" s="16"/>
      <c r="E911" s="16"/>
      <c r="F911" s="16"/>
      <c r="G911" s="8"/>
      <c r="H911" s="36"/>
      <c r="I911" s="3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customHeight="1" x14ac:dyDescent="0.2">
      <c r="A912" s="16"/>
      <c r="B912" s="16"/>
      <c r="C912" s="16"/>
      <c r="D912" s="16"/>
      <c r="E912" s="16"/>
      <c r="F912" s="16"/>
      <c r="G912" s="8"/>
      <c r="H912" s="36"/>
      <c r="I912" s="3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customHeight="1" x14ac:dyDescent="0.2">
      <c r="A913" s="16"/>
      <c r="B913" s="16"/>
      <c r="C913" s="16"/>
      <c r="D913" s="16"/>
      <c r="E913" s="16"/>
      <c r="F913" s="16"/>
      <c r="G913" s="8"/>
      <c r="H913" s="36"/>
      <c r="I913" s="3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customHeight="1" x14ac:dyDescent="0.2">
      <c r="A914" s="16"/>
      <c r="B914" s="16"/>
      <c r="C914" s="16"/>
      <c r="D914" s="16"/>
      <c r="E914" s="16"/>
      <c r="F914" s="16"/>
      <c r="G914" s="8"/>
      <c r="H914" s="36"/>
      <c r="I914" s="3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customHeight="1" x14ac:dyDescent="0.2">
      <c r="A915" s="16"/>
      <c r="B915" s="16"/>
      <c r="C915" s="16"/>
      <c r="D915" s="16"/>
      <c r="E915" s="16"/>
      <c r="F915" s="16"/>
      <c r="G915" s="8"/>
      <c r="H915" s="36"/>
      <c r="I915" s="3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customHeight="1" x14ac:dyDescent="0.2">
      <c r="A916" s="16"/>
      <c r="B916" s="16"/>
      <c r="C916" s="16"/>
      <c r="D916" s="16"/>
      <c r="E916" s="16"/>
      <c r="F916" s="16"/>
      <c r="G916" s="8"/>
      <c r="H916" s="36"/>
      <c r="I916" s="3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customHeight="1" x14ac:dyDescent="0.2">
      <c r="A917" s="16"/>
      <c r="B917" s="16"/>
      <c r="C917" s="16"/>
      <c r="D917" s="16"/>
      <c r="E917" s="16"/>
      <c r="F917" s="16"/>
      <c r="G917" s="8"/>
      <c r="H917" s="36"/>
      <c r="I917" s="3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customHeight="1" x14ac:dyDescent="0.2">
      <c r="A918" s="16"/>
      <c r="B918" s="16"/>
      <c r="C918" s="16"/>
      <c r="D918" s="16"/>
      <c r="E918" s="16"/>
      <c r="F918" s="16"/>
      <c r="G918" s="8"/>
      <c r="H918" s="36"/>
      <c r="I918" s="3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customHeight="1" x14ac:dyDescent="0.2">
      <c r="A919" s="16"/>
      <c r="B919" s="16"/>
      <c r="C919" s="16"/>
      <c r="D919" s="16"/>
      <c r="E919" s="16"/>
      <c r="F919" s="16"/>
      <c r="G919" s="8"/>
      <c r="H919" s="36"/>
      <c r="I919" s="3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customHeight="1" x14ac:dyDescent="0.2">
      <c r="A920" s="16"/>
      <c r="B920" s="16"/>
      <c r="C920" s="16"/>
      <c r="D920" s="16"/>
      <c r="E920" s="16"/>
      <c r="F920" s="16"/>
      <c r="G920" s="8"/>
      <c r="H920" s="36"/>
      <c r="I920" s="3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customHeight="1" x14ac:dyDescent="0.2">
      <c r="A921" s="16"/>
      <c r="B921" s="16"/>
      <c r="C921" s="16"/>
      <c r="D921" s="16"/>
      <c r="E921" s="16"/>
      <c r="F921" s="16"/>
      <c r="G921" s="8"/>
      <c r="H921" s="36"/>
      <c r="I921" s="3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customHeight="1" x14ac:dyDescent="0.2">
      <c r="A922" s="16"/>
      <c r="B922" s="16"/>
      <c r="C922" s="16"/>
      <c r="D922" s="16"/>
      <c r="E922" s="16"/>
      <c r="F922" s="16"/>
      <c r="G922" s="8"/>
      <c r="H922" s="36"/>
      <c r="I922" s="3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customHeight="1" x14ac:dyDescent="0.2">
      <c r="A923" s="16"/>
      <c r="B923" s="16"/>
      <c r="C923" s="16"/>
      <c r="D923" s="16"/>
      <c r="E923" s="16"/>
      <c r="F923" s="16"/>
      <c r="G923" s="8"/>
      <c r="H923" s="36"/>
      <c r="I923" s="3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customHeight="1" x14ac:dyDescent="0.2">
      <c r="A924" s="16"/>
      <c r="B924" s="16"/>
      <c r="C924" s="16"/>
      <c r="D924" s="16"/>
      <c r="E924" s="16"/>
      <c r="F924" s="16"/>
      <c r="G924" s="8"/>
      <c r="H924" s="36"/>
      <c r="I924" s="3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customHeight="1" x14ac:dyDescent="0.2">
      <c r="A925" s="16"/>
      <c r="B925" s="16"/>
      <c r="C925" s="16"/>
      <c r="D925" s="16"/>
      <c r="E925" s="16"/>
      <c r="F925" s="16"/>
      <c r="G925" s="8"/>
      <c r="H925" s="36"/>
      <c r="I925" s="3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customHeight="1" x14ac:dyDescent="0.2">
      <c r="A926" s="16"/>
      <c r="B926" s="16"/>
      <c r="C926" s="16"/>
      <c r="D926" s="16"/>
      <c r="E926" s="16"/>
      <c r="F926" s="16"/>
      <c r="G926" s="8"/>
      <c r="H926" s="36"/>
      <c r="I926" s="3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customHeight="1" x14ac:dyDescent="0.2">
      <c r="A927" s="16"/>
      <c r="B927" s="16"/>
      <c r="C927" s="16"/>
      <c r="D927" s="16"/>
      <c r="E927" s="16"/>
      <c r="F927" s="16"/>
      <c r="G927" s="8"/>
      <c r="H927" s="36"/>
      <c r="I927" s="3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customHeight="1" x14ac:dyDescent="0.2">
      <c r="A928" s="16"/>
      <c r="B928" s="16"/>
      <c r="C928" s="16"/>
      <c r="D928" s="16"/>
      <c r="E928" s="16"/>
      <c r="F928" s="16"/>
      <c r="G928" s="8"/>
      <c r="H928" s="36"/>
      <c r="I928" s="3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customHeight="1" x14ac:dyDescent="0.2">
      <c r="A929" s="16"/>
      <c r="B929" s="16"/>
      <c r="C929" s="16"/>
      <c r="D929" s="16"/>
      <c r="E929" s="16"/>
      <c r="F929" s="16"/>
      <c r="G929" s="8"/>
      <c r="H929" s="36"/>
      <c r="I929" s="3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customHeight="1" x14ac:dyDescent="0.2">
      <c r="A930" s="16"/>
      <c r="B930" s="16"/>
      <c r="C930" s="16"/>
      <c r="D930" s="16"/>
      <c r="E930" s="16"/>
      <c r="F930" s="16"/>
      <c r="G930" s="8"/>
      <c r="H930" s="36"/>
      <c r="I930" s="3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customHeight="1" x14ac:dyDescent="0.2">
      <c r="A931" s="16"/>
      <c r="B931" s="16"/>
      <c r="C931" s="16"/>
      <c r="D931" s="16"/>
      <c r="E931" s="16"/>
      <c r="F931" s="16"/>
      <c r="G931" s="8"/>
      <c r="H931" s="36"/>
      <c r="I931" s="3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customHeight="1" x14ac:dyDescent="0.2">
      <c r="A932" s="16"/>
      <c r="B932" s="16"/>
      <c r="C932" s="16"/>
      <c r="D932" s="16"/>
      <c r="E932" s="16"/>
      <c r="F932" s="16"/>
      <c r="G932" s="8"/>
      <c r="H932" s="36"/>
      <c r="I932" s="3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customHeight="1" x14ac:dyDescent="0.2">
      <c r="A933" s="16"/>
      <c r="B933" s="16"/>
      <c r="C933" s="16"/>
      <c r="D933" s="16"/>
      <c r="E933" s="16"/>
      <c r="F933" s="16"/>
      <c r="G933" s="8"/>
      <c r="H933" s="36"/>
      <c r="I933" s="3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customHeight="1" x14ac:dyDescent="0.2">
      <c r="A934" s="16"/>
      <c r="B934" s="16"/>
      <c r="C934" s="16"/>
      <c r="D934" s="16"/>
      <c r="E934" s="16"/>
      <c r="F934" s="16"/>
      <c r="G934" s="8"/>
      <c r="H934" s="36"/>
      <c r="I934" s="3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customHeight="1" x14ac:dyDescent="0.2">
      <c r="A935" s="16"/>
      <c r="B935" s="16"/>
      <c r="C935" s="16"/>
      <c r="D935" s="16"/>
      <c r="E935" s="16"/>
      <c r="F935" s="16"/>
      <c r="G935" s="8"/>
      <c r="H935" s="36"/>
      <c r="I935" s="3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customHeight="1" x14ac:dyDescent="0.2">
      <c r="A936" s="16"/>
      <c r="B936" s="16"/>
      <c r="C936" s="16"/>
      <c r="D936" s="16"/>
      <c r="E936" s="16"/>
      <c r="F936" s="16"/>
      <c r="G936" s="8"/>
      <c r="H936" s="36"/>
      <c r="I936" s="3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customHeight="1" x14ac:dyDescent="0.2">
      <c r="A937" s="16"/>
      <c r="B937" s="16"/>
      <c r="C937" s="16"/>
      <c r="D937" s="16"/>
      <c r="E937" s="16"/>
      <c r="F937" s="16"/>
      <c r="G937" s="8"/>
      <c r="H937" s="36"/>
      <c r="I937" s="3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customHeight="1" x14ac:dyDescent="0.2">
      <c r="A938" s="16"/>
      <c r="B938" s="16"/>
      <c r="C938" s="16"/>
      <c r="D938" s="16"/>
      <c r="E938" s="16"/>
      <c r="F938" s="16"/>
      <c r="G938" s="8"/>
      <c r="H938" s="36"/>
      <c r="I938" s="3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customHeight="1" x14ac:dyDescent="0.2">
      <c r="A939" s="16"/>
      <c r="B939" s="16"/>
      <c r="C939" s="16"/>
      <c r="D939" s="16"/>
      <c r="E939" s="16"/>
      <c r="F939" s="16"/>
      <c r="G939" s="8"/>
      <c r="H939" s="36"/>
      <c r="I939" s="3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customHeight="1" x14ac:dyDescent="0.2">
      <c r="A940" s="16"/>
      <c r="B940" s="16"/>
      <c r="C940" s="16"/>
      <c r="D940" s="16"/>
      <c r="E940" s="16"/>
      <c r="F940" s="16"/>
      <c r="G940" s="8"/>
      <c r="H940" s="36"/>
      <c r="I940" s="3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customHeight="1" x14ac:dyDescent="0.2">
      <c r="A941" s="16"/>
      <c r="B941" s="16"/>
      <c r="C941" s="16"/>
      <c r="D941" s="16"/>
      <c r="E941" s="16"/>
      <c r="F941" s="16"/>
      <c r="G941" s="8"/>
      <c r="H941" s="36"/>
      <c r="I941" s="3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customHeight="1" x14ac:dyDescent="0.2">
      <c r="A942" s="16"/>
      <c r="B942" s="16"/>
      <c r="C942" s="16"/>
      <c r="D942" s="16"/>
      <c r="E942" s="16"/>
      <c r="F942" s="16"/>
      <c r="G942" s="8"/>
      <c r="H942" s="36"/>
      <c r="I942" s="3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customHeight="1" x14ac:dyDescent="0.2">
      <c r="A943" s="16"/>
      <c r="B943" s="16"/>
      <c r="C943" s="16"/>
      <c r="D943" s="16"/>
      <c r="E943" s="16"/>
      <c r="F943" s="16"/>
      <c r="G943" s="8"/>
      <c r="H943" s="36"/>
      <c r="I943" s="3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customHeight="1" x14ac:dyDescent="0.2">
      <c r="A944" s="16"/>
      <c r="B944" s="16"/>
      <c r="C944" s="16"/>
      <c r="D944" s="16"/>
      <c r="E944" s="16"/>
      <c r="F944" s="16"/>
      <c r="G944" s="8"/>
      <c r="H944" s="36"/>
      <c r="I944" s="3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customHeight="1" x14ac:dyDescent="0.2">
      <c r="A945" s="16"/>
      <c r="B945" s="16"/>
      <c r="C945" s="16"/>
      <c r="D945" s="16"/>
      <c r="E945" s="16"/>
      <c r="F945" s="16"/>
      <c r="G945" s="8"/>
      <c r="H945" s="36"/>
      <c r="I945" s="3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customHeight="1" x14ac:dyDescent="0.2">
      <c r="A946" s="16"/>
      <c r="B946" s="16"/>
      <c r="C946" s="16"/>
      <c r="D946" s="16"/>
      <c r="E946" s="16"/>
      <c r="F946" s="16"/>
      <c r="G946" s="8"/>
      <c r="H946" s="36"/>
      <c r="I946" s="3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customHeight="1" x14ac:dyDescent="0.2">
      <c r="A947" s="16"/>
      <c r="B947" s="16"/>
      <c r="C947" s="16"/>
      <c r="D947" s="16"/>
      <c r="E947" s="16"/>
      <c r="F947" s="16"/>
      <c r="G947" s="8"/>
      <c r="H947" s="36"/>
      <c r="I947" s="3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customHeight="1" x14ac:dyDescent="0.2">
      <c r="A948" s="16"/>
      <c r="B948" s="16"/>
      <c r="C948" s="16"/>
      <c r="D948" s="16"/>
      <c r="E948" s="16"/>
      <c r="F948" s="16"/>
      <c r="G948" s="8"/>
      <c r="H948" s="36"/>
      <c r="I948" s="3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customHeight="1" x14ac:dyDescent="0.2">
      <c r="A949" s="16"/>
      <c r="B949" s="16"/>
      <c r="C949" s="16"/>
      <c r="D949" s="16"/>
      <c r="E949" s="16"/>
      <c r="F949" s="16"/>
      <c r="G949" s="8"/>
      <c r="H949" s="36"/>
      <c r="I949" s="3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customHeight="1" x14ac:dyDescent="0.2">
      <c r="A950" s="16"/>
      <c r="B950" s="16"/>
      <c r="C950" s="16"/>
      <c r="D950" s="16"/>
      <c r="E950" s="16"/>
      <c r="F950" s="16"/>
      <c r="G950" s="8"/>
      <c r="H950" s="36"/>
      <c r="I950" s="3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customHeight="1" x14ac:dyDescent="0.2">
      <c r="A951" s="16"/>
      <c r="B951" s="16"/>
      <c r="C951" s="16"/>
      <c r="D951" s="16"/>
      <c r="E951" s="16"/>
      <c r="F951" s="16"/>
      <c r="G951" s="8"/>
      <c r="H951" s="36"/>
      <c r="I951" s="3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customHeight="1" x14ac:dyDescent="0.2">
      <c r="A952" s="16"/>
      <c r="B952" s="16"/>
      <c r="C952" s="16"/>
      <c r="D952" s="16"/>
      <c r="E952" s="16"/>
      <c r="F952" s="16"/>
      <c r="G952" s="8"/>
      <c r="H952" s="36"/>
      <c r="I952" s="3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customHeight="1" x14ac:dyDescent="0.2">
      <c r="A953" s="16"/>
      <c r="B953" s="16"/>
      <c r="C953" s="16"/>
      <c r="D953" s="16"/>
      <c r="E953" s="16"/>
      <c r="F953" s="16"/>
      <c r="G953" s="8"/>
      <c r="H953" s="36"/>
      <c r="I953" s="3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customHeight="1" x14ac:dyDescent="0.2">
      <c r="A954" s="16"/>
      <c r="B954" s="16"/>
      <c r="C954" s="16"/>
      <c r="D954" s="16"/>
      <c r="E954" s="16"/>
      <c r="F954" s="16"/>
      <c r="G954" s="8"/>
      <c r="H954" s="36"/>
      <c r="I954" s="3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customHeight="1" x14ac:dyDescent="0.2">
      <c r="A955" s="16"/>
      <c r="B955" s="16"/>
      <c r="C955" s="16"/>
      <c r="D955" s="16"/>
      <c r="E955" s="16"/>
      <c r="F955" s="16"/>
      <c r="G955" s="8"/>
      <c r="H955" s="36"/>
      <c r="I955" s="3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customHeight="1" x14ac:dyDescent="0.2">
      <c r="A956" s="16"/>
      <c r="B956" s="16"/>
      <c r="C956" s="16"/>
      <c r="D956" s="16"/>
      <c r="E956" s="16"/>
      <c r="F956" s="16"/>
      <c r="G956" s="8"/>
      <c r="H956" s="36"/>
      <c r="I956" s="3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customHeight="1" x14ac:dyDescent="0.2">
      <c r="A957" s="16"/>
      <c r="B957" s="16"/>
      <c r="C957" s="16"/>
      <c r="D957" s="16"/>
      <c r="E957" s="16"/>
      <c r="F957" s="16"/>
      <c r="G957" s="8"/>
      <c r="H957" s="36"/>
      <c r="I957" s="3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customHeight="1" x14ac:dyDescent="0.2">
      <c r="A958" s="16"/>
      <c r="B958" s="16"/>
      <c r="C958" s="16"/>
      <c r="D958" s="16"/>
      <c r="E958" s="16"/>
      <c r="F958" s="16"/>
      <c r="G958" s="8"/>
      <c r="H958" s="36"/>
      <c r="I958" s="3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customHeight="1" x14ac:dyDescent="0.2">
      <c r="A959" s="16"/>
      <c r="B959" s="16"/>
      <c r="C959" s="16"/>
      <c r="D959" s="16"/>
      <c r="E959" s="16"/>
      <c r="F959" s="16"/>
      <c r="G959" s="8"/>
      <c r="H959" s="36"/>
      <c r="I959" s="3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customHeight="1" x14ac:dyDescent="0.2">
      <c r="A960" s="16"/>
      <c r="B960" s="16"/>
      <c r="C960" s="16"/>
      <c r="D960" s="16"/>
      <c r="E960" s="16"/>
      <c r="F960" s="16"/>
      <c r="G960" s="8"/>
      <c r="H960" s="36"/>
      <c r="I960" s="3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customHeight="1" x14ac:dyDescent="0.2">
      <c r="A961" s="16"/>
      <c r="B961" s="16"/>
      <c r="C961" s="16"/>
      <c r="D961" s="16"/>
      <c r="E961" s="16"/>
      <c r="F961" s="16"/>
      <c r="G961" s="8"/>
      <c r="H961" s="36"/>
      <c r="I961" s="3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customHeight="1" x14ac:dyDescent="0.2">
      <c r="A962" s="16"/>
      <c r="B962" s="16"/>
      <c r="C962" s="16"/>
      <c r="D962" s="16"/>
      <c r="E962" s="16"/>
      <c r="F962" s="16"/>
      <c r="G962" s="8"/>
      <c r="H962" s="36"/>
      <c r="I962" s="3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customHeight="1" x14ac:dyDescent="0.2">
      <c r="A963" s="16"/>
      <c r="B963" s="16"/>
      <c r="C963" s="16"/>
      <c r="D963" s="16"/>
      <c r="E963" s="16"/>
      <c r="F963" s="16"/>
      <c r="G963" s="8"/>
      <c r="H963" s="36"/>
      <c r="I963" s="3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customHeight="1" x14ac:dyDescent="0.2">
      <c r="A964" s="16"/>
      <c r="B964" s="16"/>
      <c r="C964" s="16"/>
      <c r="D964" s="16"/>
      <c r="E964" s="16"/>
      <c r="F964" s="16"/>
      <c r="G964" s="8"/>
      <c r="H964" s="36"/>
      <c r="I964" s="3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customHeight="1" x14ac:dyDescent="0.2">
      <c r="A965" s="16"/>
      <c r="B965" s="16"/>
      <c r="C965" s="16"/>
      <c r="D965" s="16"/>
      <c r="E965" s="16"/>
      <c r="F965" s="16"/>
      <c r="G965" s="8"/>
      <c r="H965" s="36"/>
      <c r="I965" s="3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customHeight="1" x14ac:dyDescent="0.2">
      <c r="A966" s="16"/>
      <c r="B966" s="16"/>
      <c r="C966" s="16"/>
      <c r="D966" s="16"/>
      <c r="E966" s="16"/>
      <c r="F966" s="16"/>
      <c r="G966" s="8"/>
      <c r="H966" s="36"/>
      <c r="I966" s="3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customHeight="1" x14ac:dyDescent="0.2">
      <c r="A967" s="16"/>
      <c r="B967" s="16"/>
      <c r="C967" s="16"/>
      <c r="D967" s="16"/>
      <c r="E967" s="16"/>
      <c r="F967" s="16"/>
      <c r="G967" s="8"/>
      <c r="H967" s="36"/>
      <c r="I967" s="3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customHeight="1" x14ac:dyDescent="0.2">
      <c r="A968" s="16"/>
      <c r="B968" s="16"/>
      <c r="C968" s="16"/>
      <c r="D968" s="16"/>
      <c r="E968" s="16"/>
      <c r="F968" s="16"/>
      <c r="G968" s="8"/>
      <c r="H968" s="36"/>
      <c r="I968" s="3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customHeight="1" x14ac:dyDescent="0.2">
      <c r="A969" s="16"/>
      <c r="B969" s="16"/>
      <c r="C969" s="16"/>
      <c r="D969" s="16"/>
      <c r="E969" s="16"/>
      <c r="F969" s="16"/>
      <c r="G969" s="8"/>
      <c r="H969" s="36"/>
      <c r="I969" s="3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customHeight="1" x14ac:dyDescent="0.2">
      <c r="A970" s="16"/>
      <c r="B970" s="16"/>
      <c r="C970" s="16"/>
      <c r="D970" s="16"/>
      <c r="E970" s="16"/>
      <c r="F970" s="16"/>
      <c r="G970" s="8"/>
      <c r="H970" s="36"/>
      <c r="I970" s="3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customHeight="1" x14ac:dyDescent="0.2">
      <c r="A971" s="16"/>
      <c r="B971" s="16"/>
      <c r="C971" s="16"/>
      <c r="D971" s="16"/>
      <c r="E971" s="16"/>
      <c r="F971" s="16"/>
      <c r="G971" s="8"/>
      <c r="H971" s="36"/>
      <c r="I971" s="3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customHeight="1" x14ac:dyDescent="0.2">
      <c r="A972" s="16"/>
      <c r="B972" s="16"/>
      <c r="C972" s="16"/>
      <c r="D972" s="16"/>
      <c r="E972" s="16"/>
      <c r="F972" s="16"/>
      <c r="G972" s="8"/>
      <c r="H972" s="36"/>
      <c r="I972" s="3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customHeight="1" x14ac:dyDescent="0.2">
      <c r="A973" s="16"/>
      <c r="B973" s="16"/>
      <c r="C973" s="16"/>
      <c r="D973" s="16"/>
      <c r="E973" s="16"/>
      <c r="F973" s="16"/>
      <c r="G973" s="8"/>
      <c r="H973" s="36"/>
      <c r="I973" s="3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customHeight="1" x14ac:dyDescent="0.2">
      <c r="A974" s="16"/>
      <c r="B974" s="16"/>
      <c r="C974" s="16"/>
      <c r="D974" s="16"/>
      <c r="E974" s="16"/>
      <c r="F974" s="16"/>
      <c r="G974" s="8"/>
      <c r="H974" s="36"/>
      <c r="I974" s="3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customHeight="1" x14ac:dyDescent="0.2">
      <c r="A975" s="16"/>
      <c r="B975" s="16"/>
      <c r="C975" s="16"/>
      <c r="D975" s="16"/>
      <c r="E975" s="16"/>
      <c r="F975" s="16"/>
      <c r="G975" s="8"/>
      <c r="H975" s="36"/>
      <c r="I975" s="3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customHeight="1" x14ac:dyDescent="0.2">
      <c r="A976" s="16"/>
      <c r="B976" s="16"/>
      <c r="C976" s="16"/>
      <c r="D976" s="16"/>
      <c r="E976" s="16"/>
      <c r="F976" s="16"/>
      <c r="G976" s="8"/>
      <c r="H976" s="36"/>
      <c r="I976" s="3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customHeight="1" x14ac:dyDescent="0.2">
      <c r="A977" s="16"/>
      <c r="B977" s="16"/>
      <c r="C977" s="16"/>
      <c r="D977" s="16"/>
      <c r="E977" s="16"/>
      <c r="F977" s="16"/>
      <c r="G977" s="8"/>
      <c r="H977" s="36"/>
      <c r="I977" s="3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customHeight="1" x14ac:dyDescent="0.2">
      <c r="A978" s="16"/>
      <c r="B978" s="16"/>
      <c r="C978" s="16"/>
      <c r="D978" s="16"/>
      <c r="E978" s="16"/>
      <c r="F978" s="16"/>
      <c r="G978" s="8"/>
      <c r="H978" s="36"/>
      <c r="I978" s="3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customHeight="1" x14ac:dyDescent="0.2">
      <c r="A979" s="16"/>
      <c r="B979" s="16"/>
      <c r="C979" s="16"/>
      <c r="D979" s="16"/>
      <c r="E979" s="16"/>
      <c r="F979" s="16"/>
      <c r="G979" s="8"/>
      <c r="H979" s="36"/>
      <c r="I979" s="3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customHeight="1" x14ac:dyDescent="0.2">
      <c r="A980" s="16"/>
      <c r="B980" s="16"/>
      <c r="C980" s="16"/>
      <c r="D980" s="16"/>
      <c r="E980" s="16"/>
      <c r="F980" s="16"/>
      <c r="G980" s="8"/>
      <c r="H980" s="36"/>
      <c r="I980" s="3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customHeight="1" x14ac:dyDescent="0.2">
      <c r="A981" s="16"/>
      <c r="B981" s="16"/>
      <c r="C981" s="16"/>
      <c r="D981" s="16"/>
      <c r="E981" s="16"/>
      <c r="F981" s="16"/>
      <c r="G981" s="8"/>
      <c r="H981" s="36"/>
      <c r="I981" s="3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customHeight="1" x14ac:dyDescent="0.2">
      <c r="A982" s="16"/>
      <c r="B982" s="16"/>
      <c r="C982" s="16"/>
      <c r="D982" s="16"/>
      <c r="E982" s="16"/>
      <c r="F982" s="16"/>
      <c r="G982" s="8"/>
      <c r="H982" s="36"/>
      <c r="I982" s="3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customHeight="1" x14ac:dyDescent="0.2">
      <c r="A983" s="16"/>
      <c r="B983" s="16"/>
      <c r="C983" s="16"/>
      <c r="D983" s="16"/>
      <c r="E983" s="16"/>
      <c r="F983" s="16"/>
      <c r="G983" s="8"/>
      <c r="H983" s="36"/>
      <c r="I983" s="3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customHeight="1" x14ac:dyDescent="0.2">
      <c r="A984" s="16"/>
      <c r="B984" s="16"/>
      <c r="C984" s="16"/>
      <c r="D984" s="16"/>
      <c r="E984" s="16"/>
      <c r="F984" s="16"/>
      <c r="G984" s="8"/>
      <c r="H984" s="36"/>
      <c r="I984" s="3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customHeight="1" x14ac:dyDescent="0.2">
      <c r="A985" s="16"/>
      <c r="B985" s="16"/>
      <c r="C985" s="16"/>
      <c r="D985" s="16"/>
      <c r="E985" s="16"/>
      <c r="F985" s="16"/>
      <c r="G985" s="8"/>
      <c r="H985" s="36"/>
      <c r="I985" s="3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customHeight="1" x14ac:dyDescent="0.2">
      <c r="A986" s="16"/>
      <c r="B986" s="16"/>
      <c r="C986" s="16"/>
      <c r="D986" s="16"/>
      <c r="E986" s="16"/>
      <c r="F986" s="16"/>
      <c r="G986" s="8"/>
      <c r="H986" s="36"/>
      <c r="I986" s="3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customHeight="1" x14ac:dyDescent="0.2">
      <c r="A987" s="16"/>
      <c r="B987" s="16"/>
      <c r="C987" s="16"/>
      <c r="D987" s="16"/>
      <c r="E987" s="16"/>
      <c r="F987" s="16"/>
      <c r="G987" s="8"/>
      <c r="H987" s="36"/>
      <c r="I987" s="3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customHeight="1" x14ac:dyDescent="0.2">
      <c r="A988" s="16"/>
      <c r="B988" s="16"/>
      <c r="C988" s="16"/>
      <c r="D988" s="16"/>
      <c r="E988" s="16"/>
      <c r="F988" s="16"/>
      <c r="G988" s="8"/>
      <c r="H988" s="36"/>
      <c r="I988" s="3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customHeight="1" x14ac:dyDescent="0.2">
      <c r="A989" s="16"/>
      <c r="B989" s="16"/>
      <c r="C989" s="16"/>
      <c r="D989" s="16"/>
      <c r="E989" s="16"/>
      <c r="F989" s="16"/>
      <c r="G989" s="8"/>
      <c r="H989" s="36"/>
      <c r="I989" s="3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customHeight="1" x14ac:dyDescent="0.2">
      <c r="A990" s="16"/>
      <c r="B990" s="16"/>
      <c r="C990" s="16"/>
      <c r="D990" s="16"/>
      <c r="E990" s="16"/>
      <c r="F990" s="16"/>
      <c r="G990" s="8"/>
      <c r="H990" s="36"/>
      <c r="I990" s="3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customHeight="1" x14ac:dyDescent="0.2">
      <c r="A991" s="16"/>
      <c r="B991" s="16"/>
      <c r="C991" s="16"/>
      <c r="D991" s="16"/>
      <c r="E991" s="16"/>
      <c r="F991" s="16"/>
      <c r="G991" s="8"/>
      <c r="H991" s="36"/>
      <c r="I991" s="3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customHeight="1" x14ac:dyDescent="0.2">
      <c r="A992" s="16"/>
      <c r="B992" s="16"/>
      <c r="C992" s="16"/>
      <c r="D992" s="16"/>
      <c r="E992" s="16"/>
      <c r="F992" s="16"/>
      <c r="G992" s="8"/>
      <c r="H992" s="36"/>
      <c r="I992" s="3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customHeight="1" x14ac:dyDescent="0.2">
      <c r="A993" s="16"/>
      <c r="B993" s="16"/>
      <c r="C993" s="16"/>
      <c r="D993" s="16"/>
      <c r="E993" s="16"/>
      <c r="F993" s="16"/>
      <c r="G993" s="8"/>
      <c r="H993" s="36"/>
      <c r="I993" s="3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customHeight="1" x14ac:dyDescent="0.2">
      <c r="A994" s="16"/>
      <c r="B994" s="16"/>
      <c r="C994" s="16"/>
      <c r="D994" s="16"/>
      <c r="E994" s="16"/>
      <c r="F994" s="16"/>
      <c r="G994" s="8"/>
      <c r="H994" s="36"/>
      <c r="I994" s="3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2.75" customHeight="1" x14ac:dyDescent="0.2">
      <c r="A995" s="16"/>
      <c r="B995" s="16"/>
      <c r="C995" s="16"/>
      <c r="D995" s="16"/>
      <c r="E995" s="16"/>
      <c r="F995" s="16"/>
      <c r="G995" s="8"/>
      <c r="H995" s="36"/>
      <c r="I995" s="3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2.75" customHeight="1" x14ac:dyDescent="0.2">
      <c r="A996" s="16"/>
      <c r="B996" s="16"/>
      <c r="C996" s="16"/>
      <c r="D996" s="16"/>
      <c r="E996" s="16"/>
      <c r="F996" s="16"/>
      <c r="G996" s="8"/>
      <c r="H996" s="36"/>
      <c r="I996" s="3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2.75" customHeight="1" x14ac:dyDescent="0.2">
      <c r="A997" s="16"/>
      <c r="B997" s="16"/>
      <c r="C997" s="16"/>
      <c r="D997" s="16"/>
      <c r="E997" s="16"/>
      <c r="F997" s="16"/>
      <c r="G997" s="8"/>
      <c r="H997" s="36"/>
      <c r="I997" s="3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2.75" customHeight="1" x14ac:dyDescent="0.2">
      <c r="A998" s="16"/>
      <c r="B998" s="16"/>
      <c r="C998" s="16"/>
      <c r="D998" s="16"/>
      <c r="E998" s="16"/>
      <c r="F998" s="16"/>
      <c r="G998" s="8"/>
      <c r="H998" s="36"/>
      <c r="I998" s="3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2.75" customHeight="1" x14ac:dyDescent="0.2">
      <c r="A999" s="16"/>
      <c r="B999" s="16"/>
      <c r="C999" s="16"/>
      <c r="D999" s="16"/>
      <c r="E999" s="16"/>
      <c r="F999" s="16"/>
      <c r="G999" s="8"/>
      <c r="H999" s="36"/>
      <c r="I999" s="3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2.75" customHeight="1" x14ac:dyDescent="0.2">
      <c r="A1000" s="16"/>
      <c r="B1000" s="16"/>
      <c r="C1000" s="16"/>
      <c r="D1000" s="16"/>
      <c r="E1000" s="16"/>
      <c r="F1000" s="16"/>
      <c r="G1000" s="8"/>
      <c r="H1000" s="36"/>
      <c r="I1000" s="3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3">
    <mergeCell ref="A2:E2"/>
    <mergeCell ref="A3:E3"/>
    <mergeCell ref="A4:E4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&amp;CStránka &amp;P</oddFooter>
  </headerFooter>
  <rowBreaks count="1" manualBreakCount="1">
    <brk id="4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000"/>
  <sheetViews>
    <sheetView workbookViewId="0">
      <selection sqref="A1:G1"/>
    </sheetView>
  </sheetViews>
  <sheetFormatPr defaultColWidth="16.83203125" defaultRowHeight="15" customHeight="1" x14ac:dyDescent="0.2"/>
  <cols>
    <col min="1" max="1" width="5.1640625" customWidth="1"/>
    <col min="2" max="2" width="16.33203125" customWidth="1"/>
    <col min="3" max="3" width="55" customWidth="1"/>
    <col min="4" max="4" width="7.5" customWidth="1"/>
    <col min="5" max="5" width="11.6640625" customWidth="1"/>
    <col min="6" max="6" width="19.5" customWidth="1"/>
    <col min="7" max="7" width="18.83203125" customWidth="1"/>
    <col min="8" max="104" width="10.83203125" customWidth="1"/>
  </cols>
  <sheetData>
    <row r="1" spans="1:104" ht="12.75" customHeight="1" x14ac:dyDescent="0.25">
      <c r="A1" s="200" t="s">
        <v>415</v>
      </c>
      <c r="B1" s="197"/>
      <c r="C1" s="197"/>
      <c r="D1" s="197"/>
      <c r="E1" s="197"/>
      <c r="F1" s="197"/>
      <c r="G1" s="197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</row>
    <row r="2" spans="1:104" ht="12.75" customHeight="1" x14ac:dyDescent="0.2">
      <c r="A2" s="111"/>
      <c r="B2" s="112"/>
      <c r="C2" s="113"/>
      <c r="D2" s="113"/>
      <c r="E2" s="114"/>
      <c r="F2" s="113"/>
      <c r="G2" s="11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</row>
    <row r="3" spans="1:104" ht="12.75" customHeight="1" x14ac:dyDescent="0.2">
      <c r="A3" s="201" t="s">
        <v>416</v>
      </c>
      <c r="B3" s="202"/>
      <c r="C3" s="115" t="s">
        <v>417</v>
      </c>
      <c r="D3" s="116"/>
      <c r="E3" s="117"/>
      <c r="F3" s="118"/>
      <c r="G3" s="119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</row>
    <row r="4" spans="1:104" ht="12.75" customHeight="1" x14ac:dyDescent="0.2">
      <c r="A4" s="203" t="s">
        <v>418</v>
      </c>
      <c r="B4" s="204"/>
      <c r="C4" s="120"/>
      <c r="D4" s="121"/>
      <c r="E4" s="205"/>
      <c r="F4" s="206"/>
      <c r="G4" s="207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</row>
    <row r="5" spans="1:104" ht="12.75" customHeight="1" x14ac:dyDescent="0.2">
      <c r="A5" s="122"/>
      <c r="B5" s="1"/>
      <c r="C5" s="1"/>
      <c r="D5" s="111"/>
      <c r="E5" s="123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</row>
    <row r="6" spans="1:104" ht="12.75" customHeight="1" x14ac:dyDescent="0.2">
      <c r="A6" s="124" t="s">
        <v>419</v>
      </c>
      <c r="B6" s="125" t="s">
        <v>420</v>
      </c>
      <c r="C6" s="125" t="s">
        <v>421</v>
      </c>
      <c r="D6" s="125" t="s">
        <v>30</v>
      </c>
      <c r="E6" s="125" t="s">
        <v>333</v>
      </c>
      <c r="F6" s="125" t="s">
        <v>422</v>
      </c>
      <c r="G6" s="126" t="s">
        <v>423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</row>
    <row r="7" spans="1:104" ht="12.75" customHeight="1" x14ac:dyDescent="0.2">
      <c r="A7" s="127" t="s">
        <v>424</v>
      </c>
      <c r="B7" s="128" t="s">
        <v>425</v>
      </c>
      <c r="C7" s="129" t="s">
        <v>426</v>
      </c>
      <c r="D7" s="130"/>
      <c r="E7" s="131"/>
      <c r="F7" s="131"/>
      <c r="G7" s="132"/>
      <c r="H7" s="111"/>
      <c r="I7" s="111"/>
      <c r="J7" s="111"/>
      <c r="K7" s="111"/>
      <c r="L7" s="111"/>
      <c r="M7" s="111"/>
      <c r="N7" s="111"/>
      <c r="O7" s="133">
        <v>1</v>
      </c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</row>
    <row r="8" spans="1:104" ht="12.75" customHeight="1" x14ac:dyDescent="0.2">
      <c r="A8" s="134">
        <v>1</v>
      </c>
      <c r="B8" s="135" t="s">
        <v>427</v>
      </c>
      <c r="C8" s="136" t="s">
        <v>428</v>
      </c>
      <c r="D8" s="137" t="s">
        <v>31</v>
      </c>
      <c r="E8" s="138">
        <v>1</v>
      </c>
      <c r="F8" s="139">
        <v>0</v>
      </c>
      <c r="G8" s="140">
        <f>E8*F8</f>
        <v>0</v>
      </c>
      <c r="H8" s="111"/>
      <c r="I8" s="111"/>
      <c r="J8" s="111"/>
      <c r="K8" s="111"/>
      <c r="L8" s="111"/>
      <c r="M8" s="111"/>
      <c r="N8" s="111"/>
      <c r="O8" s="133">
        <v>2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>
        <v>12</v>
      </c>
      <c r="AB8" s="111">
        <v>0</v>
      </c>
      <c r="AC8" s="111">
        <v>1</v>
      </c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>
        <v>2</v>
      </c>
      <c r="BA8" s="111">
        <f>IF(AZ8=1,G8,0)</f>
        <v>0</v>
      </c>
      <c r="BB8" s="14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>
        <v>0</v>
      </c>
    </row>
    <row r="9" spans="1:104" ht="12.75" customHeight="1" x14ac:dyDescent="0.2">
      <c r="A9" s="142"/>
      <c r="B9" s="143" t="s">
        <v>429</v>
      </c>
      <c r="C9" s="144" t="str">
        <f>CONCATENATE(B7," ",C7)</f>
        <v>732 Strojovny</v>
      </c>
      <c r="D9" s="142"/>
      <c r="E9" s="145"/>
      <c r="F9" s="145"/>
      <c r="G9" s="146">
        <f>SUM(G7:G8)</f>
        <v>0</v>
      </c>
      <c r="H9" s="111"/>
      <c r="I9" s="111"/>
      <c r="J9" s="111"/>
      <c r="K9" s="111"/>
      <c r="L9" s="111"/>
      <c r="M9" s="111"/>
      <c r="N9" s="111"/>
      <c r="O9" s="133">
        <v>4</v>
      </c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47">
        <f t="shared" ref="BA9:BE9" si="0">SUM(BA7:BA8)</f>
        <v>0</v>
      </c>
      <c r="BB9" s="147">
        <f t="shared" si="0"/>
        <v>0</v>
      </c>
      <c r="BC9" s="147">
        <f t="shared" si="0"/>
        <v>0</v>
      </c>
      <c r="BD9" s="147">
        <f t="shared" si="0"/>
        <v>0</v>
      </c>
      <c r="BE9" s="147">
        <f t="shared" si="0"/>
        <v>0</v>
      </c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</row>
    <row r="10" spans="1:104" ht="12.75" customHeight="1" x14ac:dyDescent="0.2">
      <c r="A10" s="127" t="s">
        <v>424</v>
      </c>
      <c r="B10" s="128" t="s">
        <v>430</v>
      </c>
      <c r="C10" s="129" t="s">
        <v>431</v>
      </c>
      <c r="D10" s="130"/>
      <c r="E10" s="131"/>
      <c r="F10" s="131"/>
      <c r="G10" s="132"/>
      <c r="H10" s="111"/>
      <c r="I10" s="111"/>
      <c r="J10" s="111"/>
      <c r="K10" s="111"/>
      <c r="L10" s="111"/>
      <c r="M10" s="111"/>
      <c r="N10" s="111"/>
      <c r="O10" s="133">
        <v>1</v>
      </c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</row>
    <row r="11" spans="1:104" ht="12.75" customHeight="1" x14ac:dyDescent="0.2">
      <c r="A11" s="134">
        <f>A8+1</f>
        <v>2</v>
      </c>
      <c r="B11" s="135" t="s">
        <v>432</v>
      </c>
      <c r="C11" s="136" t="s">
        <v>433</v>
      </c>
      <c r="D11" s="137" t="s">
        <v>62</v>
      </c>
      <c r="E11" s="138">
        <v>6</v>
      </c>
      <c r="F11" s="139">
        <v>0</v>
      </c>
      <c r="G11" s="140">
        <f t="shared" ref="G11:G14" si="1">E11*F11</f>
        <v>0</v>
      </c>
      <c r="H11" s="111"/>
      <c r="I11" s="111"/>
      <c r="J11" s="111"/>
      <c r="K11" s="111"/>
      <c r="L11" s="111"/>
      <c r="M11" s="111"/>
      <c r="N11" s="111"/>
      <c r="O11" s="133">
        <v>2</v>
      </c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>
        <v>12</v>
      </c>
      <c r="AB11" s="111">
        <v>0</v>
      </c>
      <c r="AC11" s="111">
        <v>4</v>
      </c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>
        <v>2</v>
      </c>
      <c r="BA11" s="111">
        <f>IF(AZ11=1,G11,0)</f>
        <v>0</v>
      </c>
      <c r="BB11" s="141">
        <f>IF(AZ11=2,G11,0)</f>
        <v>0</v>
      </c>
      <c r="BC11" s="111">
        <f>IF(AZ11=3,G11,0)</f>
        <v>0</v>
      </c>
      <c r="BD11" s="111">
        <f>IF(AZ11=4,G11,0)</f>
        <v>0</v>
      </c>
      <c r="BE11" s="111">
        <f>IF(AZ11=5,G11,0)</f>
        <v>0</v>
      </c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>
        <v>0</v>
      </c>
    </row>
    <row r="12" spans="1:104" ht="12.75" customHeight="1" x14ac:dyDescent="0.2">
      <c r="A12" s="134">
        <f t="shared" ref="A12:A14" si="2">A11+1</f>
        <v>3</v>
      </c>
      <c r="B12" s="135" t="s">
        <v>434</v>
      </c>
      <c r="C12" s="136" t="s">
        <v>435</v>
      </c>
      <c r="D12" s="137" t="s">
        <v>436</v>
      </c>
      <c r="E12" s="138">
        <v>8.5</v>
      </c>
      <c r="F12" s="139">
        <v>0</v>
      </c>
      <c r="G12" s="140">
        <f t="shared" si="1"/>
        <v>0</v>
      </c>
      <c r="H12" s="111"/>
      <c r="I12" s="111"/>
      <c r="J12" s="111"/>
      <c r="K12" s="111"/>
      <c r="L12" s="111"/>
      <c r="M12" s="111"/>
      <c r="N12" s="111"/>
      <c r="O12" s="133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</row>
    <row r="13" spans="1:104" ht="12.75" customHeight="1" x14ac:dyDescent="0.2">
      <c r="A13" s="134">
        <f t="shared" si="2"/>
        <v>4</v>
      </c>
      <c r="B13" s="135" t="s">
        <v>437</v>
      </c>
      <c r="C13" s="136" t="s">
        <v>438</v>
      </c>
      <c r="D13" s="137" t="s">
        <v>436</v>
      </c>
      <c r="E13" s="138">
        <v>14</v>
      </c>
      <c r="F13" s="139">
        <v>0</v>
      </c>
      <c r="G13" s="140">
        <f t="shared" si="1"/>
        <v>0</v>
      </c>
      <c r="H13" s="111"/>
      <c r="I13" s="111"/>
      <c r="J13" s="111"/>
      <c r="K13" s="111"/>
      <c r="L13" s="111"/>
      <c r="M13" s="111"/>
      <c r="N13" s="111"/>
      <c r="O13" s="133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</row>
    <row r="14" spans="1:104" ht="12.75" customHeight="1" x14ac:dyDescent="0.2">
      <c r="A14" s="134">
        <f t="shared" si="2"/>
        <v>5</v>
      </c>
      <c r="B14" s="135" t="s">
        <v>439</v>
      </c>
      <c r="C14" s="136" t="s">
        <v>440</v>
      </c>
      <c r="D14" s="137" t="s">
        <v>31</v>
      </c>
      <c r="E14" s="138">
        <v>2</v>
      </c>
      <c r="F14" s="139">
        <v>0</v>
      </c>
      <c r="G14" s="140">
        <f t="shared" si="1"/>
        <v>0</v>
      </c>
      <c r="H14" s="111"/>
      <c r="I14" s="111"/>
      <c r="J14" s="111"/>
      <c r="K14" s="111"/>
      <c r="L14" s="111"/>
      <c r="M14" s="111"/>
      <c r="N14" s="111"/>
      <c r="O14" s="133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</row>
    <row r="15" spans="1:104" ht="12.75" customHeight="1" x14ac:dyDescent="0.2">
      <c r="A15" s="142"/>
      <c r="B15" s="143" t="s">
        <v>429</v>
      </c>
      <c r="C15" s="144" t="str">
        <f>CONCATENATE(B10," ",C10)</f>
        <v>733 Rozvod potrubí</v>
      </c>
      <c r="D15" s="142"/>
      <c r="E15" s="145"/>
      <c r="F15" s="145"/>
      <c r="G15" s="146">
        <f>SUM(G10:G14)</f>
        <v>0</v>
      </c>
      <c r="H15" s="111"/>
      <c r="I15" s="111"/>
      <c r="J15" s="111"/>
      <c r="K15" s="111"/>
      <c r="L15" s="111"/>
      <c r="M15" s="111"/>
      <c r="N15" s="111"/>
      <c r="O15" s="133">
        <v>4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47">
        <f t="shared" ref="BA15:BE15" si="3">SUM(BA10:BA14)</f>
        <v>0</v>
      </c>
      <c r="BB15" s="147">
        <f t="shared" si="3"/>
        <v>0</v>
      </c>
      <c r="BC15" s="147">
        <f t="shared" si="3"/>
        <v>0</v>
      </c>
      <c r="BD15" s="147">
        <f t="shared" si="3"/>
        <v>0</v>
      </c>
      <c r="BE15" s="147">
        <f t="shared" si="3"/>
        <v>0</v>
      </c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</row>
    <row r="16" spans="1:104" ht="12.75" customHeight="1" x14ac:dyDescent="0.2">
      <c r="A16" s="127" t="s">
        <v>424</v>
      </c>
      <c r="B16" s="128" t="s">
        <v>441</v>
      </c>
      <c r="C16" s="129" t="s">
        <v>442</v>
      </c>
      <c r="D16" s="130"/>
      <c r="E16" s="131"/>
      <c r="F16" s="131"/>
      <c r="G16" s="132"/>
      <c r="H16" s="111"/>
      <c r="I16" s="111"/>
      <c r="J16" s="111"/>
      <c r="K16" s="111"/>
      <c r="L16" s="111"/>
      <c r="M16" s="111"/>
      <c r="N16" s="111"/>
      <c r="O16" s="133">
        <v>1</v>
      </c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</row>
    <row r="17" spans="1:104" ht="12.75" customHeight="1" x14ac:dyDescent="0.2">
      <c r="A17" s="134">
        <f>A14+1</f>
        <v>6</v>
      </c>
      <c r="B17" s="135" t="s">
        <v>443</v>
      </c>
      <c r="C17" s="136" t="s">
        <v>444</v>
      </c>
      <c r="D17" s="137" t="s">
        <v>31</v>
      </c>
      <c r="E17" s="138">
        <v>32</v>
      </c>
      <c r="F17" s="139">
        <v>0</v>
      </c>
      <c r="G17" s="140">
        <f t="shared" ref="G17:G23" si="4">E17*F17</f>
        <v>0</v>
      </c>
      <c r="H17" s="111"/>
      <c r="I17" s="111"/>
      <c r="J17" s="111"/>
      <c r="K17" s="111"/>
      <c r="L17" s="111"/>
      <c r="M17" s="111"/>
      <c r="N17" s="111"/>
      <c r="O17" s="133">
        <v>2</v>
      </c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>
        <v>12</v>
      </c>
      <c r="AB17" s="111">
        <v>0</v>
      </c>
      <c r="AC17" s="111">
        <v>7</v>
      </c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>
        <v>2</v>
      </c>
      <c r="BA17" s="111">
        <f t="shared" ref="BA17:BA18" si="5">IF(AZ17=1,G17,0)</f>
        <v>0</v>
      </c>
      <c r="BB17" s="141">
        <f t="shared" ref="BB17:BB18" si="6">IF(AZ17=2,G17,0)</f>
        <v>0</v>
      </c>
      <c r="BC17" s="111">
        <f t="shared" ref="BC17:BC18" si="7">IF(AZ17=3,G17,0)</f>
        <v>0</v>
      </c>
      <c r="BD17" s="111">
        <f t="shared" ref="BD17:BD18" si="8">IF(AZ17=4,G17,0)</f>
        <v>0</v>
      </c>
      <c r="BE17" s="111">
        <f t="shared" ref="BE17:BE18" si="9">IF(AZ17=5,G17,0)</f>
        <v>0</v>
      </c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>
        <v>3.0000000000000001E-5</v>
      </c>
    </row>
    <row r="18" spans="1:104" ht="12.75" customHeight="1" x14ac:dyDescent="0.2">
      <c r="A18" s="134">
        <f t="shared" ref="A18:A23" si="10">A17+1</f>
        <v>7</v>
      </c>
      <c r="B18" s="135" t="s">
        <v>445</v>
      </c>
      <c r="C18" s="136" t="s">
        <v>446</v>
      </c>
      <c r="D18" s="137" t="s">
        <v>31</v>
      </c>
      <c r="E18" s="138">
        <v>30</v>
      </c>
      <c r="F18" s="139">
        <v>0</v>
      </c>
      <c r="G18" s="140">
        <f t="shared" si="4"/>
        <v>0</v>
      </c>
      <c r="H18" s="111"/>
      <c r="I18" s="111"/>
      <c r="J18" s="111"/>
      <c r="K18" s="111"/>
      <c r="L18" s="111"/>
      <c r="M18" s="111"/>
      <c r="N18" s="111"/>
      <c r="O18" s="133">
        <v>2</v>
      </c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>
        <v>12</v>
      </c>
      <c r="AB18" s="111">
        <v>0</v>
      </c>
      <c r="AC18" s="111">
        <v>9</v>
      </c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>
        <v>2</v>
      </c>
      <c r="BA18" s="111">
        <f t="shared" si="5"/>
        <v>0</v>
      </c>
      <c r="BB18" s="141">
        <f t="shared" si="6"/>
        <v>0</v>
      </c>
      <c r="BC18" s="111">
        <f t="shared" si="7"/>
        <v>0</v>
      </c>
      <c r="BD18" s="111">
        <f t="shared" si="8"/>
        <v>0</v>
      </c>
      <c r="BE18" s="111">
        <f t="shared" si="9"/>
        <v>0</v>
      </c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>
        <v>2.0000000000000001E-4</v>
      </c>
    </row>
    <row r="19" spans="1:104" ht="12.75" customHeight="1" x14ac:dyDescent="0.2">
      <c r="A19" s="134">
        <f t="shared" si="10"/>
        <v>8</v>
      </c>
      <c r="B19" s="135" t="s">
        <v>447</v>
      </c>
      <c r="C19" s="136" t="s">
        <v>448</v>
      </c>
      <c r="D19" s="137" t="s">
        <v>31</v>
      </c>
      <c r="E19" s="138">
        <v>15</v>
      </c>
      <c r="F19" s="139">
        <v>0</v>
      </c>
      <c r="G19" s="140">
        <f t="shared" si="4"/>
        <v>0</v>
      </c>
      <c r="H19" s="111"/>
      <c r="I19" s="111"/>
      <c r="J19" s="111"/>
      <c r="K19" s="111"/>
      <c r="L19" s="111"/>
      <c r="M19" s="111"/>
      <c r="N19" s="111"/>
      <c r="O19" s="133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</row>
    <row r="20" spans="1:104" ht="12.75" customHeight="1" x14ac:dyDescent="0.2">
      <c r="A20" s="134">
        <f t="shared" si="10"/>
        <v>9</v>
      </c>
      <c r="B20" s="135" t="s">
        <v>449</v>
      </c>
      <c r="C20" s="136" t="s">
        <v>450</v>
      </c>
      <c r="D20" s="137" t="s">
        <v>31</v>
      </c>
      <c r="E20" s="138">
        <v>1</v>
      </c>
      <c r="F20" s="139">
        <v>0</v>
      </c>
      <c r="G20" s="140">
        <f t="shared" si="4"/>
        <v>0</v>
      </c>
      <c r="H20" s="111"/>
      <c r="I20" s="111"/>
      <c r="J20" s="111"/>
      <c r="K20" s="111"/>
      <c r="L20" s="111"/>
      <c r="M20" s="111"/>
      <c r="N20" s="111"/>
      <c r="O20" s="133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</row>
    <row r="21" spans="1:104" ht="12.75" customHeight="1" x14ac:dyDescent="0.2">
      <c r="A21" s="134">
        <f t="shared" si="10"/>
        <v>10</v>
      </c>
      <c r="B21" s="135" t="s">
        <v>451</v>
      </c>
      <c r="C21" s="136" t="s">
        <v>452</v>
      </c>
      <c r="D21" s="137" t="s">
        <v>31</v>
      </c>
      <c r="E21" s="138">
        <v>1</v>
      </c>
      <c r="F21" s="139">
        <v>0</v>
      </c>
      <c r="G21" s="140">
        <f t="shared" si="4"/>
        <v>0</v>
      </c>
      <c r="H21" s="111"/>
      <c r="I21" s="111"/>
      <c r="J21" s="111"/>
      <c r="K21" s="111"/>
      <c r="L21" s="111"/>
      <c r="M21" s="111"/>
      <c r="N21" s="111"/>
      <c r="O21" s="133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</row>
    <row r="22" spans="1:104" ht="12.75" customHeight="1" x14ac:dyDescent="0.2">
      <c r="A22" s="134">
        <f t="shared" si="10"/>
        <v>11</v>
      </c>
      <c r="B22" s="135" t="s">
        <v>453</v>
      </c>
      <c r="C22" s="136" t="s">
        <v>454</v>
      </c>
      <c r="D22" s="137" t="s">
        <v>31</v>
      </c>
      <c r="E22" s="138">
        <v>14</v>
      </c>
      <c r="F22" s="139">
        <v>0</v>
      </c>
      <c r="G22" s="140">
        <f t="shared" si="4"/>
        <v>0</v>
      </c>
      <c r="H22" s="111"/>
      <c r="I22" s="111"/>
      <c r="J22" s="111"/>
      <c r="K22" s="111"/>
      <c r="L22" s="111"/>
      <c r="M22" s="111"/>
      <c r="N22" s="111"/>
      <c r="O22" s="133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</row>
    <row r="23" spans="1:104" ht="12.75" customHeight="1" x14ac:dyDescent="0.2">
      <c r="A23" s="134">
        <f t="shared" si="10"/>
        <v>12</v>
      </c>
      <c r="B23" s="135" t="s">
        <v>455</v>
      </c>
      <c r="C23" s="136" t="s">
        <v>456</v>
      </c>
      <c r="D23" s="137" t="s">
        <v>31</v>
      </c>
      <c r="E23" s="138">
        <v>14</v>
      </c>
      <c r="F23" s="139">
        <v>0</v>
      </c>
      <c r="G23" s="140">
        <f t="shared" si="4"/>
        <v>0</v>
      </c>
      <c r="H23" s="111"/>
      <c r="I23" s="111"/>
      <c r="J23" s="111"/>
      <c r="K23" s="111"/>
      <c r="L23" s="111"/>
      <c r="M23" s="111"/>
      <c r="N23" s="111"/>
      <c r="O23" s="133">
        <v>2</v>
      </c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>
        <v>12</v>
      </c>
      <c r="AB23" s="111">
        <v>0</v>
      </c>
      <c r="AC23" s="111">
        <v>10</v>
      </c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>
        <v>2</v>
      </c>
      <c r="BA23" s="111">
        <f>IF(AZ23=1,G23,0)</f>
        <v>0</v>
      </c>
      <c r="BB23" s="141">
        <f>IF(AZ23=2,G23,0)</f>
        <v>0</v>
      </c>
      <c r="BC23" s="111">
        <f>IF(AZ23=3,G23,0)</f>
        <v>0</v>
      </c>
      <c r="BD23" s="111">
        <f>IF(AZ23=4,G23,0)</f>
        <v>0</v>
      </c>
      <c r="BE23" s="111">
        <f>IF(AZ23=5,G23,0)</f>
        <v>0</v>
      </c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>
        <v>3.8000000000000002E-4</v>
      </c>
    </row>
    <row r="24" spans="1:104" ht="12.75" customHeight="1" x14ac:dyDescent="0.2">
      <c r="A24" s="142"/>
      <c r="B24" s="143" t="s">
        <v>429</v>
      </c>
      <c r="C24" s="144" t="str">
        <f>CONCATENATE(B16," ",C16)</f>
        <v>734 Armatury</v>
      </c>
      <c r="D24" s="142"/>
      <c r="E24" s="145"/>
      <c r="F24" s="145"/>
      <c r="G24" s="146">
        <f>SUM(G16:G23)</f>
        <v>0</v>
      </c>
      <c r="H24" s="111"/>
      <c r="I24" s="111"/>
      <c r="J24" s="111"/>
      <c r="K24" s="111"/>
      <c r="L24" s="111"/>
      <c r="M24" s="111"/>
      <c r="N24" s="111"/>
      <c r="O24" s="133">
        <v>4</v>
      </c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47">
        <f t="shared" ref="BA24:BE24" si="11">SUM(BA16:BA23)</f>
        <v>0</v>
      </c>
      <c r="BB24" s="147">
        <f t="shared" si="11"/>
        <v>0</v>
      </c>
      <c r="BC24" s="147">
        <f t="shared" si="11"/>
        <v>0</v>
      </c>
      <c r="BD24" s="147">
        <f t="shared" si="11"/>
        <v>0</v>
      </c>
      <c r="BE24" s="147">
        <f t="shared" si="11"/>
        <v>0</v>
      </c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</row>
    <row r="25" spans="1:104" ht="12.75" customHeight="1" x14ac:dyDescent="0.2">
      <c r="A25" s="127" t="s">
        <v>424</v>
      </c>
      <c r="B25" s="128" t="s">
        <v>457</v>
      </c>
      <c r="C25" s="129" t="s">
        <v>458</v>
      </c>
      <c r="D25" s="130"/>
      <c r="E25" s="131"/>
      <c r="F25" s="131"/>
      <c r="G25" s="132"/>
      <c r="H25" s="111"/>
      <c r="I25" s="111"/>
      <c r="J25" s="111"/>
      <c r="K25" s="111"/>
      <c r="L25" s="111"/>
      <c r="M25" s="111"/>
      <c r="N25" s="111"/>
      <c r="O25" s="133">
        <v>1</v>
      </c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</row>
    <row r="26" spans="1:104" ht="12.75" customHeight="1" x14ac:dyDescent="0.2">
      <c r="A26" s="134">
        <f>A23+1</f>
        <v>13</v>
      </c>
      <c r="B26" s="135" t="s">
        <v>459</v>
      </c>
      <c r="C26" s="136" t="s">
        <v>460</v>
      </c>
      <c r="D26" s="137" t="s">
        <v>35</v>
      </c>
      <c r="E26" s="138">
        <v>72</v>
      </c>
      <c r="F26" s="139">
        <v>0</v>
      </c>
      <c r="G26" s="140">
        <f t="shared" ref="G26:G36" si="12">E26*F26</f>
        <v>0</v>
      </c>
      <c r="H26" s="111"/>
      <c r="I26" s="111"/>
      <c r="J26" s="111"/>
      <c r="K26" s="111"/>
      <c r="L26" s="111"/>
      <c r="M26" s="111"/>
      <c r="N26" s="111"/>
      <c r="O26" s="133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</row>
    <row r="27" spans="1:104" ht="12.75" customHeight="1" x14ac:dyDescent="0.2">
      <c r="A27" s="134">
        <f t="shared" ref="A27:A36" si="13">A26+1</f>
        <v>14</v>
      </c>
      <c r="B27" s="135" t="s">
        <v>461</v>
      </c>
      <c r="C27" s="136" t="s">
        <v>462</v>
      </c>
      <c r="D27" s="137" t="s">
        <v>31</v>
      </c>
      <c r="E27" s="138">
        <v>5</v>
      </c>
      <c r="F27" s="139">
        <v>0</v>
      </c>
      <c r="G27" s="140">
        <f t="shared" si="12"/>
        <v>0</v>
      </c>
      <c r="H27" s="111"/>
      <c r="I27" s="111"/>
      <c r="J27" s="111"/>
      <c r="K27" s="111"/>
      <c r="L27" s="111"/>
      <c r="M27" s="111"/>
      <c r="N27" s="111"/>
      <c r="O27" s="133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</row>
    <row r="28" spans="1:104" ht="12.75" customHeight="1" x14ac:dyDescent="0.2">
      <c r="A28" s="134">
        <f t="shared" si="13"/>
        <v>15</v>
      </c>
      <c r="B28" s="135" t="s">
        <v>463</v>
      </c>
      <c r="C28" s="136" t="s">
        <v>464</v>
      </c>
      <c r="D28" s="137" t="s">
        <v>31</v>
      </c>
      <c r="E28" s="138">
        <v>2</v>
      </c>
      <c r="F28" s="139">
        <v>0</v>
      </c>
      <c r="G28" s="140">
        <f t="shared" si="12"/>
        <v>0</v>
      </c>
      <c r="H28" s="111"/>
      <c r="I28" s="111"/>
      <c r="J28" s="111"/>
      <c r="K28" s="111"/>
      <c r="L28" s="111"/>
      <c r="M28" s="111"/>
      <c r="N28" s="111"/>
      <c r="O28" s="133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</row>
    <row r="29" spans="1:104" ht="12.75" customHeight="1" x14ac:dyDescent="0.2">
      <c r="A29" s="134">
        <f t="shared" si="13"/>
        <v>16</v>
      </c>
      <c r="B29" s="135" t="s">
        <v>465</v>
      </c>
      <c r="C29" s="136" t="s">
        <v>466</v>
      </c>
      <c r="D29" s="137" t="s">
        <v>31</v>
      </c>
      <c r="E29" s="138">
        <v>7</v>
      </c>
      <c r="F29" s="139">
        <v>0</v>
      </c>
      <c r="G29" s="140">
        <f t="shared" si="12"/>
        <v>0</v>
      </c>
      <c r="H29" s="111"/>
      <c r="I29" s="111"/>
      <c r="J29" s="111"/>
      <c r="K29" s="111"/>
      <c r="L29" s="111"/>
      <c r="M29" s="111"/>
      <c r="N29" s="111"/>
      <c r="O29" s="133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</row>
    <row r="30" spans="1:104" ht="12.75" customHeight="1" x14ac:dyDescent="0.2">
      <c r="A30" s="134">
        <f t="shared" si="13"/>
        <v>17</v>
      </c>
      <c r="B30" s="135" t="s">
        <v>467</v>
      </c>
      <c r="C30" s="136" t="s">
        <v>468</v>
      </c>
      <c r="D30" s="137" t="s">
        <v>31</v>
      </c>
      <c r="E30" s="138">
        <v>1</v>
      </c>
      <c r="F30" s="139">
        <v>0</v>
      </c>
      <c r="G30" s="140">
        <f t="shared" si="12"/>
        <v>0</v>
      </c>
      <c r="H30" s="111"/>
      <c r="I30" s="111"/>
      <c r="J30" s="111"/>
      <c r="K30" s="111"/>
      <c r="L30" s="111"/>
      <c r="M30" s="111"/>
      <c r="N30" s="111"/>
      <c r="O30" s="133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</row>
    <row r="31" spans="1:104" ht="12.75" customHeight="1" x14ac:dyDescent="0.2">
      <c r="A31" s="134">
        <f t="shared" si="13"/>
        <v>18</v>
      </c>
      <c r="B31" s="135" t="s">
        <v>469</v>
      </c>
      <c r="C31" s="136" t="s">
        <v>470</v>
      </c>
      <c r="D31" s="137" t="s">
        <v>31</v>
      </c>
      <c r="E31" s="138">
        <v>1</v>
      </c>
      <c r="F31" s="139">
        <v>0</v>
      </c>
      <c r="G31" s="140">
        <f t="shared" si="12"/>
        <v>0</v>
      </c>
      <c r="H31" s="111"/>
      <c r="I31" s="111"/>
      <c r="J31" s="111"/>
      <c r="K31" s="111"/>
      <c r="L31" s="111"/>
      <c r="M31" s="111"/>
      <c r="N31" s="111"/>
      <c r="O31" s="133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</row>
    <row r="32" spans="1:104" ht="12.75" customHeight="1" x14ac:dyDescent="0.2">
      <c r="A32" s="134">
        <f t="shared" si="13"/>
        <v>19</v>
      </c>
      <c r="B32" s="135" t="s">
        <v>471</v>
      </c>
      <c r="C32" s="136" t="s">
        <v>472</v>
      </c>
      <c r="D32" s="137" t="s">
        <v>31</v>
      </c>
      <c r="E32" s="138">
        <v>1</v>
      </c>
      <c r="F32" s="139">
        <v>0</v>
      </c>
      <c r="G32" s="140">
        <f t="shared" si="12"/>
        <v>0</v>
      </c>
      <c r="H32" s="111"/>
      <c r="I32" s="111"/>
      <c r="J32" s="111"/>
      <c r="K32" s="111"/>
      <c r="L32" s="111"/>
      <c r="M32" s="111"/>
      <c r="N32" s="111"/>
      <c r="O32" s="133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</row>
    <row r="33" spans="1:104" ht="12.75" customHeight="1" x14ac:dyDescent="0.2">
      <c r="A33" s="134">
        <f t="shared" si="13"/>
        <v>20</v>
      </c>
      <c r="B33" s="135" t="s">
        <v>473</v>
      </c>
      <c r="C33" s="136" t="s">
        <v>474</v>
      </c>
      <c r="D33" s="137" t="s">
        <v>31</v>
      </c>
      <c r="E33" s="138">
        <v>3</v>
      </c>
      <c r="F33" s="139">
        <v>0</v>
      </c>
      <c r="G33" s="140">
        <f t="shared" si="12"/>
        <v>0</v>
      </c>
      <c r="H33" s="111"/>
      <c r="I33" s="111"/>
      <c r="J33" s="111"/>
      <c r="K33" s="111"/>
      <c r="L33" s="111"/>
      <c r="M33" s="111"/>
      <c r="N33" s="111"/>
      <c r="O33" s="133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</row>
    <row r="34" spans="1:104" ht="12.75" customHeight="1" x14ac:dyDescent="0.2">
      <c r="A34" s="134">
        <f t="shared" si="13"/>
        <v>21</v>
      </c>
      <c r="B34" s="135" t="s">
        <v>475</v>
      </c>
      <c r="C34" s="136" t="s">
        <v>476</v>
      </c>
      <c r="D34" s="137" t="s">
        <v>31</v>
      </c>
      <c r="E34" s="138">
        <v>2</v>
      </c>
      <c r="F34" s="139">
        <v>0</v>
      </c>
      <c r="G34" s="140">
        <f t="shared" si="12"/>
        <v>0</v>
      </c>
      <c r="H34" s="111"/>
      <c r="I34" s="111"/>
      <c r="J34" s="111"/>
      <c r="K34" s="111"/>
      <c r="L34" s="111"/>
      <c r="M34" s="111"/>
      <c r="N34" s="111"/>
      <c r="O34" s="133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</row>
    <row r="35" spans="1:104" ht="12.75" customHeight="1" x14ac:dyDescent="0.2">
      <c r="A35" s="134">
        <f t="shared" si="13"/>
        <v>22</v>
      </c>
      <c r="B35" s="135" t="s">
        <v>477</v>
      </c>
      <c r="C35" s="136" t="s">
        <v>478</v>
      </c>
      <c r="D35" s="137" t="s">
        <v>31</v>
      </c>
      <c r="E35" s="138">
        <v>7</v>
      </c>
      <c r="F35" s="139">
        <v>0</v>
      </c>
      <c r="G35" s="140">
        <f t="shared" si="12"/>
        <v>0</v>
      </c>
      <c r="H35" s="111"/>
      <c r="I35" s="111"/>
      <c r="J35" s="111"/>
      <c r="K35" s="111"/>
      <c r="L35" s="111"/>
      <c r="M35" s="111"/>
      <c r="N35" s="111"/>
      <c r="O35" s="133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</row>
    <row r="36" spans="1:104" ht="12.75" customHeight="1" x14ac:dyDescent="0.2">
      <c r="A36" s="134">
        <f t="shared" si="13"/>
        <v>23</v>
      </c>
      <c r="B36" s="135" t="s">
        <v>479</v>
      </c>
      <c r="C36" s="136" t="s">
        <v>480</v>
      </c>
      <c r="D36" s="137" t="s">
        <v>31</v>
      </c>
      <c r="E36" s="138">
        <v>1</v>
      </c>
      <c r="F36" s="139">
        <v>0</v>
      </c>
      <c r="G36" s="140">
        <f t="shared" si="12"/>
        <v>0</v>
      </c>
      <c r="H36" s="111"/>
      <c r="I36" s="111"/>
      <c r="J36" s="111"/>
      <c r="K36" s="111"/>
      <c r="L36" s="111"/>
      <c r="M36" s="111"/>
      <c r="N36" s="111"/>
      <c r="O36" s="133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</row>
    <row r="37" spans="1:104" ht="12.75" customHeight="1" x14ac:dyDescent="0.2">
      <c r="A37" s="111"/>
      <c r="B37" s="143" t="s">
        <v>429</v>
      </c>
      <c r="C37" s="144" t="str">
        <f>CONCATENATE(B25," ",C25)</f>
        <v>735 Otopná tělesa</v>
      </c>
      <c r="D37" s="142"/>
      <c r="E37" s="145"/>
      <c r="F37" s="145"/>
      <c r="G37" s="146">
        <f>SUM(G25:G36)</f>
        <v>0</v>
      </c>
      <c r="H37" s="111"/>
      <c r="I37" s="111"/>
      <c r="J37" s="111"/>
      <c r="K37" s="111"/>
      <c r="L37" s="111"/>
      <c r="M37" s="111"/>
      <c r="N37" s="111"/>
      <c r="O37" s="133">
        <v>4</v>
      </c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47">
        <f t="shared" ref="BA37:BE37" si="14">SUM(BA25:BA36)</f>
        <v>0</v>
      </c>
      <c r="BB37" s="147">
        <f t="shared" si="14"/>
        <v>0</v>
      </c>
      <c r="BC37" s="147">
        <f t="shared" si="14"/>
        <v>0</v>
      </c>
      <c r="BD37" s="147">
        <f t="shared" si="14"/>
        <v>0</v>
      </c>
      <c r="BE37" s="147">
        <f t="shared" si="14"/>
        <v>0</v>
      </c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</row>
    <row r="38" spans="1:104" ht="12.75" customHeight="1" x14ac:dyDescent="0.2">
      <c r="A38" s="148"/>
      <c r="B38" s="148"/>
      <c r="C38" s="148" t="s">
        <v>481</v>
      </c>
      <c r="D38" s="148"/>
      <c r="E38" s="148"/>
      <c r="F38" s="148"/>
      <c r="G38" s="149">
        <f>G37+G24+G15+G9</f>
        <v>0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</row>
    <row r="39" spans="1:104" ht="12.75" customHeight="1" x14ac:dyDescent="0.2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</row>
    <row r="40" spans="1:104" ht="12.75" customHeight="1" x14ac:dyDescent="0.2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</row>
    <row r="41" spans="1:104" ht="12.75" customHeight="1" x14ac:dyDescent="0.2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</row>
    <row r="42" spans="1:104" ht="12.75" customHeight="1" x14ac:dyDescent="0.2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</row>
    <row r="43" spans="1:104" ht="12.75" customHeight="1" x14ac:dyDescent="0.2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</row>
    <row r="44" spans="1:104" ht="12.75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</row>
    <row r="45" spans="1:104" ht="12.75" customHeight="1" x14ac:dyDescent="0.2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</row>
    <row r="46" spans="1:104" ht="12.75" customHeight="1" x14ac:dyDescent="0.2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</row>
    <row r="47" spans="1:104" ht="12.75" customHeight="1" x14ac:dyDescent="0.2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</row>
    <row r="48" spans="1:104" ht="12.75" customHeigh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</row>
    <row r="49" spans="1:104" ht="12.75" customHeight="1" x14ac:dyDescent="0.2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</row>
    <row r="50" spans="1:104" ht="12.75" customHeight="1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</row>
    <row r="51" spans="1:104" ht="12.75" customHeight="1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</row>
    <row r="52" spans="1:104" ht="12.75" customHeight="1" x14ac:dyDescent="0.2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</row>
    <row r="53" spans="1:104" ht="12.75" customHeight="1" x14ac:dyDescent="0.2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</row>
    <row r="54" spans="1:104" ht="12.75" customHeight="1" x14ac:dyDescent="0.2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</row>
    <row r="55" spans="1:104" ht="12.75" customHeight="1" x14ac:dyDescent="0.2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</row>
    <row r="56" spans="1:104" ht="12.75" customHeight="1" x14ac:dyDescent="0.2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</row>
    <row r="57" spans="1:104" ht="12.75" customHeight="1" x14ac:dyDescent="0.2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</row>
    <row r="58" spans="1:104" ht="12.75" customHeight="1" x14ac:dyDescent="0.2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</row>
    <row r="59" spans="1:104" ht="12.75" customHeight="1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</row>
    <row r="60" spans="1:104" ht="12.75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</row>
    <row r="61" spans="1:104" ht="12.75" customHeight="1" x14ac:dyDescent="0.2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</row>
    <row r="62" spans="1:104" ht="12.75" customHeight="1" x14ac:dyDescent="0.2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</row>
    <row r="63" spans="1:104" ht="12.75" customHeight="1" x14ac:dyDescent="0.2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</row>
    <row r="64" spans="1:104" ht="12.75" customHeight="1" x14ac:dyDescent="0.2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</row>
    <row r="65" spans="1:104" ht="12.75" customHeight="1" x14ac:dyDescent="0.2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</row>
    <row r="66" spans="1:104" ht="12.75" customHeight="1" x14ac:dyDescent="0.2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</row>
    <row r="67" spans="1:104" ht="12.75" customHeight="1" x14ac:dyDescent="0.2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</row>
    <row r="68" spans="1:104" ht="12.75" customHeight="1" x14ac:dyDescent="0.2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</row>
    <row r="69" spans="1:104" ht="12.75" customHeight="1" x14ac:dyDescent="0.2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</row>
    <row r="70" spans="1:104" ht="12.75" customHeight="1" x14ac:dyDescent="0.2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</row>
    <row r="71" spans="1:104" ht="12.75" customHeight="1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</row>
    <row r="72" spans="1:104" ht="12.75" customHeight="1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</row>
    <row r="73" spans="1:104" ht="12.75" customHeight="1" x14ac:dyDescent="0.2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</row>
    <row r="74" spans="1:104" ht="12.75" customHeight="1" x14ac:dyDescent="0.2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</row>
    <row r="75" spans="1:104" ht="12.75" customHeight="1" x14ac:dyDescent="0.2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</row>
    <row r="76" spans="1:104" ht="12.75" customHeight="1" x14ac:dyDescent="0.2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</row>
    <row r="77" spans="1:104" ht="12.75" customHeight="1" x14ac:dyDescent="0.2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</row>
    <row r="78" spans="1:104" ht="12.75" customHeight="1" x14ac:dyDescent="0.2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</row>
    <row r="79" spans="1:104" ht="12.75" customHeight="1" x14ac:dyDescent="0.2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</row>
    <row r="80" spans="1:104" ht="12.75" customHeight="1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</row>
    <row r="81" spans="1:104" ht="12.75" customHeight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</row>
    <row r="82" spans="1:104" ht="12.75" customHeight="1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</row>
    <row r="83" spans="1:104" ht="12.75" customHeigh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</row>
    <row r="84" spans="1:104" ht="12.75" customHeight="1" x14ac:dyDescent="0.2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</row>
    <row r="85" spans="1:104" ht="12.75" customHeight="1" x14ac:dyDescent="0.2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</row>
    <row r="86" spans="1:104" ht="12.75" customHeight="1" x14ac:dyDescent="0.2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</row>
    <row r="87" spans="1:104" ht="12.75" customHeight="1" x14ac:dyDescent="0.2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</row>
    <row r="88" spans="1:104" ht="12.75" customHeight="1" x14ac:dyDescent="0.2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</row>
    <row r="89" spans="1:104" ht="12.75" customHeight="1" x14ac:dyDescent="0.2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</row>
    <row r="90" spans="1:104" ht="12.75" customHeight="1" x14ac:dyDescent="0.2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</row>
    <row r="91" spans="1:104" ht="12.75" customHeight="1" x14ac:dyDescent="0.2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</row>
    <row r="92" spans="1:104" ht="12.75" customHeight="1" x14ac:dyDescent="0.2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</row>
    <row r="93" spans="1:104" ht="12.75" customHeight="1" x14ac:dyDescent="0.2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</row>
    <row r="94" spans="1:104" ht="12.75" customHeight="1" x14ac:dyDescent="0.2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</row>
    <row r="95" spans="1:104" ht="12.75" customHeight="1" x14ac:dyDescent="0.2">
      <c r="A95" s="150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</row>
    <row r="96" spans="1:104" ht="12.75" customHeight="1" x14ac:dyDescent="0.2">
      <c r="A96" s="111"/>
      <c r="B96" s="150"/>
      <c r="C96" s="111"/>
      <c r="D96" s="111"/>
      <c r="E96" s="123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</row>
    <row r="97" spans="1:104" ht="12.75" customHeight="1" x14ac:dyDescent="0.2">
      <c r="A97" s="150"/>
      <c r="B97" s="111"/>
      <c r="C97" s="151"/>
      <c r="D97" s="151"/>
      <c r="E97" s="152"/>
      <c r="F97" s="151"/>
      <c r="G97" s="153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</row>
    <row r="98" spans="1:104" ht="12.75" customHeight="1" x14ac:dyDescent="0.2">
      <c r="A98" s="111"/>
      <c r="B98" s="150"/>
      <c r="C98" s="111"/>
      <c r="D98" s="111"/>
      <c r="E98" s="123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</row>
    <row r="99" spans="1:104" ht="12.75" customHeight="1" x14ac:dyDescent="0.2">
      <c r="A99" s="111"/>
      <c r="B99" s="111"/>
      <c r="C99" s="111"/>
      <c r="D99" s="111"/>
      <c r="E99" s="123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</row>
    <row r="100" spans="1:104" ht="12.75" customHeight="1" x14ac:dyDescent="0.2">
      <c r="A100" s="111"/>
      <c r="B100" s="111"/>
      <c r="C100" s="111"/>
      <c r="D100" s="111"/>
      <c r="E100" s="123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</row>
    <row r="101" spans="1:104" ht="12.75" customHeight="1" x14ac:dyDescent="0.2">
      <c r="A101" s="111"/>
      <c r="B101" s="111"/>
      <c r="C101" s="111"/>
      <c r="D101" s="111"/>
      <c r="E101" s="123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</row>
    <row r="102" spans="1:104" ht="12.75" customHeight="1" x14ac:dyDescent="0.2">
      <c r="A102" s="111"/>
      <c r="B102" s="111"/>
      <c r="C102" s="111"/>
      <c r="D102" s="111"/>
      <c r="E102" s="123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</row>
    <row r="103" spans="1:104" ht="12.75" customHeight="1" x14ac:dyDescent="0.2">
      <c r="A103" s="111"/>
      <c r="B103" s="111"/>
      <c r="C103" s="111"/>
      <c r="D103" s="111"/>
      <c r="E103" s="123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</row>
    <row r="104" spans="1:104" ht="12.75" customHeight="1" x14ac:dyDescent="0.2">
      <c r="A104" s="111"/>
      <c r="B104" s="111"/>
      <c r="C104" s="111"/>
      <c r="D104" s="111"/>
      <c r="E104" s="12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</row>
    <row r="105" spans="1:104" ht="12.75" customHeight="1" x14ac:dyDescent="0.2">
      <c r="A105" s="111"/>
      <c r="B105" s="111"/>
      <c r="C105" s="111"/>
      <c r="D105" s="111"/>
      <c r="E105" s="123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</row>
    <row r="106" spans="1:104" ht="12.75" customHeight="1" x14ac:dyDescent="0.2">
      <c r="A106" s="111"/>
      <c r="B106" s="111"/>
      <c r="C106" s="111"/>
      <c r="D106" s="111"/>
      <c r="E106" s="123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</row>
    <row r="107" spans="1:104" ht="12.75" customHeight="1" x14ac:dyDescent="0.2">
      <c r="A107" s="111"/>
      <c r="B107" s="111"/>
      <c r="C107" s="111"/>
      <c r="D107" s="111"/>
      <c r="E107" s="123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</row>
    <row r="108" spans="1:104" ht="12.75" customHeight="1" x14ac:dyDescent="0.2">
      <c r="A108" s="111"/>
      <c r="B108" s="111"/>
      <c r="C108" s="111"/>
      <c r="D108" s="111"/>
      <c r="E108" s="123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</row>
    <row r="109" spans="1:104" ht="12.75" customHeight="1" x14ac:dyDescent="0.2">
      <c r="A109" s="111"/>
      <c r="B109" s="111"/>
      <c r="C109" s="111"/>
      <c r="D109" s="111"/>
      <c r="E109" s="123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</row>
    <row r="110" spans="1:104" ht="12.75" customHeight="1" x14ac:dyDescent="0.2">
      <c r="A110" s="111"/>
      <c r="B110" s="111"/>
      <c r="C110" s="111"/>
      <c r="D110" s="111"/>
      <c r="E110" s="123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</row>
    <row r="111" spans="1:104" ht="12.75" customHeight="1" x14ac:dyDescent="0.2">
      <c r="A111" s="111"/>
      <c r="B111" s="111"/>
      <c r="C111" s="111"/>
      <c r="D111" s="111"/>
      <c r="E111" s="123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</row>
    <row r="112" spans="1:104" ht="12.75" customHeight="1" x14ac:dyDescent="0.2">
      <c r="A112" s="111"/>
      <c r="B112" s="111"/>
      <c r="C112" s="111"/>
      <c r="D112" s="111"/>
      <c r="E112" s="123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</row>
    <row r="113" spans="1:104" ht="12.75" customHeight="1" x14ac:dyDescent="0.2">
      <c r="A113" s="111"/>
      <c r="B113" s="111"/>
      <c r="C113" s="111"/>
      <c r="D113" s="111"/>
      <c r="E113" s="123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</row>
    <row r="114" spans="1:104" ht="12.75" customHeight="1" x14ac:dyDescent="0.2">
      <c r="A114" s="111"/>
      <c r="B114" s="111"/>
      <c r="C114" s="111"/>
      <c r="D114" s="111"/>
      <c r="E114" s="123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</row>
    <row r="115" spans="1:104" ht="12.75" customHeight="1" x14ac:dyDescent="0.2">
      <c r="A115" s="111"/>
      <c r="B115" s="111"/>
      <c r="C115" s="111"/>
      <c r="D115" s="111"/>
      <c r="E115" s="123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</row>
    <row r="116" spans="1:104" ht="12.75" customHeight="1" x14ac:dyDescent="0.2">
      <c r="A116" s="111"/>
      <c r="B116" s="111"/>
      <c r="C116" s="111"/>
      <c r="D116" s="111"/>
      <c r="E116" s="123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</row>
    <row r="117" spans="1:104" ht="12.75" customHeight="1" x14ac:dyDescent="0.2">
      <c r="A117" s="111"/>
      <c r="B117" s="111"/>
      <c r="C117" s="111"/>
      <c r="D117" s="111"/>
      <c r="E117" s="123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</row>
    <row r="118" spans="1:104" ht="12.75" customHeight="1" x14ac:dyDescent="0.2">
      <c r="A118" s="111"/>
      <c r="B118" s="111"/>
      <c r="C118" s="111"/>
      <c r="D118" s="111"/>
      <c r="E118" s="123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</row>
    <row r="119" spans="1:104" ht="12.75" customHeight="1" x14ac:dyDescent="0.2">
      <c r="A119" s="111"/>
      <c r="B119" s="111"/>
      <c r="C119" s="111"/>
      <c r="D119" s="111"/>
      <c r="E119" s="123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</row>
    <row r="120" spans="1:104" ht="12.75" customHeight="1" x14ac:dyDescent="0.2">
      <c r="A120" s="111"/>
      <c r="B120" s="111"/>
      <c r="C120" s="111"/>
      <c r="D120" s="111"/>
      <c r="E120" s="123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</row>
    <row r="121" spans="1:104" ht="12.75" customHeight="1" x14ac:dyDescent="0.2">
      <c r="A121" s="111"/>
      <c r="B121" s="111"/>
      <c r="C121" s="111"/>
      <c r="D121" s="111"/>
      <c r="E121" s="123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</row>
    <row r="122" spans="1:104" ht="12.75" customHeight="1" x14ac:dyDescent="0.2">
      <c r="A122" s="111"/>
      <c r="B122" s="111"/>
      <c r="C122" s="111"/>
      <c r="D122" s="111"/>
      <c r="E122" s="12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</row>
    <row r="123" spans="1:104" ht="12.75" customHeight="1" x14ac:dyDescent="0.2">
      <c r="A123" s="111"/>
      <c r="B123" s="111"/>
      <c r="C123" s="111"/>
      <c r="D123" s="111"/>
      <c r="E123" s="123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111"/>
      <c r="CV123" s="111"/>
      <c r="CW123" s="111"/>
      <c r="CX123" s="111"/>
      <c r="CY123" s="111"/>
      <c r="CZ123" s="111"/>
    </row>
    <row r="124" spans="1:104" ht="12.75" customHeight="1" x14ac:dyDescent="0.2">
      <c r="A124" s="111"/>
      <c r="B124" s="111"/>
      <c r="C124" s="111"/>
      <c r="D124" s="111"/>
      <c r="E124" s="123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</row>
    <row r="125" spans="1:104" ht="12.75" customHeight="1" x14ac:dyDescent="0.2">
      <c r="A125" s="111"/>
      <c r="B125" s="111"/>
      <c r="C125" s="111"/>
      <c r="D125" s="111"/>
      <c r="E125" s="123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</row>
    <row r="126" spans="1:104" ht="12.75" customHeight="1" x14ac:dyDescent="0.2">
      <c r="A126" s="111"/>
      <c r="B126" s="111"/>
      <c r="C126" s="111"/>
      <c r="D126" s="111"/>
      <c r="E126" s="123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</row>
    <row r="127" spans="1:104" ht="12.75" customHeight="1" x14ac:dyDescent="0.2">
      <c r="A127" s="111"/>
      <c r="B127" s="111"/>
      <c r="C127" s="111"/>
      <c r="D127" s="111"/>
      <c r="E127" s="123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</row>
    <row r="128" spans="1:104" ht="12.75" customHeight="1" x14ac:dyDescent="0.2">
      <c r="A128" s="111"/>
      <c r="B128" s="111"/>
      <c r="C128" s="111"/>
      <c r="D128" s="111"/>
      <c r="E128" s="123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</row>
    <row r="129" spans="1:104" ht="12.75" customHeight="1" x14ac:dyDescent="0.2">
      <c r="A129" s="111"/>
      <c r="B129" s="111"/>
      <c r="C129" s="111"/>
      <c r="D129" s="111"/>
      <c r="E129" s="123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</row>
    <row r="130" spans="1:104" ht="12.75" customHeight="1" x14ac:dyDescent="0.2">
      <c r="A130" s="111"/>
      <c r="B130" s="111"/>
      <c r="C130" s="111"/>
      <c r="D130" s="111"/>
      <c r="E130" s="123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</row>
    <row r="131" spans="1:104" ht="12.75" customHeight="1" x14ac:dyDescent="0.2">
      <c r="A131" s="111"/>
      <c r="B131" s="111"/>
      <c r="C131" s="111"/>
      <c r="D131" s="111"/>
      <c r="E131" s="123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</row>
    <row r="132" spans="1:104" ht="12.75" customHeight="1" x14ac:dyDescent="0.2">
      <c r="A132" s="111"/>
      <c r="B132" s="111"/>
      <c r="C132" s="111"/>
      <c r="D132" s="111"/>
      <c r="E132" s="123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</row>
    <row r="133" spans="1:104" ht="12.75" customHeight="1" x14ac:dyDescent="0.2">
      <c r="A133" s="111"/>
      <c r="B133" s="111"/>
      <c r="C133" s="111"/>
      <c r="D133" s="111"/>
      <c r="E133" s="123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</row>
    <row r="134" spans="1:104" ht="12.75" customHeight="1" x14ac:dyDescent="0.2">
      <c r="A134" s="111"/>
      <c r="B134" s="111"/>
      <c r="C134" s="111"/>
      <c r="D134" s="111"/>
      <c r="E134" s="123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</row>
    <row r="135" spans="1:104" ht="12.75" customHeight="1" x14ac:dyDescent="0.2">
      <c r="A135" s="111"/>
      <c r="B135" s="111"/>
      <c r="C135" s="111"/>
      <c r="D135" s="111"/>
      <c r="E135" s="123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</row>
    <row r="136" spans="1:104" ht="12.75" customHeight="1" x14ac:dyDescent="0.2">
      <c r="A136" s="111"/>
      <c r="B136" s="111"/>
      <c r="C136" s="111"/>
      <c r="D136" s="111"/>
      <c r="E136" s="123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</row>
    <row r="137" spans="1:104" ht="12.75" customHeight="1" x14ac:dyDescent="0.2">
      <c r="A137" s="111"/>
      <c r="B137" s="111"/>
      <c r="C137" s="111"/>
      <c r="D137" s="111"/>
      <c r="E137" s="123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</row>
    <row r="138" spans="1:104" ht="12.75" customHeight="1" x14ac:dyDescent="0.2">
      <c r="A138" s="111"/>
      <c r="B138" s="111"/>
      <c r="C138" s="111"/>
      <c r="D138" s="111"/>
      <c r="E138" s="123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</row>
    <row r="139" spans="1:104" ht="12.75" customHeight="1" x14ac:dyDescent="0.2">
      <c r="A139" s="111"/>
      <c r="B139" s="111"/>
      <c r="C139" s="111"/>
      <c r="D139" s="111"/>
      <c r="E139" s="123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</row>
    <row r="140" spans="1:104" ht="12.75" customHeight="1" x14ac:dyDescent="0.2">
      <c r="A140" s="111"/>
      <c r="B140" s="111"/>
      <c r="C140" s="111"/>
      <c r="D140" s="111"/>
      <c r="E140" s="123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</row>
    <row r="141" spans="1:104" ht="12.75" customHeight="1" x14ac:dyDescent="0.2">
      <c r="A141" s="111"/>
      <c r="B141" s="111"/>
      <c r="C141" s="111"/>
      <c r="D141" s="111"/>
      <c r="E141" s="123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</row>
    <row r="142" spans="1:104" ht="12.75" customHeight="1" x14ac:dyDescent="0.2">
      <c r="A142" s="111"/>
      <c r="B142" s="111"/>
      <c r="C142" s="111"/>
      <c r="D142" s="111"/>
      <c r="E142" s="123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  <c r="CO142" s="111"/>
      <c r="CP142" s="111"/>
      <c r="CQ142" s="111"/>
      <c r="CR142" s="111"/>
      <c r="CS142" s="111"/>
      <c r="CT142" s="111"/>
      <c r="CU142" s="111"/>
      <c r="CV142" s="111"/>
      <c r="CW142" s="111"/>
      <c r="CX142" s="111"/>
      <c r="CY142" s="111"/>
      <c r="CZ142" s="111"/>
    </row>
    <row r="143" spans="1:104" ht="12.75" customHeight="1" x14ac:dyDescent="0.2">
      <c r="A143" s="111"/>
      <c r="B143" s="111"/>
      <c r="C143" s="111"/>
      <c r="D143" s="111"/>
      <c r="E143" s="123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</row>
    <row r="144" spans="1:104" ht="12.75" customHeight="1" x14ac:dyDescent="0.2">
      <c r="A144" s="111"/>
      <c r="B144" s="111"/>
      <c r="C144" s="111"/>
      <c r="D144" s="111"/>
      <c r="E144" s="123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</row>
    <row r="145" spans="1:104" ht="12.75" customHeight="1" x14ac:dyDescent="0.2">
      <c r="A145" s="111"/>
      <c r="B145" s="111"/>
      <c r="C145" s="111"/>
      <c r="D145" s="111"/>
      <c r="E145" s="123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  <c r="CO145" s="111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1"/>
    </row>
    <row r="146" spans="1:104" ht="12.75" customHeight="1" x14ac:dyDescent="0.2">
      <c r="A146" s="111"/>
      <c r="B146" s="111"/>
      <c r="C146" s="111"/>
      <c r="D146" s="111"/>
      <c r="E146" s="123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</row>
    <row r="147" spans="1:104" ht="12.75" customHeight="1" x14ac:dyDescent="0.2">
      <c r="A147" s="111"/>
      <c r="B147" s="111"/>
      <c r="C147" s="111"/>
      <c r="D147" s="111"/>
      <c r="E147" s="12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</row>
    <row r="148" spans="1:104" ht="12.75" customHeight="1" x14ac:dyDescent="0.2">
      <c r="A148" s="111"/>
      <c r="B148" s="111"/>
      <c r="C148" s="111"/>
      <c r="D148" s="111"/>
      <c r="E148" s="123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</row>
    <row r="149" spans="1:104" ht="12.75" customHeight="1" x14ac:dyDescent="0.2">
      <c r="A149" s="111"/>
      <c r="B149" s="111"/>
      <c r="C149" s="111"/>
      <c r="D149" s="111"/>
      <c r="E149" s="12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</row>
    <row r="150" spans="1:104" ht="12.75" customHeight="1" x14ac:dyDescent="0.2">
      <c r="A150" s="111"/>
      <c r="B150" s="111"/>
      <c r="C150" s="111"/>
      <c r="D150" s="111"/>
      <c r="E150" s="123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</row>
    <row r="151" spans="1:104" ht="12.75" customHeight="1" x14ac:dyDescent="0.2">
      <c r="A151" s="111"/>
      <c r="B151" s="111"/>
      <c r="C151" s="111"/>
      <c r="D151" s="111"/>
      <c r="E151" s="123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</row>
    <row r="152" spans="1:104" ht="12.75" customHeight="1" x14ac:dyDescent="0.2">
      <c r="A152" s="111"/>
      <c r="B152" s="111"/>
      <c r="C152" s="111"/>
      <c r="D152" s="111"/>
      <c r="E152" s="123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</row>
    <row r="153" spans="1:104" ht="12.75" customHeight="1" x14ac:dyDescent="0.2">
      <c r="A153" s="111"/>
      <c r="B153" s="111"/>
      <c r="C153" s="111"/>
      <c r="D153" s="111"/>
      <c r="E153" s="123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</row>
    <row r="154" spans="1:104" ht="12.75" customHeight="1" x14ac:dyDescent="0.2">
      <c r="A154" s="111"/>
      <c r="B154" s="111"/>
      <c r="C154" s="111"/>
      <c r="D154" s="111"/>
      <c r="E154" s="123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</row>
    <row r="155" spans="1:104" ht="12.75" customHeight="1" x14ac:dyDescent="0.2">
      <c r="A155" s="111"/>
      <c r="B155" s="111"/>
      <c r="C155" s="111"/>
      <c r="D155" s="111"/>
      <c r="E155" s="123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1"/>
      <c r="CS155" s="111"/>
      <c r="CT155" s="111"/>
      <c r="CU155" s="111"/>
      <c r="CV155" s="111"/>
      <c r="CW155" s="111"/>
      <c r="CX155" s="111"/>
      <c r="CY155" s="111"/>
      <c r="CZ155" s="111"/>
    </row>
    <row r="156" spans="1:104" ht="12.75" customHeight="1" x14ac:dyDescent="0.2">
      <c r="A156" s="111"/>
      <c r="B156" s="111"/>
      <c r="C156" s="111"/>
      <c r="D156" s="111"/>
      <c r="E156" s="123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</row>
    <row r="157" spans="1:104" ht="12.75" customHeight="1" x14ac:dyDescent="0.2">
      <c r="A157" s="111"/>
      <c r="B157" s="111"/>
      <c r="C157" s="111"/>
      <c r="D157" s="111"/>
      <c r="E157" s="123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</row>
    <row r="158" spans="1:104" ht="12.75" customHeight="1" x14ac:dyDescent="0.2">
      <c r="A158" s="111"/>
      <c r="B158" s="111"/>
      <c r="C158" s="111"/>
      <c r="D158" s="111"/>
      <c r="E158" s="123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</row>
    <row r="159" spans="1:104" ht="12.75" customHeight="1" x14ac:dyDescent="0.2">
      <c r="A159" s="111"/>
      <c r="B159" s="111"/>
      <c r="C159" s="111"/>
      <c r="D159" s="111"/>
      <c r="E159" s="123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</row>
    <row r="160" spans="1:104" ht="12.75" customHeight="1" x14ac:dyDescent="0.2">
      <c r="A160" s="111"/>
      <c r="B160" s="111"/>
      <c r="C160" s="111"/>
      <c r="D160" s="111"/>
      <c r="E160" s="123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  <c r="CO160" s="111"/>
      <c r="CP160" s="111"/>
      <c r="CQ160" s="111"/>
      <c r="CR160" s="111"/>
      <c r="CS160" s="111"/>
      <c r="CT160" s="111"/>
      <c r="CU160" s="111"/>
      <c r="CV160" s="111"/>
      <c r="CW160" s="111"/>
      <c r="CX160" s="111"/>
      <c r="CY160" s="111"/>
      <c r="CZ160" s="111"/>
    </row>
    <row r="161" spans="1:104" ht="12.75" customHeight="1" x14ac:dyDescent="0.2">
      <c r="A161" s="111"/>
      <c r="B161" s="111"/>
      <c r="C161" s="111"/>
      <c r="D161" s="111"/>
      <c r="E161" s="123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</row>
    <row r="162" spans="1:104" ht="12.75" customHeight="1" x14ac:dyDescent="0.2">
      <c r="A162" s="111"/>
      <c r="B162" s="111"/>
      <c r="C162" s="111"/>
      <c r="D162" s="111"/>
      <c r="E162" s="123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1"/>
      <c r="CP162" s="111"/>
      <c r="CQ162" s="111"/>
      <c r="CR162" s="111"/>
      <c r="CS162" s="111"/>
      <c r="CT162" s="111"/>
      <c r="CU162" s="111"/>
      <c r="CV162" s="111"/>
      <c r="CW162" s="111"/>
      <c r="CX162" s="111"/>
      <c r="CY162" s="111"/>
      <c r="CZ162" s="111"/>
    </row>
    <row r="163" spans="1:104" ht="12.75" customHeight="1" x14ac:dyDescent="0.2">
      <c r="A163" s="111"/>
      <c r="B163" s="111"/>
      <c r="C163" s="111"/>
      <c r="D163" s="111"/>
      <c r="E163" s="123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1"/>
      <c r="CP163" s="111"/>
      <c r="CQ163" s="111"/>
      <c r="CR163" s="111"/>
      <c r="CS163" s="111"/>
      <c r="CT163" s="111"/>
      <c r="CU163" s="111"/>
      <c r="CV163" s="111"/>
      <c r="CW163" s="111"/>
      <c r="CX163" s="111"/>
      <c r="CY163" s="111"/>
      <c r="CZ163" s="111"/>
    </row>
    <row r="164" spans="1:104" ht="12.75" customHeight="1" x14ac:dyDescent="0.2">
      <c r="A164" s="111"/>
      <c r="B164" s="111"/>
      <c r="C164" s="111"/>
      <c r="D164" s="111"/>
      <c r="E164" s="123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</row>
    <row r="165" spans="1:104" ht="12.75" customHeight="1" x14ac:dyDescent="0.2">
      <c r="A165" s="111"/>
      <c r="B165" s="111"/>
      <c r="C165" s="111"/>
      <c r="D165" s="111"/>
      <c r="E165" s="123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1"/>
      <c r="CS165" s="111"/>
      <c r="CT165" s="111"/>
      <c r="CU165" s="111"/>
      <c r="CV165" s="111"/>
      <c r="CW165" s="111"/>
      <c r="CX165" s="111"/>
      <c r="CY165" s="111"/>
      <c r="CZ165" s="111"/>
    </row>
    <row r="166" spans="1:104" ht="12.75" customHeight="1" x14ac:dyDescent="0.2">
      <c r="A166" s="111"/>
      <c r="B166" s="111"/>
      <c r="C166" s="111"/>
      <c r="D166" s="111"/>
      <c r="E166" s="123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</row>
    <row r="167" spans="1:104" ht="12.75" customHeight="1" x14ac:dyDescent="0.2">
      <c r="A167" s="111"/>
      <c r="B167" s="111"/>
      <c r="C167" s="111"/>
      <c r="D167" s="111"/>
      <c r="E167" s="123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1"/>
      <c r="CS167" s="111"/>
      <c r="CT167" s="111"/>
      <c r="CU167" s="111"/>
      <c r="CV167" s="111"/>
      <c r="CW167" s="111"/>
      <c r="CX167" s="111"/>
      <c r="CY167" s="111"/>
      <c r="CZ167" s="111"/>
    </row>
    <row r="168" spans="1:104" ht="12.75" customHeight="1" x14ac:dyDescent="0.2">
      <c r="A168" s="111"/>
      <c r="B168" s="111"/>
      <c r="C168" s="111"/>
      <c r="D168" s="111"/>
      <c r="E168" s="123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</row>
    <row r="169" spans="1:104" ht="12.75" customHeight="1" x14ac:dyDescent="0.2">
      <c r="A169" s="111"/>
      <c r="B169" s="111"/>
      <c r="C169" s="111"/>
      <c r="D169" s="111"/>
      <c r="E169" s="123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1"/>
    </row>
    <row r="170" spans="1:104" ht="12.75" customHeight="1" x14ac:dyDescent="0.2">
      <c r="A170" s="111"/>
      <c r="B170" s="111"/>
      <c r="C170" s="111"/>
      <c r="D170" s="111"/>
      <c r="E170" s="123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</row>
    <row r="171" spans="1:104" ht="12.75" customHeight="1" x14ac:dyDescent="0.2">
      <c r="A171" s="111"/>
      <c r="B171" s="111"/>
      <c r="C171" s="111"/>
      <c r="D171" s="111"/>
      <c r="E171" s="123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11"/>
      <c r="CV171" s="111"/>
      <c r="CW171" s="111"/>
      <c r="CX171" s="111"/>
      <c r="CY171" s="111"/>
      <c r="CZ171" s="111"/>
    </row>
    <row r="172" spans="1:104" ht="12.75" customHeight="1" x14ac:dyDescent="0.2">
      <c r="A172" s="111"/>
      <c r="B172" s="111"/>
      <c r="C172" s="111"/>
      <c r="D172" s="111"/>
      <c r="E172" s="123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11"/>
      <c r="CX172" s="111"/>
      <c r="CY172" s="111"/>
      <c r="CZ172" s="111"/>
    </row>
    <row r="173" spans="1:104" ht="12.75" customHeight="1" x14ac:dyDescent="0.2">
      <c r="A173" s="111"/>
      <c r="B173" s="111"/>
      <c r="C173" s="111"/>
      <c r="D173" s="111"/>
      <c r="E173" s="123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  <c r="CO173" s="111"/>
      <c r="CP173" s="111"/>
      <c r="CQ173" s="111"/>
      <c r="CR173" s="111"/>
      <c r="CS173" s="111"/>
      <c r="CT173" s="111"/>
      <c r="CU173" s="111"/>
      <c r="CV173" s="111"/>
      <c r="CW173" s="111"/>
      <c r="CX173" s="111"/>
      <c r="CY173" s="111"/>
      <c r="CZ173" s="111"/>
    </row>
    <row r="174" spans="1:104" ht="12.75" customHeight="1" x14ac:dyDescent="0.2">
      <c r="A174" s="111"/>
      <c r="B174" s="111"/>
      <c r="C174" s="111"/>
      <c r="D174" s="111"/>
      <c r="E174" s="123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Y174" s="111"/>
      <c r="CZ174" s="111"/>
    </row>
    <row r="175" spans="1:104" ht="12.75" customHeight="1" x14ac:dyDescent="0.2">
      <c r="A175" s="111"/>
      <c r="B175" s="111"/>
      <c r="C175" s="111"/>
      <c r="D175" s="111"/>
      <c r="E175" s="123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Y175" s="111"/>
      <c r="CZ175" s="111"/>
    </row>
    <row r="176" spans="1:104" ht="12.75" customHeight="1" x14ac:dyDescent="0.2">
      <c r="A176" s="111"/>
      <c r="B176" s="111"/>
      <c r="C176" s="111"/>
      <c r="D176" s="111"/>
      <c r="E176" s="123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  <c r="CO176" s="111"/>
      <c r="CP176" s="111"/>
      <c r="CQ176" s="111"/>
      <c r="CR176" s="111"/>
      <c r="CS176" s="111"/>
      <c r="CT176" s="111"/>
      <c r="CU176" s="111"/>
      <c r="CV176" s="111"/>
      <c r="CW176" s="111"/>
      <c r="CX176" s="111"/>
      <c r="CY176" s="111"/>
      <c r="CZ176" s="111"/>
    </row>
    <row r="177" spans="1:104" ht="12.75" customHeight="1" x14ac:dyDescent="0.2">
      <c r="A177" s="111"/>
      <c r="B177" s="111"/>
      <c r="C177" s="111"/>
      <c r="D177" s="111"/>
      <c r="E177" s="123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  <c r="CO177" s="111"/>
      <c r="CP177" s="111"/>
      <c r="CQ177" s="111"/>
      <c r="CR177" s="111"/>
      <c r="CS177" s="111"/>
      <c r="CT177" s="111"/>
      <c r="CU177" s="111"/>
      <c r="CV177" s="111"/>
      <c r="CW177" s="111"/>
      <c r="CX177" s="111"/>
      <c r="CY177" s="111"/>
      <c r="CZ177" s="111"/>
    </row>
    <row r="178" spans="1:104" ht="12.75" customHeight="1" x14ac:dyDescent="0.2">
      <c r="A178" s="111"/>
      <c r="B178" s="111"/>
      <c r="C178" s="111"/>
      <c r="D178" s="111"/>
      <c r="E178" s="123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</row>
    <row r="179" spans="1:104" ht="12.75" customHeight="1" x14ac:dyDescent="0.2">
      <c r="A179" s="111"/>
      <c r="B179" s="111"/>
      <c r="C179" s="111"/>
      <c r="D179" s="111"/>
      <c r="E179" s="123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  <c r="CO179" s="111"/>
      <c r="CP179" s="111"/>
      <c r="CQ179" s="111"/>
      <c r="CR179" s="111"/>
      <c r="CS179" s="111"/>
      <c r="CT179" s="111"/>
      <c r="CU179" s="111"/>
      <c r="CV179" s="111"/>
      <c r="CW179" s="111"/>
      <c r="CX179" s="111"/>
      <c r="CY179" s="111"/>
      <c r="CZ179" s="111"/>
    </row>
    <row r="180" spans="1:104" ht="12.75" customHeight="1" x14ac:dyDescent="0.2">
      <c r="A180" s="111"/>
      <c r="B180" s="111"/>
      <c r="C180" s="111"/>
      <c r="D180" s="111"/>
      <c r="E180" s="123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  <c r="CO180" s="111"/>
      <c r="CP180" s="111"/>
      <c r="CQ180" s="111"/>
      <c r="CR180" s="111"/>
      <c r="CS180" s="111"/>
      <c r="CT180" s="111"/>
      <c r="CU180" s="111"/>
      <c r="CV180" s="111"/>
      <c r="CW180" s="111"/>
      <c r="CX180" s="111"/>
      <c r="CY180" s="111"/>
      <c r="CZ180" s="111"/>
    </row>
    <row r="181" spans="1:104" ht="12.75" customHeight="1" x14ac:dyDescent="0.2">
      <c r="A181" s="111"/>
      <c r="B181" s="111"/>
      <c r="C181" s="111"/>
      <c r="D181" s="111"/>
      <c r="E181" s="123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  <c r="CO181" s="111"/>
      <c r="CP181" s="111"/>
      <c r="CQ181" s="111"/>
      <c r="CR181" s="111"/>
      <c r="CS181" s="111"/>
      <c r="CT181" s="111"/>
      <c r="CU181" s="111"/>
      <c r="CV181" s="111"/>
      <c r="CW181" s="111"/>
      <c r="CX181" s="111"/>
      <c r="CY181" s="111"/>
      <c r="CZ181" s="111"/>
    </row>
    <row r="182" spans="1:104" ht="12.75" customHeight="1" x14ac:dyDescent="0.2">
      <c r="A182" s="111"/>
      <c r="B182" s="111"/>
      <c r="C182" s="111"/>
      <c r="D182" s="111"/>
      <c r="E182" s="123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  <c r="CO182" s="111"/>
      <c r="CP182" s="111"/>
      <c r="CQ182" s="111"/>
      <c r="CR182" s="111"/>
      <c r="CS182" s="111"/>
      <c r="CT182" s="111"/>
      <c r="CU182" s="111"/>
      <c r="CV182" s="111"/>
      <c r="CW182" s="111"/>
      <c r="CX182" s="111"/>
      <c r="CY182" s="111"/>
      <c r="CZ182" s="111"/>
    </row>
    <row r="183" spans="1:104" ht="12.75" customHeight="1" x14ac:dyDescent="0.2">
      <c r="A183" s="111"/>
      <c r="B183" s="111"/>
      <c r="C183" s="111"/>
      <c r="D183" s="111"/>
      <c r="E183" s="123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  <c r="CO183" s="111"/>
      <c r="CP183" s="111"/>
      <c r="CQ183" s="111"/>
      <c r="CR183" s="111"/>
      <c r="CS183" s="111"/>
      <c r="CT183" s="111"/>
      <c r="CU183" s="111"/>
      <c r="CV183" s="111"/>
      <c r="CW183" s="111"/>
      <c r="CX183" s="111"/>
      <c r="CY183" s="111"/>
      <c r="CZ183" s="111"/>
    </row>
    <row r="184" spans="1:104" ht="12.75" customHeight="1" x14ac:dyDescent="0.2">
      <c r="A184" s="111"/>
      <c r="B184" s="111"/>
      <c r="C184" s="111"/>
      <c r="D184" s="111"/>
      <c r="E184" s="123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  <c r="CQ184" s="111"/>
      <c r="CR184" s="111"/>
      <c r="CS184" s="111"/>
      <c r="CT184" s="111"/>
      <c r="CU184" s="111"/>
      <c r="CV184" s="111"/>
      <c r="CW184" s="111"/>
      <c r="CX184" s="111"/>
      <c r="CY184" s="111"/>
      <c r="CZ184" s="111"/>
    </row>
    <row r="185" spans="1:104" ht="12.75" customHeight="1" x14ac:dyDescent="0.2">
      <c r="A185" s="111"/>
      <c r="B185" s="111"/>
      <c r="C185" s="111"/>
      <c r="D185" s="111"/>
      <c r="E185" s="123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</row>
    <row r="186" spans="1:104" ht="12.75" customHeight="1" x14ac:dyDescent="0.2">
      <c r="A186" s="111"/>
      <c r="B186" s="111"/>
      <c r="C186" s="111"/>
      <c r="D186" s="111"/>
      <c r="E186" s="123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</row>
    <row r="187" spans="1:104" ht="12.75" customHeight="1" x14ac:dyDescent="0.2">
      <c r="A187" s="111"/>
      <c r="B187" s="111"/>
      <c r="C187" s="111"/>
      <c r="D187" s="111"/>
      <c r="E187" s="123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1"/>
      <c r="CB187" s="111"/>
      <c r="CC187" s="111"/>
      <c r="CD187" s="111"/>
      <c r="CE187" s="111"/>
      <c r="CF187" s="111"/>
      <c r="CG187" s="111"/>
      <c r="CH187" s="111"/>
      <c r="CI187" s="111"/>
      <c r="CJ187" s="111"/>
      <c r="CK187" s="111"/>
      <c r="CL187" s="111"/>
      <c r="CM187" s="111"/>
      <c r="CN187" s="111"/>
      <c r="CO187" s="111"/>
      <c r="CP187" s="111"/>
      <c r="CQ187" s="111"/>
      <c r="CR187" s="111"/>
      <c r="CS187" s="111"/>
      <c r="CT187" s="111"/>
      <c r="CU187" s="111"/>
      <c r="CV187" s="111"/>
      <c r="CW187" s="111"/>
      <c r="CX187" s="111"/>
      <c r="CY187" s="111"/>
      <c r="CZ187" s="111"/>
    </row>
    <row r="188" spans="1:104" ht="12.75" customHeight="1" x14ac:dyDescent="0.2">
      <c r="A188" s="111"/>
      <c r="B188" s="111"/>
      <c r="C188" s="111"/>
      <c r="D188" s="111"/>
      <c r="E188" s="123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  <c r="CO188" s="111"/>
      <c r="CP188" s="111"/>
      <c r="CQ188" s="111"/>
      <c r="CR188" s="111"/>
      <c r="CS188" s="111"/>
      <c r="CT188" s="111"/>
      <c r="CU188" s="111"/>
      <c r="CV188" s="111"/>
      <c r="CW188" s="111"/>
      <c r="CX188" s="111"/>
      <c r="CY188" s="111"/>
      <c r="CZ188" s="111"/>
    </row>
    <row r="189" spans="1:104" ht="12.75" customHeight="1" x14ac:dyDescent="0.2">
      <c r="A189" s="111"/>
      <c r="B189" s="111"/>
      <c r="C189" s="111"/>
      <c r="D189" s="111"/>
      <c r="E189" s="123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</row>
    <row r="190" spans="1:104" ht="12.75" customHeight="1" x14ac:dyDescent="0.2">
      <c r="A190" s="111"/>
      <c r="B190" s="111"/>
      <c r="C190" s="111"/>
      <c r="D190" s="111"/>
      <c r="E190" s="123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</row>
    <row r="191" spans="1:104" ht="12.75" customHeight="1" x14ac:dyDescent="0.2">
      <c r="A191" s="111"/>
      <c r="B191" s="111"/>
      <c r="C191" s="111"/>
      <c r="D191" s="111"/>
      <c r="E191" s="123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  <c r="CO191" s="111"/>
      <c r="CP191" s="111"/>
      <c r="CQ191" s="111"/>
      <c r="CR191" s="111"/>
      <c r="CS191" s="111"/>
      <c r="CT191" s="111"/>
      <c r="CU191" s="111"/>
      <c r="CV191" s="111"/>
      <c r="CW191" s="111"/>
      <c r="CX191" s="111"/>
      <c r="CY191" s="111"/>
      <c r="CZ191" s="111"/>
    </row>
    <row r="192" spans="1:104" ht="12.75" customHeight="1" x14ac:dyDescent="0.2">
      <c r="A192" s="111"/>
      <c r="B192" s="111"/>
      <c r="C192" s="111"/>
      <c r="D192" s="111"/>
      <c r="E192" s="123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1"/>
      <c r="CE192" s="111"/>
      <c r="CF192" s="111"/>
      <c r="CG192" s="111"/>
      <c r="CH192" s="111"/>
      <c r="CI192" s="111"/>
      <c r="CJ192" s="111"/>
      <c r="CK192" s="111"/>
      <c r="CL192" s="111"/>
      <c r="CM192" s="111"/>
      <c r="CN192" s="111"/>
      <c r="CO192" s="111"/>
      <c r="CP192" s="111"/>
      <c r="CQ192" s="111"/>
      <c r="CR192" s="111"/>
      <c r="CS192" s="111"/>
      <c r="CT192" s="111"/>
      <c r="CU192" s="111"/>
      <c r="CV192" s="111"/>
      <c r="CW192" s="111"/>
      <c r="CX192" s="111"/>
      <c r="CY192" s="111"/>
      <c r="CZ192" s="111"/>
    </row>
    <row r="193" spans="1:104" ht="12.75" customHeight="1" x14ac:dyDescent="0.2">
      <c r="A193" s="111"/>
      <c r="B193" s="111"/>
      <c r="C193" s="111"/>
      <c r="D193" s="111"/>
      <c r="E193" s="123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</row>
    <row r="194" spans="1:104" ht="12.75" customHeight="1" x14ac:dyDescent="0.2">
      <c r="A194" s="111"/>
      <c r="B194" s="111"/>
      <c r="C194" s="111"/>
      <c r="D194" s="111"/>
      <c r="E194" s="123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</row>
    <row r="195" spans="1:104" ht="12.75" customHeight="1" x14ac:dyDescent="0.2">
      <c r="A195" s="111"/>
      <c r="B195" s="111"/>
      <c r="C195" s="111"/>
      <c r="D195" s="111"/>
      <c r="E195" s="123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  <c r="CR195" s="111"/>
      <c r="CS195" s="111"/>
      <c r="CT195" s="111"/>
      <c r="CU195" s="111"/>
      <c r="CV195" s="111"/>
      <c r="CW195" s="111"/>
      <c r="CX195" s="111"/>
      <c r="CY195" s="111"/>
      <c r="CZ195" s="111"/>
    </row>
    <row r="196" spans="1:104" ht="12.75" customHeight="1" x14ac:dyDescent="0.2">
      <c r="A196" s="111"/>
      <c r="B196" s="111"/>
      <c r="C196" s="111"/>
      <c r="D196" s="111"/>
      <c r="E196" s="123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Y196" s="111"/>
      <c r="CZ196" s="111"/>
    </row>
    <row r="197" spans="1:104" ht="12.75" customHeight="1" x14ac:dyDescent="0.2">
      <c r="A197" s="111"/>
      <c r="B197" s="111"/>
      <c r="C197" s="111"/>
      <c r="D197" s="111"/>
      <c r="E197" s="123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</row>
    <row r="198" spans="1:104" ht="12.75" customHeight="1" x14ac:dyDescent="0.2">
      <c r="A198" s="111"/>
      <c r="B198" s="111"/>
      <c r="C198" s="111"/>
      <c r="D198" s="111"/>
      <c r="E198" s="123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</row>
    <row r="199" spans="1:104" ht="12.75" customHeight="1" x14ac:dyDescent="0.2">
      <c r="A199" s="111"/>
      <c r="B199" s="111"/>
      <c r="C199" s="111"/>
      <c r="D199" s="111"/>
      <c r="E199" s="123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</row>
    <row r="200" spans="1:104" ht="12.75" customHeight="1" x14ac:dyDescent="0.2">
      <c r="A200" s="111"/>
      <c r="B200" s="111"/>
      <c r="C200" s="111"/>
      <c r="D200" s="111"/>
      <c r="E200" s="123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1"/>
      <c r="CE200" s="111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</row>
    <row r="201" spans="1:104" ht="12.75" customHeight="1" x14ac:dyDescent="0.2">
      <c r="A201" s="111"/>
      <c r="B201" s="111"/>
      <c r="C201" s="111"/>
      <c r="D201" s="111"/>
      <c r="E201" s="123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</row>
    <row r="202" spans="1:104" ht="12.75" customHeight="1" x14ac:dyDescent="0.2">
      <c r="A202" s="111"/>
      <c r="B202" s="111"/>
      <c r="C202" s="111"/>
      <c r="D202" s="111"/>
      <c r="E202" s="123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</row>
    <row r="203" spans="1:104" ht="12.75" customHeight="1" x14ac:dyDescent="0.2">
      <c r="A203" s="111"/>
      <c r="B203" s="111"/>
      <c r="C203" s="111"/>
      <c r="D203" s="111"/>
      <c r="E203" s="123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</row>
    <row r="204" spans="1:104" ht="12.75" customHeight="1" x14ac:dyDescent="0.2">
      <c r="A204" s="111"/>
      <c r="B204" s="111"/>
      <c r="C204" s="111"/>
      <c r="D204" s="111"/>
      <c r="E204" s="123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1"/>
      <c r="CE204" s="111"/>
      <c r="CF204" s="111"/>
      <c r="CG204" s="111"/>
      <c r="CH204" s="111"/>
      <c r="CI204" s="111"/>
      <c r="CJ204" s="111"/>
      <c r="CK204" s="111"/>
      <c r="CL204" s="111"/>
      <c r="CM204" s="111"/>
      <c r="CN204" s="111"/>
      <c r="CO204" s="111"/>
      <c r="CP204" s="111"/>
      <c r="CQ204" s="111"/>
      <c r="CR204" s="111"/>
      <c r="CS204" s="111"/>
      <c r="CT204" s="111"/>
      <c r="CU204" s="111"/>
      <c r="CV204" s="111"/>
      <c r="CW204" s="111"/>
      <c r="CX204" s="111"/>
      <c r="CY204" s="111"/>
      <c r="CZ204" s="111"/>
    </row>
    <row r="205" spans="1:104" ht="12.75" customHeight="1" x14ac:dyDescent="0.2">
      <c r="A205" s="111"/>
      <c r="B205" s="111"/>
      <c r="C205" s="111"/>
      <c r="D205" s="111"/>
      <c r="E205" s="123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</row>
    <row r="206" spans="1:104" ht="12.75" customHeight="1" x14ac:dyDescent="0.2">
      <c r="A206" s="111"/>
      <c r="B206" s="111"/>
      <c r="C206" s="111"/>
      <c r="D206" s="111"/>
      <c r="E206" s="123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</row>
    <row r="207" spans="1:104" ht="12.75" customHeight="1" x14ac:dyDescent="0.2">
      <c r="A207" s="111"/>
      <c r="B207" s="111"/>
      <c r="C207" s="111"/>
      <c r="D207" s="111"/>
      <c r="E207" s="123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/>
      <c r="CF207" s="111"/>
      <c r="CG207" s="111"/>
      <c r="CH207" s="111"/>
      <c r="CI207" s="111"/>
      <c r="CJ207" s="111"/>
      <c r="CK207" s="111"/>
      <c r="CL207" s="111"/>
      <c r="CM207" s="111"/>
      <c r="CN207" s="111"/>
      <c r="CO207" s="111"/>
      <c r="CP207" s="111"/>
      <c r="CQ207" s="111"/>
      <c r="CR207" s="111"/>
      <c r="CS207" s="111"/>
      <c r="CT207" s="111"/>
      <c r="CU207" s="111"/>
      <c r="CV207" s="111"/>
      <c r="CW207" s="111"/>
      <c r="CX207" s="111"/>
      <c r="CY207" s="111"/>
      <c r="CZ207" s="111"/>
    </row>
    <row r="208" spans="1:104" ht="12.75" customHeight="1" x14ac:dyDescent="0.2">
      <c r="A208" s="111"/>
      <c r="B208" s="111"/>
      <c r="C208" s="111"/>
      <c r="D208" s="111"/>
      <c r="E208" s="123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/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111"/>
      <c r="CZ208" s="111"/>
    </row>
    <row r="209" spans="1:104" ht="12.75" customHeight="1" x14ac:dyDescent="0.2">
      <c r="A209" s="111"/>
      <c r="B209" s="111"/>
      <c r="C209" s="111"/>
      <c r="D209" s="111"/>
      <c r="E209" s="123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1"/>
      <c r="CD209" s="111"/>
      <c r="CE209" s="111"/>
      <c r="CF209" s="111"/>
      <c r="CG209" s="111"/>
      <c r="CH209" s="111"/>
      <c r="CI209" s="111"/>
      <c r="CJ209" s="111"/>
      <c r="CK209" s="111"/>
      <c r="CL209" s="111"/>
      <c r="CM209" s="111"/>
      <c r="CN209" s="111"/>
      <c r="CO209" s="111"/>
      <c r="CP209" s="111"/>
      <c r="CQ209" s="111"/>
      <c r="CR209" s="111"/>
      <c r="CS209" s="111"/>
      <c r="CT209" s="111"/>
      <c r="CU209" s="111"/>
      <c r="CV209" s="111"/>
      <c r="CW209" s="111"/>
      <c r="CX209" s="111"/>
      <c r="CY209" s="111"/>
      <c r="CZ209" s="111"/>
    </row>
    <row r="210" spans="1:104" ht="12.75" customHeight="1" x14ac:dyDescent="0.2">
      <c r="A210" s="111"/>
      <c r="B210" s="111"/>
      <c r="C210" s="111"/>
      <c r="D210" s="111"/>
      <c r="E210" s="123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</row>
    <row r="211" spans="1:104" ht="12.75" customHeight="1" x14ac:dyDescent="0.2">
      <c r="A211" s="111"/>
      <c r="B211" s="111"/>
      <c r="C211" s="111"/>
      <c r="D211" s="111"/>
      <c r="E211" s="123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</row>
    <row r="212" spans="1:104" ht="12.75" customHeight="1" x14ac:dyDescent="0.2">
      <c r="A212" s="111"/>
      <c r="B212" s="111"/>
      <c r="C212" s="111"/>
      <c r="D212" s="111"/>
      <c r="E212" s="123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</row>
    <row r="213" spans="1:104" ht="12.75" customHeight="1" x14ac:dyDescent="0.2">
      <c r="A213" s="111"/>
      <c r="B213" s="111"/>
      <c r="C213" s="111"/>
      <c r="D213" s="111"/>
      <c r="E213" s="123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</row>
    <row r="214" spans="1:104" ht="12.75" customHeight="1" x14ac:dyDescent="0.2">
      <c r="A214" s="111"/>
      <c r="B214" s="111"/>
      <c r="C214" s="111"/>
      <c r="D214" s="111"/>
      <c r="E214" s="123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/>
      <c r="CF214" s="111"/>
      <c r="CG214" s="111"/>
      <c r="CH214" s="111"/>
      <c r="CI214" s="111"/>
      <c r="CJ214" s="111"/>
      <c r="CK214" s="111"/>
      <c r="CL214" s="111"/>
      <c r="CM214" s="111"/>
      <c r="CN214" s="111"/>
      <c r="CO214" s="111"/>
      <c r="CP214" s="111"/>
      <c r="CQ214" s="111"/>
      <c r="CR214" s="111"/>
      <c r="CS214" s="111"/>
      <c r="CT214" s="111"/>
      <c r="CU214" s="111"/>
      <c r="CV214" s="111"/>
      <c r="CW214" s="111"/>
      <c r="CX214" s="111"/>
      <c r="CY214" s="111"/>
      <c r="CZ214" s="111"/>
    </row>
    <row r="215" spans="1:104" ht="12.75" customHeight="1" x14ac:dyDescent="0.2">
      <c r="A215" s="111"/>
      <c r="B215" s="111"/>
      <c r="C215" s="111"/>
      <c r="D215" s="111"/>
      <c r="E215" s="123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1"/>
      <c r="CE215" s="111"/>
      <c r="CF215" s="111"/>
      <c r="CG215" s="111"/>
      <c r="CH215" s="111"/>
      <c r="CI215" s="111"/>
      <c r="CJ215" s="111"/>
      <c r="CK215" s="111"/>
      <c r="CL215" s="111"/>
      <c r="CM215" s="111"/>
      <c r="CN215" s="111"/>
      <c r="CO215" s="111"/>
      <c r="CP215" s="111"/>
      <c r="CQ215" s="111"/>
      <c r="CR215" s="111"/>
      <c r="CS215" s="111"/>
      <c r="CT215" s="111"/>
      <c r="CU215" s="111"/>
      <c r="CV215" s="111"/>
      <c r="CW215" s="111"/>
      <c r="CX215" s="111"/>
      <c r="CY215" s="111"/>
      <c r="CZ215" s="111"/>
    </row>
    <row r="216" spans="1:104" ht="12.75" customHeight="1" x14ac:dyDescent="0.2">
      <c r="A216" s="111"/>
      <c r="B216" s="111"/>
      <c r="C216" s="111"/>
      <c r="D216" s="111"/>
      <c r="E216" s="123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1"/>
      <c r="CB216" s="111"/>
      <c r="CC216" s="111"/>
      <c r="CD216" s="111"/>
      <c r="CE216" s="111"/>
      <c r="CF216" s="111"/>
      <c r="CG216" s="111"/>
      <c r="CH216" s="111"/>
      <c r="CI216" s="111"/>
      <c r="CJ216" s="111"/>
      <c r="CK216" s="111"/>
      <c r="CL216" s="111"/>
      <c r="CM216" s="111"/>
      <c r="CN216" s="111"/>
      <c r="CO216" s="111"/>
      <c r="CP216" s="111"/>
      <c r="CQ216" s="111"/>
      <c r="CR216" s="111"/>
      <c r="CS216" s="111"/>
      <c r="CT216" s="111"/>
      <c r="CU216" s="111"/>
      <c r="CV216" s="111"/>
      <c r="CW216" s="111"/>
      <c r="CX216" s="111"/>
      <c r="CY216" s="111"/>
      <c r="CZ216" s="111"/>
    </row>
    <row r="217" spans="1:104" ht="12.75" customHeight="1" x14ac:dyDescent="0.2">
      <c r="A217" s="111"/>
      <c r="B217" s="111"/>
      <c r="C217" s="111"/>
      <c r="D217" s="111"/>
      <c r="E217" s="123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111"/>
      <c r="CI217" s="111"/>
      <c r="CJ217" s="111"/>
      <c r="CK217" s="111"/>
      <c r="CL217" s="111"/>
      <c r="CM217" s="111"/>
      <c r="CN217" s="111"/>
      <c r="CO217" s="111"/>
      <c r="CP217" s="111"/>
      <c r="CQ217" s="111"/>
      <c r="CR217" s="111"/>
      <c r="CS217" s="111"/>
      <c r="CT217" s="111"/>
      <c r="CU217" s="111"/>
      <c r="CV217" s="111"/>
      <c r="CW217" s="111"/>
      <c r="CX217" s="111"/>
      <c r="CY217" s="111"/>
      <c r="CZ217" s="111"/>
    </row>
    <row r="218" spans="1:104" ht="12.75" customHeight="1" x14ac:dyDescent="0.2">
      <c r="A218" s="111"/>
      <c r="B218" s="111"/>
      <c r="C218" s="111"/>
      <c r="D218" s="111"/>
      <c r="E218" s="123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1"/>
      <c r="CE218" s="111"/>
      <c r="CF218" s="111"/>
      <c r="CG218" s="111"/>
      <c r="CH218" s="111"/>
      <c r="CI218" s="111"/>
      <c r="CJ218" s="111"/>
      <c r="CK218" s="111"/>
      <c r="CL218" s="111"/>
      <c r="CM218" s="111"/>
      <c r="CN218" s="111"/>
      <c r="CO218" s="111"/>
      <c r="CP218" s="111"/>
      <c r="CQ218" s="111"/>
      <c r="CR218" s="111"/>
      <c r="CS218" s="111"/>
      <c r="CT218" s="111"/>
      <c r="CU218" s="111"/>
      <c r="CV218" s="111"/>
      <c r="CW218" s="111"/>
      <c r="CX218" s="111"/>
      <c r="CY218" s="111"/>
      <c r="CZ218" s="111"/>
    </row>
    <row r="219" spans="1:104" ht="12.75" customHeight="1" x14ac:dyDescent="0.2">
      <c r="A219" s="111"/>
      <c r="B219" s="111"/>
      <c r="C219" s="111"/>
      <c r="D219" s="111"/>
      <c r="E219" s="123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</row>
    <row r="220" spans="1:104" ht="12.75" customHeight="1" x14ac:dyDescent="0.2">
      <c r="A220" s="111"/>
      <c r="B220" s="111"/>
      <c r="C220" s="111"/>
      <c r="D220" s="111"/>
      <c r="E220" s="123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  <c r="CO220" s="111"/>
      <c r="CP220" s="111"/>
      <c r="CQ220" s="111"/>
      <c r="CR220" s="111"/>
      <c r="CS220" s="111"/>
      <c r="CT220" s="111"/>
      <c r="CU220" s="111"/>
      <c r="CV220" s="111"/>
      <c r="CW220" s="111"/>
      <c r="CX220" s="111"/>
      <c r="CY220" s="111"/>
      <c r="CZ220" s="111"/>
    </row>
    <row r="221" spans="1:104" ht="12.75" customHeight="1" x14ac:dyDescent="0.2">
      <c r="A221" s="111"/>
      <c r="B221" s="111"/>
      <c r="C221" s="111"/>
      <c r="D221" s="111"/>
      <c r="E221" s="123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  <c r="BP221" s="111"/>
      <c r="BQ221" s="111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1"/>
      <c r="CB221" s="111"/>
      <c r="CC221" s="111"/>
      <c r="CD221" s="111"/>
      <c r="CE221" s="111"/>
      <c r="CF221" s="111"/>
      <c r="CG221" s="111"/>
      <c r="CH221" s="111"/>
      <c r="CI221" s="111"/>
      <c r="CJ221" s="111"/>
      <c r="CK221" s="111"/>
      <c r="CL221" s="111"/>
      <c r="CM221" s="111"/>
      <c r="CN221" s="111"/>
      <c r="CO221" s="111"/>
      <c r="CP221" s="111"/>
      <c r="CQ221" s="111"/>
      <c r="CR221" s="111"/>
      <c r="CS221" s="111"/>
      <c r="CT221" s="111"/>
      <c r="CU221" s="111"/>
      <c r="CV221" s="111"/>
      <c r="CW221" s="111"/>
      <c r="CX221" s="111"/>
      <c r="CY221" s="111"/>
      <c r="CZ221" s="111"/>
    </row>
    <row r="222" spans="1:104" ht="12.75" customHeight="1" x14ac:dyDescent="0.2">
      <c r="A222" s="111"/>
      <c r="B222" s="111"/>
      <c r="C222" s="111"/>
      <c r="D222" s="111"/>
      <c r="E222" s="123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1"/>
      <c r="CE222" s="111"/>
      <c r="CF222" s="111"/>
      <c r="CG222" s="111"/>
      <c r="CH222" s="111"/>
      <c r="CI222" s="111"/>
      <c r="CJ222" s="111"/>
      <c r="CK222" s="111"/>
      <c r="CL222" s="111"/>
      <c r="CM222" s="111"/>
      <c r="CN222" s="111"/>
      <c r="CO222" s="111"/>
      <c r="CP222" s="111"/>
      <c r="CQ222" s="111"/>
      <c r="CR222" s="111"/>
      <c r="CS222" s="111"/>
      <c r="CT222" s="111"/>
      <c r="CU222" s="111"/>
      <c r="CV222" s="111"/>
      <c r="CW222" s="111"/>
      <c r="CX222" s="111"/>
      <c r="CY222" s="111"/>
      <c r="CZ222" s="111"/>
    </row>
    <row r="223" spans="1:104" ht="12.75" customHeight="1" x14ac:dyDescent="0.2">
      <c r="A223" s="111"/>
      <c r="B223" s="111"/>
      <c r="C223" s="111"/>
      <c r="D223" s="111"/>
      <c r="E223" s="123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1"/>
      <c r="CE223" s="111"/>
      <c r="CF223" s="111"/>
      <c r="CG223" s="111"/>
      <c r="CH223" s="111"/>
      <c r="CI223" s="111"/>
      <c r="CJ223" s="111"/>
      <c r="CK223" s="111"/>
      <c r="CL223" s="111"/>
      <c r="CM223" s="111"/>
      <c r="CN223" s="111"/>
      <c r="CO223" s="111"/>
      <c r="CP223" s="111"/>
      <c r="CQ223" s="111"/>
      <c r="CR223" s="111"/>
      <c r="CS223" s="111"/>
      <c r="CT223" s="111"/>
      <c r="CU223" s="111"/>
      <c r="CV223" s="111"/>
      <c r="CW223" s="111"/>
      <c r="CX223" s="111"/>
      <c r="CY223" s="111"/>
      <c r="CZ223" s="111"/>
    </row>
    <row r="224" spans="1:104" ht="12.75" customHeight="1" x14ac:dyDescent="0.2">
      <c r="A224" s="111"/>
      <c r="B224" s="111"/>
      <c r="C224" s="111"/>
      <c r="D224" s="111"/>
      <c r="E224" s="123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  <c r="CO224" s="111"/>
      <c r="CP224" s="111"/>
      <c r="CQ224" s="111"/>
      <c r="CR224" s="111"/>
      <c r="CS224" s="111"/>
      <c r="CT224" s="111"/>
      <c r="CU224" s="111"/>
      <c r="CV224" s="111"/>
      <c r="CW224" s="111"/>
      <c r="CX224" s="111"/>
      <c r="CY224" s="111"/>
      <c r="CZ224" s="111"/>
    </row>
    <row r="225" spans="1:104" ht="12.75" customHeight="1" x14ac:dyDescent="0.2">
      <c r="A225" s="111"/>
      <c r="B225" s="111"/>
      <c r="C225" s="111"/>
      <c r="D225" s="111"/>
      <c r="E225" s="123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</row>
    <row r="226" spans="1:104" ht="12.75" customHeight="1" x14ac:dyDescent="0.2">
      <c r="A226" s="111"/>
      <c r="B226" s="111"/>
      <c r="C226" s="111"/>
      <c r="D226" s="111"/>
      <c r="E226" s="123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</row>
    <row r="227" spans="1:104" ht="12.75" customHeight="1" x14ac:dyDescent="0.2">
      <c r="A227" s="111"/>
      <c r="B227" s="111"/>
      <c r="C227" s="111"/>
      <c r="D227" s="111"/>
      <c r="E227" s="123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1"/>
      <c r="BS227" s="111"/>
      <c r="BT227" s="111"/>
      <c r="BU227" s="111"/>
      <c r="BV227" s="111"/>
      <c r="BW227" s="111"/>
      <c r="BX227" s="111"/>
      <c r="BY227" s="111"/>
      <c r="BZ227" s="111"/>
      <c r="CA227" s="111"/>
      <c r="CB227" s="111"/>
      <c r="CC227" s="111"/>
      <c r="CD227" s="111"/>
      <c r="CE227" s="111"/>
      <c r="CF227" s="111"/>
      <c r="CG227" s="111"/>
      <c r="CH227" s="111"/>
      <c r="CI227" s="111"/>
      <c r="CJ227" s="111"/>
      <c r="CK227" s="111"/>
      <c r="CL227" s="111"/>
      <c r="CM227" s="111"/>
      <c r="CN227" s="111"/>
      <c r="CO227" s="111"/>
      <c r="CP227" s="111"/>
      <c r="CQ227" s="111"/>
      <c r="CR227" s="111"/>
      <c r="CS227" s="111"/>
      <c r="CT227" s="111"/>
      <c r="CU227" s="111"/>
      <c r="CV227" s="111"/>
      <c r="CW227" s="111"/>
      <c r="CX227" s="111"/>
      <c r="CY227" s="111"/>
      <c r="CZ227" s="111"/>
    </row>
    <row r="228" spans="1:104" ht="12.75" customHeight="1" x14ac:dyDescent="0.2">
      <c r="A228" s="111"/>
      <c r="B228" s="111"/>
      <c r="C228" s="111"/>
      <c r="D228" s="111"/>
      <c r="E228" s="123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  <c r="AZ228" s="111"/>
      <c r="BA228" s="111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  <c r="BO228" s="111"/>
      <c r="BP228" s="111"/>
      <c r="BQ228" s="111"/>
      <c r="BR228" s="111"/>
      <c r="BS228" s="111"/>
      <c r="BT228" s="111"/>
      <c r="BU228" s="111"/>
      <c r="BV228" s="111"/>
      <c r="BW228" s="111"/>
      <c r="BX228" s="111"/>
      <c r="BY228" s="111"/>
      <c r="BZ228" s="111"/>
      <c r="CA228" s="111"/>
      <c r="CB228" s="111"/>
      <c r="CC228" s="111"/>
      <c r="CD228" s="111"/>
      <c r="CE228" s="111"/>
      <c r="CF228" s="111"/>
      <c r="CG228" s="111"/>
      <c r="CH228" s="111"/>
      <c r="CI228" s="111"/>
      <c r="CJ228" s="111"/>
      <c r="CK228" s="111"/>
      <c r="CL228" s="111"/>
      <c r="CM228" s="111"/>
      <c r="CN228" s="111"/>
      <c r="CO228" s="111"/>
      <c r="CP228" s="111"/>
      <c r="CQ228" s="111"/>
      <c r="CR228" s="111"/>
      <c r="CS228" s="111"/>
      <c r="CT228" s="111"/>
      <c r="CU228" s="111"/>
      <c r="CV228" s="111"/>
      <c r="CW228" s="111"/>
      <c r="CX228" s="111"/>
      <c r="CY228" s="111"/>
      <c r="CZ228" s="111"/>
    </row>
    <row r="229" spans="1:104" ht="12.75" customHeight="1" x14ac:dyDescent="0.2">
      <c r="A229" s="111"/>
      <c r="B229" s="111"/>
      <c r="C229" s="111"/>
      <c r="D229" s="111"/>
      <c r="E229" s="123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1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  <c r="CC229" s="111"/>
      <c r="CD229" s="111"/>
      <c r="CE229" s="111"/>
      <c r="CF229" s="111"/>
      <c r="CG229" s="111"/>
      <c r="CH229" s="111"/>
      <c r="CI229" s="111"/>
      <c r="CJ229" s="111"/>
      <c r="CK229" s="111"/>
      <c r="CL229" s="111"/>
      <c r="CM229" s="111"/>
      <c r="CN229" s="111"/>
      <c r="CO229" s="111"/>
      <c r="CP229" s="111"/>
      <c r="CQ229" s="111"/>
      <c r="CR229" s="111"/>
      <c r="CS229" s="111"/>
      <c r="CT229" s="111"/>
      <c r="CU229" s="111"/>
      <c r="CV229" s="111"/>
      <c r="CW229" s="111"/>
      <c r="CX229" s="111"/>
      <c r="CY229" s="111"/>
      <c r="CZ229" s="111"/>
    </row>
    <row r="230" spans="1:104" ht="12.75" customHeight="1" x14ac:dyDescent="0.2">
      <c r="A230" s="111"/>
      <c r="B230" s="111"/>
      <c r="C230" s="111"/>
      <c r="D230" s="111"/>
      <c r="E230" s="123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  <c r="CW230" s="111"/>
      <c r="CX230" s="111"/>
      <c r="CY230" s="111"/>
      <c r="CZ230" s="111"/>
    </row>
    <row r="231" spans="1:104" ht="12.75" customHeight="1" x14ac:dyDescent="0.2">
      <c r="A231" s="111"/>
      <c r="B231" s="111"/>
      <c r="C231" s="111"/>
      <c r="D231" s="111"/>
      <c r="E231" s="123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  <c r="CW231" s="111"/>
      <c r="CX231" s="111"/>
      <c r="CY231" s="111"/>
      <c r="CZ231" s="111"/>
    </row>
    <row r="232" spans="1:104" ht="12.75" customHeight="1" x14ac:dyDescent="0.2">
      <c r="A232" s="111"/>
      <c r="B232" s="111"/>
      <c r="C232" s="111"/>
      <c r="D232" s="111"/>
      <c r="E232" s="123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  <c r="CW232" s="111"/>
      <c r="CX232" s="111"/>
      <c r="CY232" s="111"/>
      <c r="CZ232" s="111"/>
    </row>
    <row r="233" spans="1:104" ht="12.75" customHeight="1" x14ac:dyDescent="0.2">
      <c r="A233" s="111"/>
      <c r="B233" s="111"/>
      <c r="C233" s="111"/>
      <c r="D233" s="111"/>
      <c r="E233" s="123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  <c r="CW233" s="111"/>
      <c r="CX233" s="111"/>
      <c r="CY233" s="111"/>
      <c r="CZ233" s="111"/>
    </row>
    <row r="234" spans="1:104" ht="12.75" customHeight="1" x14ac:dyDescent="0.2">
      <c r="A234" s="111"/>
      <c r="B234" s="111"/>
      <c r="C234" s="111"/>
      <c r="D234" s="111"/>
      <c r="E234" s="123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</row>
    <row r="235" spans="1:104" ht="12.75" customHeight="1" x14ac:dyDescent="0.2">
      <c r="A235" s="111"/>
      <c r="B235" s="111"/>
      <c r="C235" s="111"/>
      <c r="D235" s="111"/>
      <c r="E235" s="123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</row>
    <row r="236" spans="1:104" ht="12.75" customHeight="1" x14ac:dyDescent="0.2">
      <c r="A236" s="111"/>
      <c r="B236" s="111"/>
      <c r="C236" s="111"/>
      <c r="D236" s="111"/>
      <c r="E236" s="123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</row>
    <row r="237" spans="1:104" ht="12.75" customHeight="1" x14ac:dyDescent="0.2">
      <c r="A237" s="111"/>
      <c r="B237" s="111"/>
      <c r="C237" s="111"/>
      <c r="D237" s="111"/>
      <c r="E237" s="123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</row>
    <row r="238" spans="1:104" ht="12.75" customHeight="1" x14ac:dyDescent="0.2">
      <c r="A238" s="111"/>
      <c r="B238" s="111"/>
      <c r="C238" s="111"/>
      <c r="D238" s="111"/>
      <c r="E238" s="123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11"/>
      <c r="CS238" s="111"/>
      <c r="CT238" s="111"/>
      <c r="CU238" s="111"/>
      <c r="CV238" s="111"/>
      <c r="CW238" s="111"/>
      <c r="CX238" s="111"/>
      <c r="CY238" s="111"/>
      <c r="CZ238" s="111"/>
    </row>
    <row r="239" spans="1:104" ht="12.75" customHeight="1" x14ac:dyDescent="0.2">
      <c r="A239" s="111"/>
      <c r="B239" s="111"/>
      <c r="C239" s="111"/>
      <c r="D239" s="111"/>
      <c r="E239" s="123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11"/>
      <c r="CS239" s="111"/>
      <c r="CT239" s="111"/>
      <c r="CU239" s="111"/>
      <c r="CV239" s="111"/>
      <c r="CW239" s="111"/>
      <c r="CX239" s="111"/>
      <c r="CY239" s="111"/>
      <c r="CZ239" s="111"/>
    </row>
    <row r="240" spans="1:104" ht="12.75" customHeight="1" x14ac:dyDescent="0.2">
      <c r="A240" s="111"/>
      <c r="B240" s="111"/>
      <c r="C240" s="111"/>
      <c r="D240" s="111"/>
      <c r="E240" s="123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1"/>
      <c r="CE240" s="111"/>
      <c r="CF240" s="111"/>
      <c r="CG240" s="111"/>
      <c r="CH240" s="111"/>
      <c r="CI240" s="111"/>
      <c r="CJ240" s="111"/>
      <c r="CK240" s="111"/>
      <c r="CL240" s="111"/>
      <c r="CM240" s="111"/>
      <c r="CN240" s="111"/>
      <c r="CO240" s="111"/>
      <c r="CP240" s="111"/>
      <c r="CQ240" s="111"/>
      <c r="CR240" s="111"/>
      <c r="CS240" s="111"/>
      <c r="CT240" s="111"/>
      <c r="CU240" s="111"/>
      <c r="CV240" s="111"/>
      <c r="CW240" s="111"/>
      <c r="CX240" s="111"/>
      <c r="CY240" s="111"/>
      <c r="CZ240" s="111"/>
    </row>
    <row r="241" spans="1:104" ht="12.75" customHeight="1" x14ac:dyDescent="0.2">
      <c r="A241" s="111"/>
      <c r="B241" s="111"/>
      <c r="C241" s="111"/>
      <c r="D241" s="111"/>
      <c r="E241" s="123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1"/>
      <c r="CE241" s="111"/>
      <c r="CF241" s="111"/>
      <c r="CG241" s="111"/>
      <c r="CH241" s="111"/>
      <c r="CI241" s="111"/>
      <c r="CJ241" s="111"/>
      <c r="CK241" s="111"/>
      <c r="CL241" s="111"/>
      <c r="CM241" s="111"/>
      <c r="CN241" s="111"/>
      <c r="CO241" s="111"/>
      <c r="CP241" s="111"/>
      <c r="CQ241" s="111"/>
      <c r="CR241" s="111"/>
      <c r="CS241" s="111"/>
      <c r="CT241" s="111"/>
      <c r="CU241" s="111"/>
      <c r="CV241" s="111"/>
      <c r="CW241" s="111"/>
      <c r="CX241" s="111"/>
      <c r="CY241" s="111"/>
      <c r="CZ241" s="111"/>
    </row>
    <row r="242" spans="1:104" ht="12.75" customHeight="1" x14ac:dyDescent="0.2">
      <c r="A242" s="111"/>
      <c r="B242" s="111"/>
      <c r="C242" s="111"/>
      <c r="D242" s="111"/>
      <c r="E242" s="123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111"/>
      <c r="CB242" s="111"/>
      <c r="CC242" s="111"/>
      <c r="CD242" s="111"/>
      <c r="CE242" s="111"/>
      <c r="CF242" s="111"/>
      <c r="CG242" s="111"/>
      <c r="CH242" s="111"/>
      <c r="CI242" s="111"/>
      <c r="CJ242" s="111"/>
      <c r="CK242" s="111"/>
      <c r="CL242" s="111"/>
      <c r="CM242" s="111"/>
      <c r="CN242" s="111"/>
      <c r="CO242" s="111"/>
      <c r="CP242" s="111"/>
      <c r="CQ242" s="111"/>
      <c r="CR242" s="111"/>
      <c r="CS242" s="111"/>
      <c r="CT242" s="111"/>
      <c r="CU242" s="111"/>
      <c r="CV242" s="111"/>
      <c r="CW242" s="111"/>
      <c r="CX242" s="111"/>
      <c r="CY242" s="111"/>
      <c r="CZ242" s="111"/>
    </row>
    <row r="243" spans="1:104" ht="12.75" customHeight="1" x14ac:dyDescent="0.2">
      <c r="A243" s="111"/>
      <c r="B243" s="111"/>
      <c r="C243" s="111"/>
      <c r="D243" s="111"/>
      <c r="E243" s="123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C243" s="111"/>
      <c r="CD243" s="111"/>
      <c r="CE243" s="111"/>
      <c r="CF243" s="111"/>
      <c r="CG243" s="111"/>
      <c r="CH243" s="111"/>
      <c r="CI243" s="111"/>
      <c r="CJ243" s="111"/>
      <c r="CK243" s="111"/>
      <c r="CL243" s="111"/>
      <c r="CM243" s="111"/>
      <c r="CN243" s="111"/>
      <c r="CO243" s="111"/>
      <c r="CP243" s="111"/>
      <c r="CQ243" s="111"/>
      <c r="CR243" s="111"/>
      <c r="CS243" s="111"/>
      <c r="CT243" s="111"/>
      <c r="CU243" s="111"/>
      <c r="CV243" s="111"/>
      <c r="CW243" s="111"/>
      <c r="CX243" s="111"/>
      <c r="CY243" s="111"/>
      <c r="CZ243" s="111"/>
    </row>
    <row r="244" spans="1:104" ht="12.75" customHeight="1" x14ac:dyDescent="0.2">
      <c r="A244" s="111"/>
      <c r="B244" s="111"/>
      <c r="C244" s="111"/>
      <c r="D244" s="111"/>
      <c r="E244" s="123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1"/>
      <c r="CE244" s="111"/>
      <c r="CF244" s="111"/>
      <c r="CG244" s="111"/>
      <c r="CH244" s="111"/>
      <c r="CI244" s="111"/>
      <c r="CJ244" s="111"/>
      <c r="CK244" s="111"/>
      <c r="CL244" s="111"/>
      <c r="CM244" s="111"/>
      <c r="CN244" s="111"/>
      <c r="CO244" s="111"/>
      <c r="CP244" s="111"/>
      <c r="CQ244" s="111"/>
      <c r="CR244" s="111"/>
      <c r="CS244" s="111"/>
      <c r="CT244" s="111"/>
      <c r="CU244" s="111"/>
      <c r="CV244" s="111"/>
      <c r="CW244" s="111"/>
      <c r="CX244" s="111"/>
      <c r="CY244" s="111"/>
      <c r="CZ244" s="111"/>
    </row>
    <row r="245" spans="1:104" ht="12.75" customHeight="1" x14ac:dyDescent="0.2">
      <c r="A245" s="111"/>
      <c r="B245" s="111"/>
      <c r="C245" s="111"/>
      <c r="D245" s="111"/>
      <c r="E245" s="123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</row>
    <row r="246" spans="1:104" ht="12.75" customHeight="1" x14ac:dyDescent="0.2">
      <c r="A246" s="111"/>
      <c r="B246" s="111"/>
      <c r="C246" s="111"/>
      <c r="D246" s="111"/>
      <c r="E246" s="123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</row>
    <row r="247" spans="1:104" ht="12.75" customHeight="1" x14ac:dyDescent="0.2">
      <c r="A247" s="111"/>
      <c r="B247" s="111"/>
      <c r="C247" s="111"/>
      <c r="D247" s="111"/>
      <c r="E247" s="123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</row>
    <row r="248" spans="1:104" ht="12.75" customHeight="1" x14ac:dyDescent="0.2">
      <c r="A248" s="111"/>
      <c r="B248" s="111"/>
      <c r="C248" s="111"/>
      <c r="D248" s="111"/>
      <c r="E248" s="123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</row>
    <row r="249" spans="1:104" ht="12.75" customHeight="1" x14ac:dyDescent="0.2">
      <c r="A249" s="111"/>
      <c r="B249" s="111"/>
      <c r="C249" s="111"/>
      <c r="D249" s="111"/>
      <c r="E249" s="123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</row>
    <row r="250" spans="1:104" ht="12.75" customHeight="1" x14ac:dyDescent="0.2">
      <c r="A250" s="111"/>
      <c r="B250" s="111"/>
      <c r="C250" s="111"/>
      <c r="D250" s="111"/>
      <c r="E250" s="123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</row>
    <row r="251" spans="1:104" ht="12.75" customHeight="1" x14ac:dyDescent="0.2">
      <c r="A251" s="111"/>
      <c r="B251" s="111"/>
      <c r="C251" s="111"/>
      <c r="D251" s="111"/>
      <c r="E251" s="123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</row>
    <row r="252" spans="1:104" ht="12.75" customHeight="1" x14ac:dyDescent="0.2">
      <c r="A252" s="111"/>
      <c r="B252" s="111"/>
      <c r="C252" s="111"/>
      <c r="D252" s="111"/>
      <c r="E252" s="123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</row>
    <row r="253" spans="1:104" ht="12.75" customHeight="1" x14ac:dyDescent="0.2">
      <c r="A253" s="111"/>
      <c r="B253" s="111"/>
      <c r="C253" s="111"/>
      <c r="D253" s="111"/>
      <c r="E253" s="123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111"/>
      <c r="BY253" s="111"/>
      <c r="BZ253" s="111"/>
      <c r="CA253" s="111"/>
      <c r="CB253" s="111"/>
      <c r="CC253" s="111"/>
      <c r="CD253" s="111"/>
      <c r="CE253" s="111"/>
      <c r="CF253" s="111"/>
      <c r="CG253" s="111"/>
      <c r="CH253" s="111"/>
      <c r="CI253" s="111"/>
      <c r="CJ253" s="111"/>
      <c r="CK253" s="111"/>
      <c r="CL253" s="111"/>
      <c r="CM253" s="111"/>
      <c r="CN253" s="111"/>
      <c r="CO253" s="111"/>
      <c r="CP253" s="111"/>
      <c r="CQ253" s="111"/>
      <c r="CR253" s="111"/>
      <c r="CS253" s="111"/>
      <c r="CT253" s="111"/>
      <c r="CU253" s="111"/>
      <c r="CV253" s="111"/>
      <c r="CW253" s="111"/>
      <c r="CX253" s="111"/>
      <c r="CY253" s="111"/>
      <c r="CZ253" s="111"/>
    </row>
    <row r="254" spans="1:104" ht="12.75" customHeight="1" x14ac:dyDescent="0.2">
      <c r="A254" s="111"/>
      <c r="B254" s="111"/>
      <c r="C254" s="111"/>
      <c r="D254" s="111"/>
      <c r="E254" s="123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111"/>
      <c r="BY254" s="111"/>
      <c r="BZ254" s="111"/>
      <c r="CA254" s="111"/>
      <c r="CB254" s="111"/>
      <c r="CC254" s="111"/>
      <c r="CD254" s="111"/>
      <c r="CE254" s="111"/>
      <c r="CF254" s="111"/>
      <c r="CG254" s="111"/>
      <c r="CH254" s="111"/>
      <c r="CI254" s="111"/>
      <c r="CJ254" s="111"/>
      <c r="CK254" s="111"/>
      <c r="CL254" s="111"/>
      <c r="CM254" s="111"/>
      <c r="CN254" s="111"/>
      <c r="CO254" s="111"/>
      <c r="CP254" s="111"/>
      <c r="CQ254" s="111"/>
      <c r="CR254" s="111"/>
      <c r="CS254" s="111"/>
      <c r="CT254" s="111"/>
      <c r="CU254" s="111"/>
      <c r="CV254" s="111"/>
      <c r="CW254" s="111"/>
      <c r="CX254" s="111"/>
      <c r="CY254" s="111"/>
      <c r="CZ254" s="111"/>
    </row>
    <row r="255" spans="1:104" ht="12.75" customHeight="1" x14ac:dyDescent="0.2">
      <c r="A255" s="111"/>
      <c r="B255" s="111"/>
      <c r="C255" s="111"/>
      <c r="D255" s="111"/>
      <c r="E255" s="123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111"/>
      <c r="BY255" s="111"/>
      <c r="BZ255" s="111"/>
      <c r="CA255" s="111"/>
      <c r="CB255" s="111"/>
      <c r="CC255" s="111"/>
      <c r="CD255" s="111"/>
      <c r="CE255" s="111"/>
      <c r="CF255" s="111"/>
      <c r="CG255" s="111"/>
      <c r="CH255" s="111"/>
      <c r="CI255" s="111"/>
      <c r="CJ255" s="111"/>
      <c r="CK255" s="111"/>
      <c r="CL255" s="111"/>
      <c r="CM255" s="111"/>
      <c r="CN255" s="111"/>
      <c r="CO255" s="111"/>
      <c r="CP255" s="111"/>
      <c r="CQ255" s="111"/>
      <c r="CR255" s="111"/>
      <c r="CS255" s="111"/>
      <c r="CT255" s="111"/>
      <c r="CU255" s="111"/>
      <c r="CV255" s="111"/>
      <c r="CW255" s="111"/>
      <c r="CX255" s="111"/>
      <c r="CY255" s="111"/>
      <c r="CZ255" s="111"/>
    </row>
    <row r="256" spans="1:104" ht="12.75" customHeight="1" x14ac:dyDescent="0.2">
      <c r="A256" s="111"/>
      <c r="B256" s="111"/>
      <c r="C256" s="111"/>
      <c r="D256" s="111"/>
      <c r="E256" s="123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1"/>
      <c r="BS256" s="111"/>
      <c r="BT256" s="111"/>
      <c r="BU256" s="111"/>
      <c r="BV256" s="111"/>
      <c r="BW256" s="111"/>
      <c r="BX256" s="111"/>
      <c r="BY256" s="111"/>
      <c r="BZ256" s="111"/>
      <c r="CA256" s="111"/>
      <c r="CB256" s="111"/>
      <c r="CC256" s="111"/>
      <c r="CD256" s="111"/>
      <c r="CE256" s="111"/>
      <c r="CF256" s="111"/>
      <c r="CG256" s="111"/>
      <c r="CH256" s="111"/>
      <c r="CI256" s="111"/>
      <c r="CJ256" s="111"/>
      <c r="CK256" s="111"/>
      <c r="CL256" s="111"/>
      <c r="CM256" s="111"/>
      <c r="CN256" s="111"/>
      <c r="CO256" s="111"/>
      <c r="CP256" s="111"/>
      <c r="CQ256" s="111"/>
      <c r="CR256" s="111"/>
      <c r="CS256" s="111"/>
      <c r="CT256" s="111"/>
      <c r="CU256" s="111"/>
      <c r="CV256" s="111"/>
      <c r="CW256" s="111"/>
      <c r="CX256" s="111"/>
      <c r="CY256" s="111"/>
      <c r="CZ256" s="111"/>
    </row>
    <row r="257" spans="1:104" ht="12.75" customHeight="1" x14ac:dyDescent="0.2">
      <c r="A257" s="111"/>
      <c r="B257" s="111"/>
      <c r="C257" s="111"/>
      <c r="D257" s="111"/>
      <c r="E257" s="123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1"/>
      <c r="CE257" s="111"/>
      <c r="CF257" s="111"/>
      <c r="CG257" s="111"/>
      <c r="CH257" s="111"/>
      <c r="CI257" s="111"/>
      <c r="CJ257" s="111"/>
      <c r="CK257" s="111"/>
      <c r="CL257" s="111"/>
      <c r="CM257" s="111"/>
      <c r="CN257" s="111"/>
      <c r="CO257" s="111"/>
      <c r="CP257" s="111"/>
      <c r="CQ257" s="111"/>
      <c r="CR257" s="111"/>
      <c r="CS257" s="111"/>
      <c r="CT257" s="111"/>
      <c r="CU257" s="111"/>
      <c r="CV257" s="111"/>
      <c r="CW257" s="111"/>
      <c r="CX257" s="111"/>
      <c r="CY257" s="111"/>
      <c r="CZ257" s="111"/>
    </row>
    <row r="258" spans="1:104" ht="12.75" customHeight="1" x14ac:dyDescent="0.2">
      <c r="A258" s="111"/>
      <c r="B258" s="111"/>
      <c r="C258" s="111"/>
      <c r="D258" s="111"/>
      <c r="E258" s="123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1"/>
      <c r="CE258" s="111"/>
      <c r="CF258" s="111"/>
      <c r="CG258" s="111"/>
      <c r="CH258" s="111"/>
      <c r="CI258" s="111"/>
      <c r="CJ258" s="111"/>
      <c r="CK258" s="111"/>
      <c r="CL258" s="111"/>
      <c r="CM258" s="111"/>
      <c r="CN258" s="111"/>
      <c r="CO258" s="111"/>
      <c r="CP258" s="111"/>
      <c r="CQ258" s="111"/>
      <c r="CR258" s="111"/>
      <c r="CS258" s="111"/>
      <c r="CT258" s="111"/>
      <c r="CU258" s="111"/>
      <c r="CV258" s="111"/>
      <c r="CW258" s="111"/>
      <c r="CX258" s="111"/>
      <c r="CY258" s="111"/>
      <c r="CZ258" s="111"/>
    </row>
    <row r="259" spans="1:104" ht="12.75" customHeight="1" x14ac:dyDescent="0.2">
      <c r="A259" s="111"/>
      <c r="B259" s="111"/>
      <c r="C259" s="111"/>
      <c r="D259" s="111"/>
      <c r="E259" s="123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1"/>
      <c r="CE259" s="111"/>
      <c r="CF259" s="111"/>
      <c r="CG259" s="111"/>
      <c r="CH259" s="111"/>
      <c r="CI259" s="111"/>
      <c r="CJ259" s="111"/>
      <c r="CK259" s="111"/>
      <c r="CL259" s="111"/>
      <c r="CM259" s="111"/>
      <c r="CN259" s="111"/>
      <c r="CO259" s="111"/>
      <c r="CP259" s="111"/>
      <c r="CQ259" s="111"/>
      <c r="CR259" s="111"/>
      <c r="CS259" s="111"/>
      <c r="CT259" s="111"/>
      <c r="CU259" s="111"/>
      <c r="CV259" s="111"/>
      <c r="CW259" s="111"/>
      <c r="CX259" s="111"/>
      <c r="CY259" s="111"/>
      <c r="CZ259" s="111"/>
    </row>
    <row r="260" spans="1:104" ht="12.75" customHeight="1" x14ac:dyDescent="0.2">
      <c r="A260" s="111"/>
      <c r="B260" s="111"/>
      <c r="C260" s="111"/>
      <c r="D260" s="111"/>
      <c r="E260" s="123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111"/>
      <c r="CL260" s="111"/>
      <c r="CM260" s="111"/>
      <c r="CN260" s="111"/>
      <c r="CO260" s="111"/>
      <c r="CP260" s="111"/>
      <c r="CQ260" s="111"/>
      <c r="CR260" s="111"/>
      <c r="CS260" s="111"/>
      <c r="CT260" s="111"/>
      <c r="CU260" s="111"/>
      <c r="CV260" s="111"/>
      <c r="CW260" s="111"/>
      <c r="CX260" s="111"/>
      <c r="CY260" s="111"/>
      <c r="CZ260" s="111"/>
    </row>
    <row r="261" spans="1:104" ht="12.75" customHeight="1" x14ac:dyDescent="0.2">
      <c r="A261" s="111"/>
      <c r="B261" s="111"/>
      <c r="C261" s="111"/>
      <c r="D261" s="111"/>
      <c r="E261" s="123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</row>
    <row r="262" spans="1:104" ht="12.75" customHeight="1" x14ac:dyDescent="0.2">
      <c r="A262" s="111"/>
      <c r="B262" s="111"/>
      <c r="C262" s="111"/>
      <c r="D262" s="111"/>
      <c r="E262" s="123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</row>
    <row r="263" spans="1:104" ht="12.75" customHeight="1" x14ac:dyDescent="0.2">
      <c r="A263" s="111"/>
      <c r="B263" s="111"/>
      <c r="C263" s="111"/>
      <c r="D263" s="111"/>
      <c r="E263" s="123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1"/>
      <c r="BS263" s="111"/>
      <c r="BT263" s="111"/>
      <c r="BU263" s="111"/>
      <c r="BV263" s="111"/>
      <c r="BW263" s="111"/>
      <c r="BX263" s="111"/>
      <c r="BY263" s="111"/>
      <c r="BZ263" s="111"/>
      <c r="CA263" s="111"/>
      <c r="CB263" s="111"/>
      <c r="CC263" s="111"/>
      <c r="CD263" s="111"/>
      <c r="CE263" s="111"/>
      <c r="CF263" s="111"/>
      <c r="CG263" s="111"/>
      <c r="CH263" s="111"/>
      <c r="CI263" s="111"/>
      <c r="CJ263" s="111"/>
      <c r="CK263" s="111"/>
      <c r="CL263" s="111"/>
      <c r="CM263" s="111"/>
      <c r="CN263" s="111"/>
      <c r="CO263" s="111"/>
      <c r="CP263" s="111"/>
      <c r="CQ263" s="111"/>
      <c r="CR263" s="111"/>
      <c r="CS263" s="111"/>
      <c r="CT263" s="111"/>
      <c r="CU263" s="111"/>
      <c r="CV263" s="111"/>
      <c r="CW263" s="111"/>
      <c r="CX263" s="111"/>
      <c r="CY263" s="111"/>
      <c r="CZ263" s="111"/>
    </row>
    <row r="264" spans="1:104" ht="12.75" customHeight="1" x14ac:dyDescent="0.2">
      <c r="A264" s="111"/>
      <c r="B264" s="111"/>
      <c r="C264" s="111"/>
      <c r="D264" s="111"/>
      <c r="E264" s="123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  <c r="BP264" s="111"/>
      <c r="BQ264" s="111"/>
      <c r="BR264" s="111"/>
      <c r="BS264" s="111"/>
      <c r="BT264" s="111"/>
      <c r="BU264" s="111"/>
      <c r="BV264" s="111"/>
      <c r="BW264" s="111"/>
      <c r="BX264" s="111"/>
      <c r="BY264" s="111"/>
      <c r="BZ264" s="111"/>
      <c r="CA264" s="111"/>
      <c r="CB264" s="111"/>
      <c r="CC264" s="111"/>
      <c r="CD264" s="111"/>
      <c r="CE264" s="111"/>
      <c r="CF264" s="111"/>
      <c r="CG264" s="111"/>
      <c r="CH264" s="111"/>
      <c r="CI264" s="111"/>
      <c r="CJ264" s="111"/>
      <c r="CK264" s="111"/>
      <c r="CL264" s="111"/>
      <c r="CM264" s="111"/>
      <c r="CN264" s="111"/>
      <c r="CO264" s="111"/>
      <c r="CP264" s="111"/>
      <c r="CQ264" s="111"/>
      <c r="CR264" s="111"/>
      <c r="CS264" s="111"/>
      <c r="CT264" s="111"/>
      <c r="CU264" s="111"/>
      <c r="CV264" s="111"/>
      <c r="CW264" s="111"/>
      <c r="CX264" s="111"/>
      <c r="CY264" s="111"/>
      <c r="CZ264" s="111"/>
    </row>
    <row r="265" spans="1:104" ht="12.75" customHeight="1" x14ac:dyDescent="0.2">
      <c r="A265" s="111"/>
      <c r="B265" s="111"/>
      <c r="C265" s="111"/>
      <c r="D265" s="111"/>
      <c r="E265" s="123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1"/>
      <c r="BQ265" s="111"/>
      <c r="BR265" s="111"/>
      <c r="BS265" s="111"/>
      <c r="BT265" s="111"/>
      <c r="BU265" s="111"/>
      <c r="BV265" s="111"/>
      <c r="BW265" s="111"/>
      <c r="BX265" s="111"/>
      <c r="BY265" s="111"/>
      <c r="BZ265" s="111"/>
      <c r="CA265" s="111"/>
      <c r="CB265" s="111"/>
      <c r="CC265" s="111"/>
      <c r="CD265" s="111"/>
      <c r="CE265" s="111"/>
      <c r="CF265" s="111"/>
      <c r="CG265" s="111"/>
      <c r="CH265" s="111"/>
      <c r="CI265" s="111"/>
      <c r="CJ265" s="111"/>
      <c r="CK265" s="111"/>
      <c r="CL265" s="111"/>
      <c r="CM265" s="111"/>
      <c r="CN265" s="111"/>
      <c r="CO265" s="111"/>
      <c r="CP265" s="111"/>
      <c r="CQ265" s="111"/>
      <c r="CR265" s="111"/>
      <c r="CS265" s="111"/>
      <c r="CT265" s="111"/>
      <c r="CU265" s="111"/>
      <c r="CV265" s="111"/>
      <c r="CW265" s="111"/>
      <c r="CX265" s="111"/>
      <c r="CY265" s="111"/>
      <c r="CZ265" s="111"/>
    </row>
    <row r="266" spans="1:104" ht="12.75" customHeight="1" x14ac:dyDescent="0.2">
      <c r="A266" s="111"/>
      <c r="B266" s="111"/>
      <c r="C266" s="111"/>
      <c r="D266" s="111"/>
      <c r="E266" s="123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</row>
    <row r="267" spans="1:104" ht="12.75" customHeight="1" x14ac:dyDescent="0.2">
      <c r="A267" s="111"/>
      <c r="B267" s="111"/>
      <c r="C267" s="111"/>
      <c r="D267" s="111"/>
      <c r="E267" s="123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</row>
    <row r="268" spans="1:104" ht="12.75" customHeight="1" x14ac:dyDescent="0.2">
      <c r="A268" s="111"/>
      <c r="B268" s="111"/>
      <c r="C268" s="111"/>
      <c r="D268" s="111"/>
      <c r="E268" s="123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</row>
    <row r="269" spans="1:104" ht="12.75" customHeight="1" x14ac:dyDescent="0.2">
      <c r="A269" s="111"/>
      <c r="B269" s="111"/>
      <c r="C269" s="111"/>
      <c r="D269" s="111"/>
      <c r="E269" s="123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</row>
    <row r="270" spans="1:104" ht="12.75" customHeight="1" x14ac:dyDescent="0.2">
      <c r="A270" s="111"/>
      <c r="B270" s="111"/>
      <c r="C270" s="111"/>
      <c r="D270" s="111"/>
      <c r="E270" s="123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</row>
    <row r="271" spans="1:104" ht="12.75" customHeight="1" x14ac:dyDescent="0.2">
      <c r="A271" s="111"/>
      <c r="B271" s="111"/>
      <c r="C271" s="111"/>
      <c r="D271" s="111"/>
      <c r="E271" s="123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</row>
    <row r="272" spans="1:104" ht="12.75" customHeight="1" x14ac:dyDescent="0.2">
      <c r="A272" s="111"/>
      <c r="B272" s="111"/>
      <c r="C272" s="111"/>
      <c r="D272" s="111"/>
      <c r="E272" s="123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  <c r="AZ272" s="111"/>
      <c r="BA272" s="111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111"/>
      <c r="CN272" s="111"/>
      <c r="CO272" s="111"/>
      <c r="CP272" s="111"/>
      <c r="CQ272" s="111"/>
      <c r="CR272" s="111"/>
      <c r="CS272" s="111"/>
      <c r="CT272" s="111"/>
      <c r="CU272" s="111"/>
      <c r="CV272" s="111"/>
      <c r="CW272" s="111"/>
      <c r="CX272" s="111"/>
      <c r="CY272" s="111"/>
      <c r="CZ272" s="111"/>
    </row>
    <row r="273" spans="1:104" ht="12.75" customHeight="1" x14ac:dyDescent="0.2">
      <c r="A273" s="111"/>
      <c r="B273" s="111"/>
      <c r="C273" s="111"/>
      <c r="D273" s="111"/>
      <c r="E273" s="123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1"/>
      <c r="CE273" s="111"/>
      <c r="CF273" s="111"/>
      <c r="CG273" s="111"/>
      <c r="CH273" s="111"/>
      <c r="CI273" s="111"/>
      <c r="CJ273" s="111"/>
      <c r="CK273" s="111"/>
      <c r="CL273" s="111"/>
      <c r="CM273" s="111"/>
      <c r="CN273" s="111"/>
      <c r="CO273" s="111"/>
      <c r="CP273" s="111"/>
      <c r="CQ273" s="111"/>
      <c r="CR273" s="111"/>
      <c r="CS273" s="111"/>
      <c r="CT273" s="111"/>
      <c r="CU273" s="111"/>
      <c r="CV273" s="111"/>
      <c r="CW273" s="111"/>
      <c r="CX273" s="111"/>
      <c r="CY273" s="111"/>
      <c r="CZ273" s="111"/>
    </row>
    <row r="274" spans="1:104" ht="12.75" customHeight="1" x14ac:dyDescent="0.2">
      <c r="A274" s="111"/>
      <c r="B274" s="111"/>
      <c r="C274" s="111"/>
      <c r="D274" s="111"/>
      <c r="E274" s="123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  <c r="CF274" s="111"/>
      <c r="CG274" s="111"/>
      <c r="CH274" s="111"/>
      <c r="CI274" s="111"/>
      <c r="CJ274" s="111"/>
      <c r="CK274" s="111"/>
      <c r="CL274" s="111"/>
      <c r="CM274" s="111"/>
      <c r="CN274" s="111"/>
      <c r="CO274" s="111"/>
      <c r="CP274" s="111"/>
      <c r="CQ274" s="111"/>
      <c r="CR274" s="111"/>
      <c r="CS274" s="111"/>
      <c r="CT274" s="111"/>
      <c r="CU274" s="111"/>
      <c r="CV274" s="111"/>
      <c r="CW274" s="111"/>
      <c r="CX274" s="111"/>
      <c r="CY274" s="111"/>
      <c r="CZ274" s="111"/>
    </row>
    <row r="275" spans="1:104" ht="12.75" customHeight="1" x14ac:dyDescent="0.2">
      <c r="A275" s="111"/>
      <c r="B275" s="111"/>
      <c r="C275" s="111"/>
      <c r="D275" s="111"/>
      <c r="E275" s="123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</row>
    <row r="276" spans="1:104" ht="12.75" customHeight="1" x14ac:dyDescent="0.2">
      <c r="A276" s="111"/>
      <c r="B276" s="111"/>
      <c r="C276" s="111"/>
      <c r="D276" s="111"/>
      <c r="E276" s="123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</row>
    <row r="277" spans="1:104" ht="12.75" customHeight="1" x14ac:dyDescent="0.2">
      <c r="A277" s="111"/>
      <c r="B277" s="111"/>
      <c r="C277" s="111"/>
      <c r="D277" s="111"/>
      <c r="E277" s="123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  <c r="AZ277" s="111"/>
      <c r="BA277" s="111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1"/>
      <c r="BS277" s="111"/>
      <c r="BT277" s="111"/>
      <c r="BU277" s="111"/>
      <c r="BV277" s="111"/>
      <c r="BW277" s="111"/>
      <c r="BX277" s="111"/>
      <c r="BY277" s="111"/>
      <c r="BZ277" s="111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</row>
    <row r="278" spans="1:104" ht="12.75" customHeight="1" x14ac:dyDescent="0.2">
      <c r="A278" s="111"/>
      <c r="B278" s="111"/>
      <c r="C278" s="111"/>
      <c r="D278" s="111"/>
      <c r="E278" s="123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</row>
    <row r="279" spans="1:104" ht="12.75" customHeight="1" x14ac:dyDescent="0.2">
      <c r="A279" s="111"/>
      <c r="B279" s="111"/>
      <c r="C279" s="111"/>
      <c r="D279" s="111"/>
      <c r="E279" s="123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</row>
    <row r="280" spans="1:104" ht="12.75" customHeight="1" x14ac:dyDescent="0.2">
      <c r="A280" s="111"/>
      <c r="B280" s="111"/>
      <c r="C280" s="111"/>
      <c r="D280" s="111"/>
      <c r="E280" s="123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</row>
    <row r="281" spans="1:104" ht="12.75" customHeight="1" x14ac:dyDescent="0.2">
      <c r="A281" s="111"/>
      <c r="B281" s="111"/>
      <c r="C281" s="111"/>
      <c r="D281" s="111"/>
      <c r="E281" s="123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</row>
    <row r="282" spans="1:104" ht="12.75" customHeight="1" x14ac:dyDescent="0.2">
      <c r="A282" s="111"/>
      <c r="B282" s="111"/>
      <c r="C282" s="111"/>
      <c r="D282" s="111"/>
      <c r="E282" s="123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</row>
    <row r="283" spans="1:104" ht="12.75" customHeight="1" x14ac:dyDescent="0.2">
      <c r="A283" s="111"/>
      <c r="B283" s="111"/>
      <c r="C283" s="111"/>
      <c r="D283" s="111"/>
      <c r="E283" s="123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</row>
    <row r="284" spans="1:104" ht="12.75" customHeight="1" x14ac:dyDescent="0.2">
      <c r="A284" s="111"/>
      <c r="B284" s="111"/>
      <c r="C284" s="111"/>
      <c r="D284" s="111"/>
      <c r="E284" s="123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</row>
    <row r="285" spans="1:104" ht="12.75" customHeight="1" x14ac:dyDescent="0.2">
      <c r="A285" s="111"/>
      <c r="B285" s="111"/>
      <c r="C285" s="111"/>
      <c r="D285" s="111"/>
      <c r="E285" s="123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1"/>
      <c r="BS285" s="111"/>
      <c r="BT285" s="111"/>
      <c r="BU285" s="111"/>
      <c r="BV285" s="111"/>
      <c r="BW285" s="111"/>
      <c r="BX285" s="111"/>
      <c r="BY285" s="111"/>
      <c r="BZ285" s="111"/>
      <c r="CA285" s="111"/>
      <c r="CB285" s="111"/>
      <c r="CC285" s="111"/>
      <c r="CD285" s="111"/>
      <c r="CE285" s="111"/>
      <c r="CF285" s="111"/>
      <c r="CG285" s="111"/>
      <c r="CH285" s="111"/>
      <c r="CI285" s="111"/>
      <c r="CJ285" s="111"/>
      <c r="CK285" s="111"/>
      <c r="CL285" s="111"/>
      <c r="CM285" s="111"/>
      <c r="CN285" s="111"/>
      <c r="CO285" s="111"/>
      <c r="CP285" s="111"/>
      <c r="CQ285" s="111"/>
      <c r="CR285" s="111"/>
      <c r="CS285" s="111"/>
      <c r="CT285" s="111"/>
      <c r="CU285" s="111"/>
      <c r="CV285" s="111"/>
      <c r="CW285" s="111"/>
      <c r="CX285" s="111"/>
      <c r="CY285" s="111"/>
      <c r="CZ285" s="111"/>
    </row>
    <row r="286" spans="1:104" ht="12.75" customHeight="1" x14ac:dyDescent="0.2">
      <c r="A286" s="111"/>
      <c r="B286" s="111"/>
      <c r="C286" s="111"/>
      <c r="D286" s="111"/>
      <c r="E286" s="123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1"/>
      <c r="CE286" s="111"/>
      <c r="CF286" s="111"/>
      <c r="CG286" s="111"/>
      <c r="CH286" s="111"/>
      <c r="CI286" s="111"/>
      <c r="CJ286" s="111"/>
      <c r="CK286" s="111"/>
      <c r="CL286" s="111"/>
      <c r="CM286" s="111"/>
      <c r="CN286" s="111"/>
      <c r="CO286" s="111"/>
      <c r="CP286" s="111"/>
      <c r="CQ286" s="111"/>
      <c r="CR286" s="111"/>
      <c r="CS286" s="111"/>
      <c r="CT286" s="111"/>
      <c r="CU286" s="111"/>
      <c r="CV286" s="111"/>
      <c r="CW286" s="111"/>
      <c r="CX286" s="111"/>
      <c r="CY286" s="111"/>
      <c r="CZ286" s="111"/>
    </row>
    <row r="287" spans="1:104" ht="12.75" customHeight="1" x14ac:dyDescent="0.2">
      <c r="A287" s="111"/>
      <c r="B287" s="111"/>
      <c r="C287" s="111"/>
      <c r="D287" s="111"/>
      <c r="E287" s="123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1"/>
      <c r="BS287" s="111"/>
      <c r="BT287" s="111"/>
      <c r="BU287" s="111"/>
      <c r="BV287" s="111"/>
      <c r="BW287" s="111"/>
      <c r="BX287" s="111"/>
      <c r="BY287" s="111"/>
      <c r="BZ287" s="111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</row>
    <row r="288" spans="1:104" ht="12.75" customHeight="1" x14ac:dyDescent="0.2">
      <c r="A288" s="111"/>
      <c r="B288" s="111"/>
      <c r="C288" s="111"/>
      <c r="D288" s="111"/>
      <c r="E288" s="123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1"/>
      <c r="BS288" s="111"/>
      <c r="BT288" s="111"/>
      <c r="BU288" s="111"/>
      <c r="BV288" s="111"/>
      <c r="BW288" s="111"/>
      <c r="BX288" s="111"/>
      <c r="BY288" s="111"/>
      <c r="BZ288" s="111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</row>
    <row r="289" spans="1:104" ht="12.75" customHeight="1" x14ac:dyDescent="0.2">
      <c r="A289" s="111"/>
      <c r="B289" s="111"/>
      <c r="C289" s="111"/>
      <c r="D289" s="111"/>
      <c r="E289" s="123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1"/>
      <c r="BS289" s="111"/>
      <c r="BT289" s="111"/>
      <c r="BU289" s="111"/>
      <c r="BV289" s="111"/>
      <c r="BW289" s="111"/>
      <c r="BX289" s="111"/>
      <c r="BY289" s="111"/>
      <c r="BZ289" s="111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</row>
    <row r="290" spans="1:104" ht="12.75" customHeight="1" x14ac:dyDescent="0.2">
      <c r="A290" s="111"/>
      <c r="B290" s="111"/>
      <c r="C290" s="111"/>
      <c r="D290" s="111"/>
      <c r="E290" s="123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1"/>
      <c r="BS290" s="111"/>
      <c r="BT290" s="111"/>
      <c r="BU290" s="111"/>
      <c r="BV290" s="111"/>
      <c r="BW290" s="111"/>
      <c r="BX290" s="111"/>
      <c r="BY290" s="111"/>
      <c r="BZ290" s="111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</row>
    <row r="291" spans="1:104" ht="12.75" customHeight="1" x14ac:dyDescent="0.2">
      <c r="A291" s="111"/>
      <c r="B291" s="111"/>
      <c r="C291" s="111"/>
      <c r="D291" s="111"/>
      <c r="E291" s="123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  <c r="AZ291" s="111"/>
      <c r="BA291" s="111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1"/>
      <c r="BQ291" s="111"/>
      <c r="BR291" s="111"/>
      <c r="BS291" s="111"/>
      <c r="BT291" s="111"/>
      <c r="BU291" s="111"/>
      <c r="BV291" s="111"/>
      <c r="BW291" s="111"/>
      <c r="BX291" s="111"/>
      <c r="BY291" s="111"/>
      <c r="BZ291" s="111"/>
      <c r="CA291" s="111"/>
      <c r="CB291" s="111"/>
      <c r="CC291" s="111"/>
      <c r="CD291" s="111"/>
      <c r="CE291" s="111"/>
      <c r="CF291" s="111"/>
      <c r="CG291" s="111"/>
      <c r="CH291" s="111"/>
      <c r="CI291" s="111"/>
      <c r="CJ291" s="111"/>
      <c r="CK291" s="111"/>
      <c r="CL291" s="111"/>
      <c r="CM291" s="111"/>
      <c r="CN291" s="111"/>
      <c r="CO291" s="111"/>
      <c r="CP291" s="111"/>
      <c r="CQ291" s="111"/>
      <c r="CR291" s="111"/>
      <c r="CS291" s="111"/>
      <c r="CT291" s="111"/>
      <c r="CU291" s="111"/>
      <c r="CV291" s="111"/>
      <c r="CW291" s="111"/>
      <c r="CX291" s="111"/>
      <c r="CY291" s="111"/>
      <c r="CZ291" s="111"/>
    </row>
    <row r="292" spans="1:104" ht="12.75" customHeight="1" x14ac:dyDescent="0.2">
      <c r="A292" s="111"/>
      <c r="B292" s="111"/>
      <c r="C292" s="111"/>
      <c r="D292" s="111"/>
      <c r="E292" s="123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</row>
    <row r="293" spans="1:104" ht="12.75" customHeight="1" x14ac:dyDescent="0.2">
      <c r="A293" s="111"/>
      <c r="B293" s="111"/>
      <c r="C293" s="111"/>
      <c r="D293" s="111"/>
      <c r="E293" s="123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</row>
    <row r="294" spans="1:104" ht="12.75" customHeight="1" x14ac:dyDescent="0.2">
      <c r="A294" s="111"/>
      <c r="B294" s="111"/>
      <c r="C294" s="111"/>
      <c r="D294" s="111"/>
      <c r="E294" s="123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1"/>
      <c r="CE294" s="111"/>
      <c r="CF294" s="111"/>
      <c r="CG294" s="111"/>
      <c r="CH294" s="111"/>
      <c r="CI294" s="111"/>
      <c r="CJ294" s="111"/>
      <c r="CK294" s="111"/>
      <c r="CL294" s="111"/>
      <c r="CM294" s="111"/>
      <c r="CN294" s="111"/>
      <c r="CO294" s="111"/>
      <c r="CP294" s="111"/>
      <c r="CQ294" s="111"/>
      <c r="CR294" s="111"/>
      <c r="CS294" s="111"/>
      <c r="CT294" s="111"/>
      <c r="CU294" s="111"/>
      <c r="CV294" s="111"/>
      <c r="CW294" s="111"/>
      <c r="CX294" s="111"/>
      <c r="CY294" s="111"/>
      <c r="CZ294" s="111"/>
    </row>
    <row r="295" spans="1:104" ht="12.75" customHeight="1" x14ac:dyDescent="0.2">
      <c r="A295" s="111"/>
      <c r="B295" s="111"/>
      <c r="C295" s="111"/>
      <c r="D295" s="111"/>
      <c r="E295" s="123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1"/>
      <c r="BS295" s="111"/>
      <c r="BT295" s="111"/>
      <c r="BU295" s="111"/>
      <c r="BV295" s="111"/>
      <c r="BW295" s="111"/>
      <c r="BX295" s="111"/>
      <c r="BY295" s="111"/>
      <c r="BZ295" s="111"/>
      <c r="CA295" s="111"/>
      <c r="CB295" s="111"/>
      <c r="CC295" s="111"/>
      <c r="CD295" s="111"/>
      <c r="CE295" s="111"/>
      <c r="CF295" s="111"/>
      <c r="CG295" s="111"/>
      <c r="CH295" s="111"/>
      <c r="CI295" s="111"/>
      <c r="CJ295" s="111"/>
      <c r="CK295" s="111"/>
      <c r="CL295" s="111"/>
      <c r="CM295" s="111"/>
      <c r="CN295" s="111"/>
      <c r="CO295" s="111"/>
      <c r="CP295" s="111"/>
      <c r="CQ295" s="111"/>
      <c r="CR295" s="111"/>
      <c r="CS295" s="111"/>
      <c r="CT295" s="111"/>
      <c r="CU295" s="111"/>
      <c r="CV295" s="111"/>
      <c r="CW295" s="111"/>
      <c r="CX295" s="111"/>
      <c r="CY295" s="111"/>
      <c r="CZ295" s="111"/>
    </row>
    <row r="296" spans="1:104" ht="12.75" customHeight="1" x14ac:dyDescent="0.2">
      <c r="A296" s="111"/>
      <c r="B296" s="111"/>
      <c r="C296" s="111"/>
      <c r="D296" s="111"/>
      <c r="E296" s="123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111"/>
      <c r="CV296" s="111"/>
      <c r="CW296" s="111"/>
      <c r="CX296" s="111"/>
      <c r="CY296" s="111"/>
      <c r="CZ296" s="111"/>
    </row>
    <row r="297" spans="1:104" ht="12.75" customHeight="1" x14ac:dyDescent="0.2">
      <c r="A297" s="111"/>
      <c r="B297" s="111"/>
      <c r="C297" s="111"/>
      <c r="D297" s="111"/>
      <c r="E297" s="123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1"/>
      <c r="BS297" s="111"/>
      <c r="BT297" s="111"/>
      <c r="BU297" s="111"/>
      <c r="BV297" s="111"/>
      <c r="BW297" s="111"/>
      <c r="BX297" s="111"/>
      <c r="BY297" s="111"/>
      <c r="BZ297" s="111"/>
      <c r="CA297" s="111"/>
      <c r="CB297" s="111"/>
      <c r="CC297" s="111"/>
      <c r="CD297" s="111"/>
      <c r="CE297" s="111"/>
      <c r="CF297" s="111"/>
      <c r="CG297" s="111"/>
      <c r="CH297" s="111"/>
      <c r="CI297" s="111"/>
      <c r="CJ297" s="111"/>
      <c r="CK297" s="111"/>
      <c r="CL297" s="111"/>
      <c r="CM297" s="111"/>
      <c r="CN297" s="111"/>
      <c r="CO297" s="111"/>
      <c r="CP297" s="111"/>
      <c r="CQ297" s="111"/>
      <c r="CR297" s="111"/>
      <c r="CS297" s="111"/>
      <c r="CT297" s="111"/>
      <c r="CU297" s="111"/>
      <c r="CV297" s="111"/>
      <c r="CW297" s="111"/>
      <c r="CX297" s="111"/>
      <c r="CY297" s="111"/>
      <c r="CZ297" s="111"/>
    </row>
    <row r="298" spans="1:104" ht="12.75" customHeight="1" x14ac:dyDescent="0.2">
      <c r="A298" s="111"/>
      <c r="B298" s="111"/>
      <c r="C298" s="111"/>
      <c r="D298" s="111"/>
      <c r="E298" s="123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</row>
    <row r="299" spans="1:104" ht="12.75" customHeight="1" x14ac:dyDescent="0.2">
      <c r="A299" s="111"/>
      <c r="B299" s="111"/>
      <c r="C299" s="111"/>
      <c r="D299" s="111"/>
      <c r="E299" s="123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1"/>
      <c r="CE299" s="111"/>
      <c r="CF299" s="111"/>
      <c r="CG299" s="111"/>
      <c r="CH299" s="111"/>
      <c r="CI299" s="111"/>
      <c r="CJ299" s="111"/>
      <c r="CK299" s="111"/>
      <c r="CL299" s="111"/>
      <c r="CM299" s="111"/>
      <c r="CN299" s="111"/>
      <c r="CO299" s="111"/>
      <c r="CP299" s="111"/>
      <c r="CQ299" s="111"/>
      <c r="CR299" s="111"/>
      <c r="CS299" s="111"/>
      <c r="CT299" s="111"/>
      <c r="CU299" s="111"/>
      <c r="CV299" s="111"/>
      <c r="CW299" s="111"/>
      <c r="CX299" s="111"/>
      <c r="CY299" s="111"/>
      <c r="CZ299" s="111"/>
    </row>
    <row r="300" spans="1:104" ht="12.75" customHeight="1" x14ac:dyDescent="0.2">
      <c r="A300" s="111"/>
      <c r="B300" s="111"/>
      <c r="C300" s="111"/>
      <c r="D300" s="111"/>
      <c r="E300" s="123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111"/>
      <c r="CL300" s="111"/>
      <c r="CM300" s="111"/>
      <c r="CN300" s="111"/>
      <c r="CO300" s="111"/>
      <c r="CP300" s="111"/>
      <c r="CQ300" s="111"/>
      <c r="CR300" s="111"/>
      <c r="CS300" s="111"/>
      <c r="CT300" s="111"/>
      <c r="CU300" s="111"/>
      <c r="CV300" s="111"/>
      <c r="CW300" s="111"/>
      <c r="CX300" s="111"/>
      <c r="CY300" s="111"/>
      <c r="CZ300" s="111"/>
    </row>
    <row r="301" spans="1:104" ht="12.75" customHeight="1" x14ac:dyDescent="0.2">
      <c r="A301" s="111"/>
      <c r="B301" s="111"/>
      <c r="C301" s="111"/>
      <c r="D301" s="111"/>
      <c r="E301" s="123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1"/>
      <c r="AZ301" s="111"/>
      <c r="BA301" s="111"/>
      <c r="BB301" s="111"/>
      <c r="BC301" s="111"/>
      <c r="BD301" s="111"/>
      <c r="BE301" s="111"/>
      <c r="BF301" s="111"/>
      <c r="BG301" s="111"/>
      <c r="BH301" s="111"/>
      <c r="BI301" s="111"/>
      <c r="BJ301" s="111"/>
      <c r="BK301" s="111"/>
      <c r="BL301" s="111"/>
      <c r="BM301" s="111"/>
      <c r="BN301" s="111"/>
      <c r="BO301" s="111"/>
      <c r="BP301" s="111"/>
      <c r="BQ301" s="111"/>
      <c r="BR301" s="111"/>
      <c r="BS301" s="111"/>
      <c r="BT301" s="111"/>
      <c r="BU301" s="111"/>
      <c r="BV301" s="111"/>
      <c r="BW301" s="111"/>
      <c r="BX301" s="111"/>
      <c r="BY301" s="111"/>
      <c r="BZ301" s="111"/>
      <c r="CA301" s="111"/>
      <c r="CB301" s="111"/>
      <c r="CC301" s="111"/>
      <c r="CD301" s="111"/>
      <c r="CE301" s="111"/>
      <c r="CF301" s="111"/>
      <c r="CG301" s="111"/>
      <c r="CH301" s="111"/>
      <c r="CI301" s="111"/>
      <c r="CJ301" s="111"/>
      <c r="CK301" s="111"/>
      <c r="CL301" s="111"/>
      <c r="CM301" s="111"/>
      <c r="CN301" s="111"/>
      <c r="CO301" s="111"/>
      <c r="CP301" s="111"/>
      <c r="CQ301" s="111"/>
      <c r="CR301" s="111"/>
      <c r="CS301" s="111"/>
      <c r="CT301" s="111"/>
      <c r="CU301" s="111"/>
      <c r="CV301" s="111"/>
      <c r="CW301" s="111"/>
      <c r="CX301" s="111"/>
      <c r="CY301" s="111"/>
      <c r="CZ301" s="111"/>
    </row>
    <row r="302" spans="1:104" ht="12.75" customHeight="1" x14ac:dyDescent="0.2">
      <c r="A302" s="111"/>
      <c r="B302" s="111"/>
      <c r="C302" s="111"/>
      <c r="D302" s="111"/>
      <c r="E302" s="123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  <c r="AZ302" s="111"/>
      <c r="BA302" s="111"/>
      <c r="BB302" s="111"/>
      <c r="BC302" s="111"/>
      <c r="BD302" s="111"/>
      <c r="BE302" s="111"/>
      <c r="BF302" s="111"/>
      <c r="BG302" s="111"/>
      <c r="BH302" s="111"/>
      <c r="BI302" s="111"/>
      <c r="BJ302" s="111"/>
      <c r="BK302" s="111"/>
      <c r="BL302" s="111"/>
      <c r="BM302" s="111"/>
      <c r="BN302" s="111"/>
      <c r="BO302" s="111"/>
      <c r="BP302" s="111"/>
      <c r="BQ302" s="111"/>
      <c r="BR302" s="111"/>
      <c r="BS302" s="111"/>
      <c r="BT302" s="111"/>
      <c r="BU302" s="111"/>
      <c r="BV302" s="111"/>
      <c r="BW302" s="111"/>
      <c r="BX302" s="111"/>
      <c r="BY302" s="111"/>
      <c r="BZ302" s="111"/>
      <c r="CA302" s="111"/>
      <c r="CB302" s="111"/>
      <c r="CC302" s="111"/>
      <c r="CD302" s="111"/>
      <c r="CE302" s="111"/>
      <c r="CF302" s="111"/>
      <c r="CG302" s="111"/>
      <c r="CH302" s="111"/>
      <c r="CI302" s="111"/>
      <c r="CJ302" s="111"/>
      <c r="CK302" s="111"/>
      <c r="CL302" s="111"/>
      <c r="CM302" s="111"/>
      <c r="CN302" s="111"/>
      <c r="CO302" s="111"/>
      <c r="CP302" s="111"/>
      <c r="CQ302" s="111"/>
      <c r="CR302" s="111"/>
      <c r="CS302" s="111"/>
      <c r="CT302" s="111"/>
      <c r="CU302" s="111"/>
      <c r="CV302" s="111"/>
      <c r="CW302" s="111"/>
      <c r="CX302" s="111"/>
      <c r="CY302" s="111"/>
      <c r="CZ302" s="111"/>
    </row>
    <row r="303" spans="1:104" ht="12.75" customHeight="1" x14ac:dyDescent="0.2">
      <c r="A303" s="111"/>
      <c r="B303" s="111"/>
      <c r="C303" s="111"/>
      <c r="D303" s="111"/>
      <c r="E303" s="123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1"/>
      <c r="AZ303" s="111"/>
      <c r="BA303" s="111"/>
      <c r="BB303" s="111"/>
      <c r="BC303" s="111"/>
      <c r="BD303" s="111"/>
      <c r="BE303" s="111"/>
      <c r="BF303" s="111"/>
      <c r="BG303" s="111"/>
      <c r="BH303" s="111"/>
      <c r="BI303" s="111"/>
      <c r="BJ303" s="111"/>
      <c r="BK303" s="111"/>
      <c r="BL303" s="111"/>
      <c r="BM303" s="111"/>
      <c r="BN303" s="111"/>
      <c r="BO303" s="111"/>
      <c r="BP303" s="111"/>
      <c r="BQ303" s="111"/>
      <c r="BR303" s="111"/>
      <c r="BS303" s="111"/>
      <c r="BT303" s="111"/>
      <c r="BU303" s="111"/>
      <c r="BV303" s="111"/>
      <c r="BW303" s="111"/>
      <c r="BX303" s="111"/>
      <c r="BY303" s="111"/>
      <c r="BZ303" s="111"/>
      <c r="CA303" s="111"/>
      <c r="CB303" s="111"/>
      <c r="CC303" s="111"/>
      <c r="CD303" s="111"/>
      <c r="CE303" s="111"/>
      <c r="CF303" s="111"/>
      <c r="CG303" s="111"/>
      <c r="CH303" s="111"/>
      <c r="CI303" s="111"/>
      <c r="CJ303" s="111"/>
      <c r="CK303" s="111"/>
      <c r="CL303" s="111"/>
      <c r="CM303" s="111"/>
      <c r="CN303" s="111"/>
      <c r="CO303" s="111"/>
      <c r="CP303" s="111"/>
      <c r="CQ303" s="111"/>
      <c r="CR303" s="111"/>
      <c r="CS303" s="111"/>
      <c r="CT303" s="111"/>
      <c r="CU303" s="111"/>
      <c r="CV303" s="111"/>
      <c r="CW303" s="111"/>
      <c r="CX303" s="111"/>
      <c r="CY303" s="111"/>
      <c r="CZ303" s="111"/>
    </row>
    <row r="304" spans="1:104" ht="12.75" customHeight="1" x14ac:dyDescent="0.2">
      <c r="A304" s="111"/>
      <c r="B304" s="111"/>
      <c r="C304" s="111"/>
      <c r="D304" s="111"/>
      <c r="E304" s="123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  <c r="AZ304" s="111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1"/>
      <c r="BQ304" s="111"/>
      <c r="BR304" s="111"/>
      <c r="BS304" s="111"/>
      <c r="BT304" s="111"/>
      <c r="BU304" s="111"/>
      <c r="BV304" s="111"/>
      <c r="BW304" s="111"/>
      <c r="BX304" s="111"/>
      <c r="BY304" s="111"/>
      <c r="BZ304" s="111"/>
      <c r="CA304" s="111"/>
      <c r="CB304" s="111"/>
      <c r="CC304" s="111"/>
      <c r="CD304" s="111"/>
      <c r="CE304" s="111"/>
      <c r="CF304" s="111"/>
      <c r="CG304" s="111"/>
      <c r="CH304" s="111"/>
      <c r="CI304" s="111"/>
      <c r="CJ304" s="111"/>
      <c r="CK304" s="111"/>
      <c r="CL304" s="111"/>
      <c r="CM304" s="111"/>
      <c r="CN304" s="111"/>
      <c r="CO304" s="111"/>
      <c r="CP304" s="111"/>
      <c r="CQ304" s="111"/>
      <c r="CR304" s="111"/>
      <c r="CS304" s="111"/>
      <c r="CT304" s="111"/>
      <c r="CU304" s="111"/>
      <c r="CV304" s="111"/>
      <c r="CW304" s="111"/>
      <c r="CX304" s="111"/>
      <c r="CY304" s="111"/>
      <c r="CZ304" s="111"/>
    </row>
    <row r="305" spans="1:104" ht="12.75" customHeight="1" x14ac:dyDescent="0.2">
      <c r="A305" s="111"/>
      <c r="B305" s="111"/>
      <c r="C305" s="111"/>
      <c r="D305" s="111"/>
      <c r="E305" s="123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/>
      <c r="BF305" s="111"/>
      <c r="BG305" s="111"/>
      <c r="BH305" s="111"/>
      <c r="BI305" s="111"/>
      <c r="BJ305" s="111"/>
      <c r="BK305" s="111"/>
      <c r="BL305" s="111"/>
      <c r="BM305" s="111"/>
      <c r="BN305" s="111"/>
      <c r="BO305" s="111"/>
      <c r="BP305" s="111"/>
      <c r="BQ305" s="111"/>
      <c r="BR305" s="111"/>
      <c r="BS305" s="111"/>
      <c r="BT305" s="111"/>
      <c r="BU305" s="111"/>
      <c r="BV305" s="111"/>
      <c r="BW305" s="111"/>
      <c r="BX305" s="111"/>
      <c r="BY305" s="111"/>
      <c r="BZ305" s="111"/>
      <c r="CA305" s="111"/>
      <c r="CB305" s="111"/>
      <c r="CC305" s="111"/>
      <c r="CD305" s="111"/>
      <c r="CE305" s="111"/>
      <c r="CF305" s="111"/>
      <c r="CG305" s="111"/>
      <c r="CH305" s="111"/>
      <c r="CI305" s="111"/>
      <c r="CJ305" s="111"/>
      <c r="CK305" s="111"/>
      <c r="CL305" s="111"/>
      <c r="CM305" s="111"/>
      <c r="CN305" s="111"/>
      <c r="CO305" s="111"/>
      <c r="CP305" s="111"/>
      <c r="CQ305" s="111"/>
      <c r="CR305" s="111"/>
      <c r="CS305" s="111"/>
      <c r="CT305" s="111"/>
      <c r="CU305" s="111"/>
      <c r="CV305" s="111"/>
      <c r="CW305" s="111"/>
      <c r="CX305" s="111"/>
      <c r="CY305" s="111"/>
      <c r="CZ305" s="111"/>
    </row>
    <row r="306" spans="1:104" ht="12.75" customHeight="1" x14ac:dyDescent="0.2">
      <c r="A306" s="111"/>
      <c r="B306" s="111"/>
      <c r="C306" s="111"/>
      <c r="D306" s="111"/>
      <c r="E306" s="123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1"/>
      <c r="BS306" s="111"/>
      <c r="BT306" s="111"/>
      <c r="BU306" s="111"/>
      <c r="BV306" s="111"/>
      <c r="BW306" s="111"/>
      <c r="BX306" s="111"/>
      <c r="BY306" s="111"/>
      <c r="BZ306" s="111"/>
      <c r="CA306" s="111"/>
      <c r="CB306" s="111"/>
      <c r="CC306" s="111"/>
      <c r="CD306" s="111"/>
      <c r="CE306" s="111"/>
      <c r="CF306" s="111"/>
      <c r="CG306" s="111"/>
      <c r="CH306" s="111"/>
      <c r="CI306" s="111"/>
      <c r="CJ306" s="111"/>
      <c r="CK306" s="111"/>
      <c r="CL306" s="111"/>
      <c r="CM306" s="111"/>
      <c r="CN306" s="111"/>
      <c r="CO306" s="111"/>
      <c r="CP306" s="111"/>
      <c r="CQ306" s="111"/>
      <c r="CR306" s="111"/>
      <c r="CS306" s="111"/>
      <c r="CT306" s="111"/>
      <c r="CU306" s="111"/>
      <c r="CV306" s="111"/>
      <c r="CW306" s="111"/>
      <c r="CX306" s="111"/>
      <c r="CY306" s="111"/>
      <c r="CZ306" s="111"/>
    </row>
    <row r="307" spans="1:104" ht="12.75" customHeight="1" x14ac:dyDescent="0.2">
      <c r="A307" s="111"/>
      <c r="B307" s="111"/>
      <c r="C307" s="111"/>
      <c r="D307" s="111"/>
      <c r="E307" s="123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  <c r="AZ307" s="111"/>
      <c r="BA307" s="111"/>
      <c r="BB307" s="111"/>
      <c r="BC307" s="111"/>
      <c r="BD307" s="111"/>
      <c r="BE307" s="111"/>
      <c r="BF307" s="111"/>
      <c r="BG307" s="111"/>
      <c r="BH307" s="111"/>
      <c r="BI307" s="111"/>
      <c r="BJ307" s="111"/>
      <c r="BK307" s="111"/>
      <c r="BL307" s="111"/>
      <c r="BM307" s="111"/>
      <c r="BN307" s="111"/>
      <c r="BO307" s="111"/>
      <c r="BP307" s="111"/>
      <c r="BQ307" s="111"/>
      <c r="BR307" s="111"/>
      <c r="BS307" s="111"/>
      <c r="BT307" s="111"/>
      <c r="BU307" s="111"/>
      <c r="BV307" s="111"/>
      <c r="BW307" s="111"/>
      <c r="BX307" s="111"/>
      <c r="BY307" s="111"/>
      <c r="BZ307" s="111"/>
      <c r="CA307" s="111"/>
      <c r="CB307" s="111"/>
      <c r="CC307" s="111"/>
      <c r="CD307" s="111"/>
      <c r="CE307" s="111"/>
      <c r="CF307" s="111"/>
      <c r="CG307" s="111"/>
      <c r="CH307" s="111"/>
      <c r="CI307" s="111"/>
      <c r="CJ307" s="111"/>
      <c r="CK307" s="111"/>
      <c r="CL307" s="111"/>
      <c r="CM307" s="111"/>
      <c r="CN307" s="111"/>
      <c r="CO307" s="111"/>
      <c r="CP307" s="111"/>
      <c r="CQ307" s="111"/>
      <c r="CR307" s="111"/>
      <c r="CS307" s="111"/>
      <c r="CT307" s="111"/>
      <c r="CU307" s="111"/>
      <c r="CV307" s="111"/>
      <c r="CW307" s="111"/>
      <c r="CX307" s="111"/>
      <c r="CY307" s="111"/>
      <c r="CZ307" s="111"/>
    </row>
    <row r="308" spans="1:104" ht="12.75" customHeight="1" x14ac:dyDescent="0.2">
      <c r="A308" s="111"/>
      <c r="B308" s="111"/>
      <c r="C308" s="111"/>
      <c r="D308" s="111"/>
      <c r="E308" s="123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  <c r="BE308" s="111"/>
      <c r="BF308" s="111"/>
      <c r="BG308" s="111"/>
      <c r="BH308" s="111"/>
      <c r="BI308" s="111"/>
      <c r="BJ308" s="111"/>
      <c r="BK308" s="111"/>
      <c r="BL308" s="111"/>
      <c r="BM308" s="111"/>
      <c r="BN308" s="111"/>
      <c r="BO308" s="111"/>
      <c r="BP308" s="111"/>
      <c r="BQ308" s="111"/>
      <c r="BR308" s="111"/>
      <c r="BS308" s="111"/>
      <c r="BT308" s="111"/>
      <c r="BU308" s="111"/>
      <c r="BV308" s="111"/>
      <c r="BW308" s="111"/>
      <c r="BX308" s="111"/>
      <c r="BY308" s="111"/>
      <c r="BZ308" s="111"/>
      <c r="CA308" s="111"/>
      <c r="CB308" s="111"/>
      <c r="CC308" s="111"/>
      <c r="CD308" s="111"/>
      <c r="CE308" s="111"/>
      <c r="CF308" s="111"/>
      <c r="CG308" s="111"/>
      <c r="CH308" s="111"/>
      <c r="CI308" s="111"/>
      <c r="CJ308" s="111"/>
      <c r="CK308" s="111"/>
      <c r="CL308" s="111"/>
      <c r="CM308" s="111"/>
      <c r="CN308" s="111"/>
      <c r="CO308" s="111"/>
      <c r="CP308" s="111"/>
      <c r="CQ308" s="111"/>
      <c r="CR308" s="111"/>
      <c r="CS308" s="111"/>
      <c r="CT308" s="111"/>
      <c r="CU308" s="111"/>
      <c r="CV308" s="111"/>
      <c r="CW308" s="111"/>
      <c r="CX308" s="111"/>
      <c r="CY308" s="111"/>
      <c r="CZ308" s="111"/>
    </row>
    <row r="309" spans="1:104" ht="12.75" customHeight="1" x14ac:dyDescent="0.2">
      <c r="A309" s="111"/>
      <c r="B309" s="111"/>
      <c r="C309" s="111"/>
      <c r="D309" s="111"/>
      <c r="E309" s="123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  <c r="AZ309" s="111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1"/>
      <c r="BQ309" s="111"/>
      <c r="BR309" s="111"/>
      <c r="BS309" s="111"/>
      <c r="BT309" s="111"/>
      <c r="BU309" s="111"/>
      <c r="BV309" s="111"/>
      <c r="BW309" s="111"/>
      <c r="BX309" s="111"/>
      <c r="BY309" s="111"/>
      <c r="BZ309" s="111"/>
      <c r="CA309" s="111"/>
      <c r="CB309" s="111"/>
      <c r="CC309" s="111"/>
      <c r="CD309" s="111"/>
      <c r="CE309" s="111"/>
      <c r="CF309" s="111"/>
      <c r="CG309" s="111"/>
      <c r="CH309" s="111"/>
      <c r="CI309" s="111"/>
      <c r="CJ309" s="111"/>
      <c r="CK309" s="111"/>
      <c r="CL309" s="111"/>
      <c r="CM309" s="111"/>
      <c r="CN309" s="111"/>
      <c r="CO309" s="111"/>
      <c r="CP309" s="111"/>
      <c r="CQ309" s="111"/>
      <c r="CR309" s="111"/>
      <c r="CS309" s="111"/>
      <c r="CT309" s="111"/>
      <c r="CU309" s="111"/>
      <c r="CV309" s="111"/>
      <c r="CW309" s="111"/>
      <c r="CX309" s="111"/>
      <c r="CY309" s="111"/>
      <c r="CZ309" s="111"/>
    </row>
    <row r="310" spans="1:104" ht="12.75" customHeight="1" x14ac:dyDescent="0.2">
      <c r="A310" s="111"/>
      <c r="B310" s="111"/>
      <c r="C310" s="111"/>
      <c r="D310" s="111"/>
      <c r="E310" s="123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1"/>
      <c r="BF310" s="111"/>
      <c r="BG310" s="111"/>
      <c r="BH310" s="111"/>
      <c r="BI310" s="111"/>
      <c r="BJ310" s="111"/>
      <c r="BK310" s="111"/>
      <c r="BL310" s="111"/>
      <c r="BM310" s="111"/>
      <c r="BN310" s="111"/>
      <c r="BO310" s="111"/>
      <c r="BP310" s="111"/>
      <c r="BQ310" s="111"/>
      <c r="BR310" s="111"/>
      <c r="BS310" s="111"/>
      <c r="BT310" s="111"/>
      <c r="BU310" s="111"/>
      <c r="BV310" s="111"/>
      <c r="BW310" s="111"/>
      <c r="BX310" s="111"/>
      <c r="BY310" s="111"/>
      <c r="BZ310" s="111"/>
      <c r="CA310" s="111"/>
      <c r="CB310" s="111"/>
      <c r="CC310" s="111"/>
      <c r="CD310" s="111"/>
      <c r="CE310" s="111"/>
      <c r="CF310" s="111"/>
      <c r="CG310" s="111"/>
      <c r="CH310" s="111"/>
      <c r="CI310" s="111"/>
      <c r="CJ310" s="111"/>
      <c r="CK310" s="111"/>
      <c r="CL310" s="111"/>
      <c r="CM310" s="111"/>
      <c r="CN310" s="111"/>
      <c r="CO310" s="111"/>
      <c r="CP310" s="111"/>
      <c r="CQ310" s="111"/>
      <c r="CR310" s="111"/>
      <c r="CS310" s="111"/>
      <c r="CT310" s="111"/>
      <c r="CU310" s="111"/>
      <c r="CV310" s="111"/>
      <c r="CW310" s="111"/>
      <c r="CX310" s="111"/>
      <c r="CY310" s="111"/>
      <c r="CZ310" s="111"/>
    </row>
    <row r="311" spans="1:104" ht="12.75" customHeight="1" x14ac:dyDescent="0.2">
      <c r="A311" s="111"/>
      <c r="B311" s="111"/>
      <c r="C311" s="111"/>
      <c r="D311" s="111"/>
      <c r="E311" s="123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1"/>
      <c r="AZ311" s="111"/>
      <c r="BA311" s="111"/>
      <c r="BB311" s="111"/>
      <c r="BC311" s="111"/>
      <c r="BD311" s="111"/>
      <c r="BE311" s="111"/>
      <c r="BF311" s="111"/>
      <c r="BG311" s="111"/>
      <c r="BH311" s="111"/>
      <c r="BI311" s="111"/>
      <c r="BJ311" s="111"/>
      <c r="BK311" s="111"/>
      <c r="BL311" s="111"/>
      <c r="BM311" s="111"/>
      <c r="BN311" s="111"/>
      <c r="BO311" s="111"/>
      <c r="BP311" s="111"/>
      <c r="BQ311" s="111"/>
      <c r="BR311" s="111"/>
      <c r="BS311" s="111"/>
      <c r="BT311" s="111"/>
      <c r="BU311" s="111"/>
      <c r="BV311" s="111"/>
      <c r="BW311" s="111"/>
      <c r="BX311" s="111"/>
      <c r="BY311" s="111"/>
      <c r="BZ311" s="111"/>
      <c r="CA311" s="111"/>
      <c r="CB311" s="111"/>
      <c r="CC311" s="111"/>
      <c r="CD311" s="111"/>
      <c r="CE311" s="111"/>
      <c r="CF311" s="111"/>
      <c r="CG311" s="111"/>
      <c r="CH311" s="111"/>
      <c r="CI311" s="111"/>
      <c r="CJ311" s="111"/>
      <c r="CK311" s="111"/>
      <c r="CL311" s="111"/>
      <c r="CM311" s="111"/>
      <c r="CN311" s="111"/>
      <c r="CO311" s="111"/>
      <c r="CP311" s="111"/>
      <c r="CQ311" s="111"/>
      <c r="CR311" s="111"/>
      <c r="CS311" s="111"/>
      <c r="CT311" s="111"/>
      <c r="CU311" s="111"/>
      <c r="CV311" s="111"/>
      <c r="CW311" s="111"/>
      <c r="CX311" s="111"/>
      <c r="CY311" s="111"/>
      <c r="CZ311" s="111"/>
    </row>
    <row r="312" spans="1:104" ht="12.75" customHeight="1" x14ac:dyDescent="0.2">
      <c r="A312" s="111"/>
      <c r="B312" s="111"/>
      <c r="C312" s="111"/>
      <c r="D312" s="111"/>
      <c r="E312" s="123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1"/>
      <c r="AZ312" s="111"/>
      <c r="BA312" s="111"/>
      <c r="BB312" s="111"/>
      <c r="BC312" s="111"/>
      <c r="BD312" s="111"/>
      <c r="BE312" s="111"/>
      <c r="BF312" s="111"/>
      <c r="BG312" s="111"/>
      <c r="BH312" s="111"/>
      <c r="BI312" s="111"/>
      <c r="BJ312" s="111"/>
      <c r="BK312" s="111"/>
      <c r="BL312" s="111"/>
      <c r="BM312" s="111"/>
      <c r="BN312" s="111"/>
      <c r="BO312" s="111"/>
      <c r="BP312" s="111"/>
      <c r="BQ312" s="111"/>
      <c r="BR312" s="111"/>
      <c r="BS312" s="111"/>
      <c r="BT312" s="111"/>
      <c r="BU312" s="111"/>
      <c r="BV312" s="111"/>
      <c r="BW312" s="111"/>
      <c r="BX312" s="111"/>
      <c r="BY312" s="111"/>
      <c r="BZ312" s="111"/>
      <c r="CA312" s="111"/>
      <c r="CB312" s="111"/>
      <c r="CC312" s="111"/>
      <c r="CD312" s="111"/>
      <c r="CE312" s="111"/>
      <c r="CF312" s="111"/>
      <c r="CG312" s="111"/>
      <c r="CH312" s="111"/>
      <c r="CI312" s="111"/>
      <c r="CJ312" s="111"/>
      <c r="CK312" s="111"/>
      <c r="CL312" s="111"/>
      <c r="CM312" s="111"/>
      <c r="CN312" s="111"/>
      <c r="CO312" s="111"/>
      <c r="CP312" s="111"/>
      <c r="CQ312" s="111"/>
      <c r="CR312" s="111"/>
      <c r="CS312" s="111"/>
      <c r="CT312" s="111"/>
      <c r="CU312" s="111"/>
      <c r="CV312" s="111"/>
      <c r="CW312" s="111"/>
      <c r="CX312" s="111"/>
      <c r="CY312" s="111"/>
      <c r="CZ312" s="111"/>
    </row>
    <row r="313" spans="1:104" ht="12.75" customHeight="1" x14ac:dyDescent="0.2">
      <c r="A313" s="111"/>
      <c r="B313" s="111"/>
      <c r="C313" s="111"/>
      <c r="D313" s="111"/>
      <c r="E313" s="123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1"/>
      <c r="BS313" s="111"/>
      <c r="BT313" s="111"/>
      <c r="BU313" s="111"/>
      <c r="BV313" s="111"/>
      <c r="BW313" s="111"/>
      <c r="BX313" s="111"/>
      <c r="BY313" s="111"/>
      <c r="BZ313" s="111"/>
      <c r="CA313" s="111"/>
      <c r="CB313" s="111"/>
      <c r="CC313" s="111"/>
      <c r="CD313" s="111"/>
      <c r="CE313" s="111"/>
      <c r="CF313" s="111"/>
      <c r="CG313" s="111"/>
      <c r="CH313" s="111"/>
      <c r="CI313" s="111"/>
      <c r="CJ313" s="111"/>
      <c r="CK313" s="111"/>
      <c r="CL313" s="111"/>
      <c r="CM313" s="111"/>
      <c r="CN313" s="111"/>
      <c r="CO313" s="111"/>
      <c r="CP313" s="111"/>
      <c r="CQ313" s="111"/>
      <c r="CR313" s="111"/>
      <c r="CS313" s="111"/>
      <c r="CT313" s="111"/>
      <c r="CU313" s="111"/>
      <c r="CV313" s="111"/>
      <c r="CW313" s="111"/>
      <c r="CX313" s="111"/>
      <c r="CY313" s="111"/>
      <c r="CZ313" s="111"/>
    </row>
    <row r="314" spans="1:104" ht="12.75" customHeight="1" x14ac:dyDescent="0.2">
      <c r="A314" s="111"/>
      <c r="B314" s="111"/>
      <c r="C314" s="111"/>
      <c r="D314" s="111"/>
      <c r="E314" s="123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1"/>
      <c r="AZ314" s="111"/>
      <c r="BA314" s="111"/>
      <c r="BB314" s="111"/>
      <c r="BC314" s="111"/>
      <c r="BD314" s="111"/>
      <c r="BE314" s="111"/>
      <c r="BF314" s="111"/>
      <c r="BG314" s="111"/>
      <c r="BH314" s="111"/>
      <c r="BI314" s="111"/>
      <c r="BJ314" s="111"/>
      <c r="BK314" s="111"/>
      <c r="BL314" s="111"/>
      <c r="BM314" s="111"/>
      <c r="BN314" s="111"/>
      <c r="BO314" s="111"/>
      <c r="BP314" s="111"/>
      <c r="BQ314" s="111"/>
      <c r="BR314" s="111"/>
      <c r="BS314" s="111"/>
      <c r="BT314" s="111"/>
      <c r="BU314" s="111"/>
      <c r="BV314" s="111"/>
      <c r="BW314" s="111"/>
      <c r="BX314" s="111"/>
      <c r="BY314" s="111"/>
      <c r="BZ314" s="111"/>
      <c r="CA314" s="111"/>
      <c r="CB314" s="111"/>
      <c r="CC314" s="111"/>
      <c r="CD314" s="111"/>
      <c r="CE314" s="111"/>
      <c r="CF314" s="111"/>
      <c r="CG314" s="111"/>
      <c r="CH314" s="111"/>
      <c r="CI314" s="111"/>
      <c r="CJ314" s="111"/>
      <c r="CK314" s="111"/>
      <c r="CL314" s="111"/>
      <c r="CM314" s="111"/>
      <c r="CN314" s="111"/>
      <c r="CO314" s="111"/>
      <c r="CP314" s="111"/>
      <c r="CQ314" s="111"/>
      <c r="CR314" s="111"/>
      <c r="CS314" s="111"/>
      <c r="CT314" s="111"/>
      <c r="CU314" s="111"/>
      <c r="CV314" s="111"/>
      <c r="CW314" s="111"/>
      <c r="CX314" s="111"/>
      <c r="CY314" s="111"/>
      <c r="CZ314" s="111"/>
    </row>
    <row r="315" spans="1:104" ht="12.75" customHeight="1" x14ac:dyDescent="0.2">
      <c r="A315" s="111"/>
      <c r="B315" s="111"/>
      <c r="C315" s="111"/>
      <c r="D315" s="111"/>
      <c r="E315" s="123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1"/>
      <c r="BF315" s="111"/>
      <c r="BG315" s="111"/>
      <c r="BH315" s="111"/>
      <c r="BI315" s="111"/>
      <c r="BJ315" s="111"/>
      <c r="BK315" s="111"/>
      <c r="BL315" s="111"/>
      <c r="BM315" s="111"/>
      <c r="BN315" s="111"/>
      <c r="BO315" s="111"/>
      <c r="BP315" s="111"/>
      <c r="BQ315" s="111"/>
      <c r="BR315" s="111"/>
      <c r="BS315" s="111"/>
      <c r="BT315" s="111"/>
      <c r="BU315" s="111"/>
      <c r="BV315" s="111"/>
      <c r="BW315" s="111"/>
      <c r="BX315" s="111"/>
      <c r="BY315" s="111"/>
      <c r="BZ315" s="111"/>
      <c r="CA315" s="111"/>
      <c r="CB315" s="111"/>
      <c r="CC315" s="111"/>
      <c r="CD315" s="111"/>
      <c r="CE315" s="111"/>
      <c r="CF315" s="111"/>
      <c r="CG315" s="111"/>
      <c r="CH315" s="111"/>
      <c r="CI315" s="111"/>
      <c r="CJ315" s="111"/>
      <c r="CK315" s="111"/>
      <c r="CL315" s="111"/>
      <c r="CM315" s="111"/>
      <c r="CN315" s="111"/>
      <c r="CO315" s="111"/>
      <c r="CP315" s="111"/>
      <c r="CQ315" s="111"/>
      <c r="CR315" s="111"/>
      <c r="CS315" s="111"/>
      <c r="CT315" s="111"/>
      <c r="CU315" s="111"/>
      <c r="CV315" s="111"/>
      <c r="CW315" s="111"/>
      <c r="CX315" s="111"/>
      <c r="CY315" s="111"/>
      <c r="CZ315" s="111"/>
    </row>
    <row r="316" spans="1:104" ht="12.75" customHeight="1" x14ac:dyDescent="0.2">
      <c r="A316" s="111"/>
      <c r="B316" s="111"/>
      <c r="C316" s="111"/>
      <c r="D316" s="111"/>
      <c r="E316" s="123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  <c r="AZ316" s="111"/>
      <c r="BA316" s="111"/>
      <c r="BB316" s="111"/>
      <c r="BC316" s="111"/>
      <c r="BD316" s="111"/>
      <c r="BE316" s="111"/>
      <c r="BF316" s="111"/>
      <c r="BG316" s="111"/>
      <c r="BH316" s="111"/>
      <c r="BI316" s="111"/>
      <c r="BJ316" s="111"/>
      <c r="BK316" s="111"/>
      <c r="BL316" s="111"/>
      <c r="BM316" s="111"/>
      <c r="BN316" s="111"/>
      <c r="BO316" s="111"/>
      <c r="BP316" s="111"/>
      <c r="BQ316" s="111"/>
      <c r="BR316" s="111"/>
      <c r="BS316" s="111"/>
      <c r="BT316" s="111"/>
      <c r="BU316" s="111"/>
      <c r="BV316" s="111"/>
      <c r="BW316" s="111"/>
      <c r="BX316" s="111"/>
      <c r="BY316" s="111"/>
      <c r="BZ316" s="111"/>
      <c r="CA316" s="111"/>
      <c r="CB316" s="111"/>
      <c r="CC316" s="111"/>
      <c r="CD316" s="111"/>
      <c r="CE316" s="111"/>
      <c r="CF316" s="111"/>
      <c r="CG316" s="111"/>
      <c r="CH316" s="111"/>
      <c r="CI316" s="111"/>
      <c r="CJ316" s="111"/>
      <c r="CK316" s="111"/>
      <c r="CL316" s="111"/>
      <c r="CM316" s="111"/>
      <c r="CN316" s="111"/>
      <c r="CO316" s="111"/>
      <c r="CP316" s="111"/>
      <c r="CQ316" s="111"/>
      <c r="CR316" s="111"/>
      <c r="CS316" s="111"/>
      <c r="CT316" s="111"/>
      <c r="CU316" s="111"/>
      <c r="CV316" s="111"/>
      <c r="CW316" s="111"/>
      <c r="CX316" s="111"/>
      <c r="CY316" s="111"/>
      <c r="CZ316" s="111"/>
    </row>
    <row r="317" spans="1:104" ht="12.75" customHeight="1" x14ac:dyDescent="0.2">
      <c r="A317" s="111"/>
      <c r="B317" s="111"/>
      <c r="C317" s="111"/>
      <c r="D317" s="111"/>
      <c r="E317" s="123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11"/>
      <c r="BJ317" s="111"/>
      <c r="BK317" s="111"/>
      <c r="BL317" s="111"/>
      <c r="BM317" s="111"/>
      <c r="BN317" s="111"/>
      <c r="BO317" s="111"/>
      <c r="BP317" s="111"/>
      <c r="BQ317" s="111"/>
      <c r="BR317" s="111"/>
      <c r="BS317" s="111"/>
      <c r="BT317" s="111"/>
      <c r="BU317" s="111"/>
      <c r="BV317" s="111"/>
      <c r="BW317" s="111"/>
      <c r="BX317" s="111"/>
      <c r="BY317" s="111"/>
      <c r="BZ317" s="111"/>
      <c r="CA317" s="111"/>
      <c r="CB317" s="111"/>
      <c r="CC317" s="111"/>
      <c r="CD317" s="111"/>
      <c r="CE317" s="111"/>
      <c r="CF317" s="111"/>
      <c r="CG317" s="111"/>
      <c r="CH317" s="111"/>
      <c r="CI317" s="111"/>
      <c r="CJ317" s="111"/>
      <c r="CK317" s="111"/>
      <c r="CL317" s="111"/>
      <c r="CM317" s="111"/>
      <c r="CN317" s="111"/>
      <c r="CO317" s="111"/>
      <c r="CP317" s="111"/>
      <c r="CQ317" s="111"/>
      <c r="CR317" s="111"/>
      <c r="CS317" s="111"/>
      <c r="CT317" s="111"/>
      <c r="CU317" s="111"/>
      <c r="CV317" s="111"/>
      <c r="CW317" s="111"/>
      <c r="CX317" s="111"/>
      <c r="CY317" s="111"/>
      <c r="CZ317" s="111"/>
    </row>
    <row r="318" spans="1:104" ht="12.75" customHeight="1" x14ac:dyDescent="0.2">
      <c r="A318" s="111"/>
      <c r="B318" s="111"/>
      <c r="C318" s="111"/>
      <c r="D318" s="111"/>
      <c r="E318" s="123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1"/>
      <c r="BF318" s="111"/>
      <c r="BG318" s="111"/>
      <c r="BH318" s="111"/>
      <c r="BI318" s="111"/>
      <c r="BJ318" s="111"/>
      <c r="BK318" s="111"/>
      <c r="BL318" s="111"/>
      <c r="BM318" s="111"/>
      <c r="BN318" s="111"/>
      <c r="BO318" s="111"/>
      <c r="BP318" s="111"/>
      <c r="BQ318" s="111"/>
      <c r="BR318" s="111"/>
      <c r="BS318" s="111"/>
      <c r="BT318" s="111"/>
      <c r="BU318" s="111"/>
      <c r="BV318" s="111"/>
      <c r="BW318" s="111"/>
      <c r="BX318" s="111"/>
      <c r="BY318" s="111"/>
      <c r="BZ318" s="111"/>
      <c r="CA318" s="111"/>
      <c r="CB318" s="111"/>
      <c r="CC318" s="111"/>
      <c r="CD318" s="111"/>
      <c r="CE318" s="111"/>
      <c r="CF318" s="111"/>
      <c r="CG318" s="111"/>
      <c r="CH318" s="111"/>
      <c r="CI318" s="111"/>
      <c r="CJ318" s="111"/>
      <c r="CK318" s="111"/>
      <c r="CL318" s="111"/>
      <c r="CM318" s="111"/>
      <c r="CN318" s="111"/>
      <c r="CO318" s="111"/>
      <c r="CP318" s="111"/>
      <c r="CQ318" s="111"/>
      <c r="CR318" s="111"/>
      <c r="CS318" s="111"/>
      <c r="CT318" s="111"/>
      <c r="CU318" s="111"/>
      <c r="CV318" s="111"/>
      <c r="CW318" s="111"/>
      <c r="CX318" s="111"/>
      <c r="CY318" s="111"/>
      <c r="CZ318" s="111"/>
    </row>
    <row r="319" spans="1:104" ht="12.75" customHeight="1" x14ac:dyDescent="0.2">
      <c r="A319" s="111"/>
      <c r="B319" s="111"/>
      <c r="C319" s="111"/>
      <c r="D319" s="111"/>
      <c r="E319" s="123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  <c r="AZ319" s="111"/>
      <c r="BA319" s="111"/>
      <c r="BB319" s="111"/>
      <c r="BC319" s="111"/>
      <c r="BD319" s="111"/>
      <c r="BE319" s="111"/>
      <c r="BF319" s="111"/>
      <c r="BG319" s="111"/>
      <c r="BH319" s="111"/>
      <c r="BI319" s="111"/>
      <c r="BJ319" s="111"/>
      <c r="BK319" s="111"/>
      <c r="BL319" s="111"/>
      <c r="BM319" s="111"/>
      <c r="BN319" s="111"/>
      <c r="BO319" s="111"/>
      <c r="BP319" s="111"/>
      <c r="BQ319" s="111"/>
      <c r="BR319" s="111"/>
      <c r="BS319" s="111"/>
      <c r="BT319" s="111"/>
      <c r="BU319" s="111"/>
      <c r="BV319" s="111"/>
      <c r="BW319" s="111"/>
      <c r="BX319" s="111"/>
      <c r="BY319" s="111"/>
      <c r="BZ319" s="111"/>
      <c r="CA319" s="111"/>
      <c r="CB319" s="111"/>
      <c r="CC319" s="111"/>
      <c r="CD319" s="111"/>
      <c r="CE319" s="111"/>
      <c r="CF319" s="111"/>
      <c r="CG319" s="111"/>
      <c r="CH319" s="111"/>
      <c r="CI319" s="111"/>
      <c r="CJ319" s="111"/>
      <c r="CK319" s="111"/>
      <c r="CL319" s="111"/>
      <c r="CM319" s="111"/>
      <c r="CN319" s="111"/>
      <c r="CO319" s="111"/>
      <c r="CP319" s="111"/>
      <c r="CQ319" s="111"/>
      <c r="CR319" s="111"/>
      <c r="CS319" s="111"/>
      <c r="CT319" s="111"/>
      <c r="CU319" s="111"/>
      <c r="CV319" s="111"/>
      <c r="CW319" s="111"/>
      <c r="CX319" s="111"/>
      <c r="CY319" s="111"/>
      <c r="CZ319" s="111"/>
    </row>
    <row r="320" spans="1:104" ht="12.75" customHeight="1" x14ac:dyDescent="0.2">
      <c r="A320" s="111"/>
      <c r="B320" s="111"/>
      <c r="C320" s="111"/>
      <c r="D320" s="111"/>
      <c r="E320" s="123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1"/>
      <c r="BS320" s="111"/>
      <c r="BT320" s="111"/>
      <c r="BU320" s="111"/>
      <c r="BV320" s="111"/>
      <c r="BW320" s="111"/>
      <c r="BX320" s="111"/>
      <c r="BY320" s="111"/>
      <c r="BZ320" s="111"/>
      <c r="CA320" s="111"/>
      <c r="CB320" s="111"/>
      <c r="CC320" s="111"/>
      <c r="CD320" s="111"/>
      <c r="CE320" s="111"/>
      <c r="CF320" s="111"/>
      <c r="CG320" s="111"/>
      <c r="CH320" s="111"/>
      <c r="CI320" s="111"/>
      <c r="CJ320" s="111"/>
      <c r="CK320" s="111"/>
      <c r="CL320" s="111"/>
      <c r="CM320" s="111"/>
      <c r="CN320" s="111"/>
      <c r="CO320" s="111"/>
      <c r="CP320" s="111"/>
      <c r="CQ320" s="111"/>
      <c r="CR320" s="111"/>
      <c r="CS320" s="111"/>
      <c r="CT320" s="111"/>
      <c r="CU320" s="111"/>
      <c r="CV320" s="111"/>
      <c r="CW320" s="111"/>
      <c r="CX320" s="111"/>
      <c r="CY320" s="111"/>
      <c r="CZ320" s="111"/>
    </row>
    <row r="321" spans="1:104" ht="12.75" customHeight="1" x14ac:dyDescent="0.2">
      <c r="A321" s="111"/>
      <c r="B321" s="111"/>
      <c r="C321" s="111"/>
      <c r="D321" s="111"/>
      <c r="E321" s="123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  <c r="BD321" s="111"/>
      <c r="BE321" s="111"/>
      <c r="BF321" s="111"/>
      <c r="BG321" s="111"/>
      <c r="BH321" s="111"/>
      <c r="BI321" s="111"/>
      <c r="BJ321" s="111"/>
      <c r="BK321" s="111"/>
      <c r="BL321" s="111"/>
      <c r="BM321" s="111"/>
      <c r="BN321" s="111"/>
      <c r="BO321" s="111"/>
      <c r="BP321" s="111"/>
      <c r="BQ321" s="111"/>
      <c r="BR321" s="111"/>
      <c r="BS321" s="111"/>
      <c r="BT321" s="111"/>
      <c r="BU321" s="111"/>
      <c r="BV321" s="111"/>
      <c r="BW321" s="111"/>
      <c r="BX321" s="111"/>
      <c r="BY321" s="111"/>
      <c r="BZ321" s="111"/>
      <c r="CA321" s="111"/>
      <c r="CB321" s="111"/>
      <c r="CC321" s="111"/>
      <c r="CD321" s="111"/>
      <c r="CE321" s="111"/>
      <c r="CF321" s="111"/>
      <c r="CG321" s="111"/>
      <c r="CH321" s="111"/>
      <c r="CI321" s="111"/>
      <c r="CJ321" s="111"/>
      <c r="CK321" s="111"/>
      <c r="CL321" s="111"/>
      <c r="CM321" s="111"/>
      <c r="CN321" s="111"/>
      <c r="CO321" s="111"/>
      <c r="CP321" s="111"/>
      <c r="CQ321" s="111"/>
      <c r="CR321" s="111"/>
      <c r="CS321" s="111"/>
      <c r="CT321" s="111"/>
      <c r="CU321" s="111"/>
      <c r="CV321" s="111"/>
      <c r="CW321" s="111"/>
      <c r="CX321" s="111"/>
      <c r="CY321" s="111"/>
      <c r="CZ321" s="111"/>
    </row>
    <row r="322" spans="1:104" ht="12.75" customHeight="1" x14ac:dyDescent="0.2">
      <c r="A322" s="111"/>
      <c r="B322" s="111"/>
      <c r="C322" s="111"/>
      <c r="D322" s="111"/>
      <c r="E322" s="123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  <c r="AZ322" s="111"/>
      <c r="BA322" s="111"/>
      <c r="BB322" s="111"/>
      <c r="BC322" s="111"/>
      <c r="BD322" s="111"/>
      <c r="BE322" s="111"/>
      <c r="BF322" s="111"/>
      <c r="BG322" s="111"/>
      <c r="BH322" s="111"/>
      <c r="BI322" s="111"/>
      <c r="BJ322" s="111"/>
      <c r="BK322" s="111"/>
      <c r="BL322" s="111"/>
      <c r="BM322" s="111"/>
      <c r="BN322" s="111"/>
      <c r="BO322" s="111"/>
      <c r="BP322" s="111"/>
      <c r="BQ322" s="111"/>
      <c r="BR322" s="111"/>
      <c r="BS322" s="111"/>
      <c r="BT322" s="111"/>
      <c r="BU322" s="111"/>
      <c r="BV322" s="111"/>
      <c r="BW322" s="111"/>
      <c r="BX322" s="111"/>
      <c r="BY322" s="111"/>
      <c r="BZ322" s="111"/>
      <c r="CA322" s="111"/>
      <c r="CB322" s="111"/>
      <c r="CC322" s="111"/>
      <c r="CD322" s="111"/>
      <c r="CE322" s="111"/>
      <c r="CF322" s="111"/>
      <c r="CG322" s="111"/>
      <c r="CH322" s="111"/>
      <c r="CI322" s="111"/>
      <c r="CJ322" s="111"/>
      <c r="CK322" s="111"/>
      <c r="CL322" s="111"/>
      <c r="CM322" s="111"/>
      <c r="CN322" s="111"/>
      <c r="CO322" s="111"/>
      <c r="CP322" s="111"/>
      <c r="CQ322" s="111"/>
      <c r="CR322" s="111"/>
      <c r="CS322" s="111"/>
      <c r="CT322" s="111"/>
      <c r="CU322" s="111"/>
      <c r="CV322" s="111"/>
      <c r="CW322" s="111"/>
      <c r="CX322" s="111"/>
      <c r="CY322" s="111"/>
      <c r="CZ322" s="111"/>
    </row>
    <row r="323" spans="1:104" ht="12.75" customHeight="1" x14ac:dyDescent="0.2">
      <c r="A323" s="111"/>
      <c r="B323" s="111"/>
      <c r="C323" s="111"/>
      <c r="D323" s="111"/>
      <c r="E323" s="123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1"/>
      <c r="BA323" s="111"/>
      <c r="BB323" s="111"/>
      <c r="BC323" s="111"/>
      <c r="BD323" s="111"/>
      <c r="BE323" s="111"/>
      <c r="BF323" s="111"/>
      <c r="BG323" s="111"/>
      <c r="BH323" s="111"/>
      <c r="BI323" s="111"/>
      <c r="BJ323" s="111"/>
      <c r="BK323" s="111"/>
      <c r="BL323" s="111"/>
      <c r="BM323" s="111"/>
      <c r="BN323" s="111"/>
      <c r="BO323" s="111"/>
      <c r="BP323" s="111"/>
      <c r="BQ323" s="111"/>
      <c r="BR323" s="111"/>
      <c r="BS323" s="111"/>
      <c r="BT323" s="111"/>
      <c r="BU323" s="111"/>
      <c r="BV323" s="111"/>
      <c r="BW323" s="111"/>
      <c r="BX323" s="111"/>
      <c r="BY323" s="111"/>
      <c r="BZ323" s="111"/>
      <c r="CA323" s="111"/>
      <c r="CB323" s="111"/>
      <c r="CC323" s="111"/>
      <c r="CD323" s="111"/>
      <c r="CE323" s="111"/>
      <c r="CF323" s="111"/>
      <c r="CG323" s="111"/>
      <c r="CH323" s="111"/>
      <c r="CI323" s="111"/>
      <c r="CJ323" s="111"/>
      <c r="CK323" s="111"/>
      <c r="CL323" s="111"/>
      <c r="CM323" s="111"/>
      <c r="CN323" s="111"/>
      <c r="CO323" s="111"/>
      <c r="CP323" s="111"/>
      <c r="CQ323" s="111"/>
      <c r="CR323" s="111"/>
      <c r="CS323" s="111"/>
      <c r="CT323" s="111"/>
      <c r="CU323" s="111"/>
      <c r="CV323" s="111"/>
      <c r="CW323" s="111"/>
      <c r="CX323" s="111"/>
      <c r="CY323" s="111"/>
      <c r="CZ323" s="111"/>
    </row>
    <row r="324" spans="1:104" ht="12.75" customHeight="1" x14ac:dyDescent="0.2">
      <c r="A324" s="111"/>
      <c r="B324" s="111"/>
      <c r="C324" s="111"/>
      <c r="D324" s="111"/>
      <c r="E324" s="123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111"/>
      <c r="CV324" s="111"/>
      <c r="CW324" s="111"/>
      <c r="CX324" s="111"/>
      <c r="CY324" s="111"/>
      <c r="CZ324" s="111"/>
    </row>
    <row r="325" spans="1:104" ht="12.75" customHeight="1" x14ac:dyDescent="0.2">
      <c r="A325" s="111"/>
      <c r="B325" s="111"/>
      <c r="C325" s="111"/>
      <c r="D325" s="111"/>
      <c r="E325" s="123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  <c r="AZ325" s="111"/>
      <c r="BA325" s="111"/>
      <c r="BB325" s="111"/>
      <c r="BC325" s="111"/>
      <c r="BD325" s="111"/>
      <c r="BE325" s="111"/>
      <c r="BF325" s="111"/>
      <c r="BG325" s="111"/>
      <c r="BH325" s="111"/>
      <c r="BI325" s="111"/>
      <c r="BJ325" s="111"/>
      <c r="BK325" s="111"/>
      <c r="BL325" s="111"/>
      <c r="BM325" s="111"/>
      <c r="BN325" s="111"/>
      <c r="BO325" s="111"/>
      <c r="BP325" s="111"/>
      <c r="BQ325" s="111"/>
      <c r="BR325" s="111"/>
      <c r="BS325" s="111"/>
      <c r="BT325" s="111"/>
      <c r="BU325" s="111"/>
      <c r="BV325" s="111"/>
      <c r="BW325" s="111"/>
      <c r="BX325" s="111"/>
      <c r="BY325" s="111"/>
      <c r="BZ325" s="111"/>
      <c r="CA325" s="111"/>
      <c r="CB325" s="111"/>
      <c r="CC325" s="111"/>
      <c r="CD325" s="111"/>
      <c r="CE325" s="111"/>
      <c r="CF325" s="111"/>
      <c r="CG325" s="111"/>
      <c r="CH325" s="111"/>
      <c r="CI325" s="111"/>
      <c r="CJ325" s="111"/>
      <c r="CK325" s="111"/>
      <c r="CL325" s="111"/>
      <c r="CM325" s="111"/>
      <c r="CN325" s="111"/>
      <c r="CO325" s="111"/>
      <c r="CP325" s="111"/>
      <c r="CQ325" s="111"/>
      <c r="CR325" s="111"/>
      <c r="CS325" s="111"/>
      <c r="CT325" s="111"/>
      <c r="CU325" s="111"/>
      <c r="CV325" s="111"/>
      <c r="CW325" s="111"/>
      <c r="CX325" s="111"/>
      <c r="CY325" s="111"/>
      <c r="CZ325" s="111"/>
    </row>
    <row r="326" spans="1:104" ht="12.75" customHeight="1" x14ac:dyDescent="0.2">
      <c r="A326" s="111"/>
      <c r="B326" s="111"/>
      <c r="C326" s="111"/>
      <c r="D326" s="111"/>
      <c r="E326" s="123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1"/>
      <c r="BF326" s="111"/>
      <c r="BG326" s="111"/>
      <c r="BH326" s="111"/>
      <c r="BI326" s="111"/>
      <c r="BJ326" s="111"/>
      <c r="BK326" s="111"/>
      <c r="BL326" s="111"/>
      <c r="BM326" s="111"/>
      <c r="BN326" s="111"/>
      <c r="BO326" s="111"/>
      <c r="BP326" s="111"/>
      <c r="BQ326" s="111"/>
      <c r="BR326" s="111"/>
      <c r="BS326" s="111"/>
      <c r="BT326" s="111"/>
      <c r="BU326" s="111"/>
      <c r="BV326" s="111"/>
      <c r="BW326" s="111"/>
      <c r="BX326" s="111"/>
      <c r="BY326" s="111"/>
      <c r="BZ326" s="111"/>
      <c r="CA326" s="111"/>
      <c r="CB326" s="111"/>
      <c r="CC326" s="111"/>
      <c r="CD326" s="111"/>
      <c r="CE326" s="111"/>
      <c r="CF326" s="111"/>
      <c r="CG326" s="111"/>
      <c r="CH326" s="111"/>
      <c r="CI326" s="111"/>
      <c r="CJ326" s="111"/>
      <c r="CK326" s="111"/>
      <c r="CL326" s="111"/>
      <c r="CM326" s="111"/>
      <c r="CN326" s="111"/>
      <c r="CO326" s="111"/>
      <c r="CP326" s="111"/>
      <c r="CQ326" s="111"/>
      <c r="CR326" s="111"/>
      <c r="CS326" s="111"/>
      <c r="CT326" s="111"/>
      <c r="CU326" s="111"/>
      <c r="CV326" s="111"/>
      <c r="CW326" s="111"/>
      <c r="CX326" s="111"/>
      <c r="CY326" s="111"/>
      <c r="CZ326" s="111"/>
    </row>
    <row r="327" spans="1:104" ht="12.75" customHeight="1" x14ac:dyDescent="0.2">
      <c r="A327" s="111"/>
      <c r="B327" s="111"/>
      <c r="C327" s="111"/>
      <c r="D327" s="111"/>
      <c r="E327" s="123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1"/>
      <c r="AZ327" s="111"/>
      <c r="BA327" s="111"/>
      <c r="BB327" s="111"/>
      <c r="BC327" s="111"/>
      <c r="BD327" s="111"/>
      <c r="BE327" s="111"/>
      <c r="BF327" s="111"/>
      <c r="BG327" s="111"/>
      <c r="BH327" s="111"/>
      <c r="BI327" s="111"/>
      <c r="BJ327" s="111"/>
      <c r="BK327" s="111"/>
      <c r="BL327" s="111"/>
      <c r="BM327" s="111"/>
      <c r="BN327" s="111"/>
      <c r="BO327" s="111"/>
      <c r="BP327" s="111"/>
      <c r="BQ327" s="111"/>
      <c r="BR327" s="111"/>
      <c r="BS327" s="111"/>
      <c r="BT327" s="111"/>
      <c r="BU327" s="111"/>
      <c r="BV327" s="111"/>
      <c r="BW327" s="111"/>
      <c r="BX327" s="111"/>
      <c r="BY327" s="111"/>
      <c r="BZ327" s="111"/>
      <c r="CA327" s="111"/>
      <c r="CB327" s="111"/>
      <c r="CC327" s="111"/>
      <c r="CD327" s="111"/>
      <c r="CE327" s="111"/>
      <c r="CF327" s="111"/>
      <c r="CG327" s="111"/>
      <c r="CH327" s="111"/>
      <c r="CI327" s="111"/>
      <c r="CJ327" s="111"/>
      <c r="CK327" s="111"/>
      <c r="CL327" s="111"/>
      <c r="CM327" s="111"/>
      <c r="CN327" s="111"/>
      <c r="CO327" s="111"/>
      <c r="CP327" s="111"/>
      <c r="CQ327" s="111"/>
      <c r="CR327" s="111"/>
      <c r="CS327" s="111"/>
      <c r="CT327" s="111"/>
      <c r="CU327" s="111"/>
      <c r="CV327" s="111"/>
      <c r="CW327" s="111"/>
      <c r="CX327" s="111"/>
      <c r="CY327" s="111"/>
      <c r="CZ327" s="111"/>
    </row>
    <row r="328" spans="1:104" ht="12.75" customHeight="1" x14ac:dyDescent="0.2">
      <c r="A328" s="111"/>
      <c r="B328" s="111"/>
      <c r="C328" s="111"/>
      <c r="D328" s="111"/>
      <c r="E328" s="123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1"/>
      <c r="AZ328" s="111"/>
      <c r="BA328" s="111"/>
      <c r="BB328" s="111"/>
      <c r="BC328" s="111"/>
      <c r="BD328" s="111"/>
      <c r="BE328" s="111"/>
      <c r="BF328" s="111"/>
      <c r="BG328" s="111"/>
      <c r="BH328" s="111"/>
      <c r="BI328" s="111"/>
      <c r="BJ328" s="111"/>
      <c r="BK328" s="111"/>
      <c r="BL328" s="111"/>
      <c r="BM328" s="111"/>
      <c r="BN328" s="111"/>
      <c r="BO328" s="111"/>
      <c r="BP328" s="111"/>
      <c r="BQ328" s="111"/>
      <c r="BR328" s="111"/>
      <c r="BS328" s="111"/>
      <c r="BT328" s="111"/>
      <c r="BU328" s="111"/>
      <c r="BV328" s="111"/>
      <c r="BW328" s="111"/>
      <c r="BX328" s="111"/>
      <c r="BY328" s="111"/>
      <c r="BZ328" s="111"/>
      <c r="CA328" s="111"/>
      <c r="CB328" s="111"/>
      <c r="CC328" s="111"/>
      <c r="CD328" s="111"/>
      <c r="CE328" s="111"/>
      <c r="CF328" s="111"/>
      <c r="CG328" s="111"/>
      <c r="CH328" s="111"/>
      <c r="CI328" s="111"/>
      <c r="CJ328" s="111"/>
      <c r="CK328" s="111"/>
      <c r="CL328" s="111"/>
      <c r="CM328" s="111"/>
      <c r="CN328" s="111"/>
      <c r="CO328" s="111"/>
      <c r="CP328" s="111"/>
      <c r="CQ328" s="111"/>
      <c r="CR328" s="111"/>
      <c r="CS328" s="111"/>
      <c r="CT328" s="111"/>
      <c r="CU328" s="111"/>
      <c r="CV328" s="111"/>
      <c r="CW328" s="111"/>
      <c r="CX328" s="111"/>
      <c r="CY328" s="111"/>
      <c r="CZ328" s="111"/>
    </row>
    <row r="329" spans="1:104" ht="12.75" customHeight="1" x14ac:dyDescent="0.2">
      <c r="A329" s="111"/>
      <c r="B329" s="111"/>
      <c r="C329" s="111"/>
      <c r="D329" s="111"/>
      <c r="E329" s="123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1"/>
      <c r="AZ329" s="111"/>
      <c r="BA329" s="111"/>
      <c r="BB329" s="111"/>
      <c r="BC329" s="111"/>
      <c r="BD329" s="111"/>
      <c r="BE329" s="111"/>
      <c r="BF329" s="111"/>
      <c r="BG329" s="111"/>
      <c r="BH329" s="111"/>
      <c r="BI329" s="111"/>
      <c r="BJ329" s="111"/>
      <c r="BK329" s="111"/>
      <c r="BL329" s="111"/>
      <c r="BM329" s="111"/>
      <c r="BN329" s="111"/>
      <c r="BO329" s="111"/>
      <c r="BP329" s="111"/>
      <c r="BQ329" s="111"/>
      <c r="BR329" s="111"/>
      <c r="BS329" s="111"/>
      <c r="BT329" s="111"/>
      <c r="BU329" s="111"/>
      <c r="BV329" s="111"/>
      <c r="BW329" s="111"/>
      <c r="BX329" s="111"/>
      <c r="BY329" s="111"/>
      <c r="BZ329" s="111"/>
      <c r="CA329" s="111"/>
      <c r="CB329" s="111"/>
      <c r="CC329" s="111"/>
      <c r="CD329" s="111"/>
      <c r="CE329" s="111"/>
      <c r="CF329" s="111"/>
      <c r="CG329" s="111"/>
      <c r="CH329" s="111"/>
      <c r="CI329" s="111"/>
      <c r="CJ329" s="111"/>
      <c r="CK329" s="111"/>
      <c r="CL329" s="111"/>
      <c r="CM329" s="111"/>
      <c r="CN329" s="111"/>
      <c r="CO329" s="111"/>
      <c r="CP329" s="111"/>
      <c r="CQ329" s="111"/>
      <c r="CR329" s="111"/>
      <c r="CS329" s="111"/>
      <c r="CT329" s="111"/>
      <c r="CU329" s="111"/>
      <c r="CV329" s="111"/>
      <c r="CW329" s="111"/>
      <c r="CX329" s="111"/>
      <c r="CY329" s="111"/>
      <c r="CZ329" s="111"/>
    </row>
    <row r="330" spans="1:104" ht="12.75" customHeight="1" x14ac:dyDescent="0.2">
      <c r="A330" s="111"/>
      <c r="B330" s="111"/>
      <c r="C330" s="111"/>
      <c r="D330" s="111"/>
      <c r="E330" s="123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111"/>
      <c r="BI330" s="111"/>
      <c r="BJ330" s="111"/>
      <c r="BK330" s="111"/>
      <c r="BL330" s="111"/>
      <c r="BM330" s="111"/>
      <c r="BN330" s="111"/>
      <c r="BO330" s="111"/>
      <c r="BP330" s="111"/>
      <c r="BQ330" s="111"/>
      <c r="BR330" s="111"/>
      <c r="BS330" s="111"/>
      <c r="BT330" s="111"/>
      <c r="BU330" s="111"/>
      <c r="BV330" s="111"/>
      <c r="BW330" s="111"/>
      <c r="BX330" s="111"/>
      <c r="BY330" s="111"/>
      <c r="BZ330" s="111"/>
      <c r="CA330" s="111"/>
      <c r="CB330" s="111"/>
      <c r="CC330" s="111"/>
      <c r="CD330" s="111"/>
      <c r="CE330" s="111"/>
      <c r="CF330" s="111"/>
      <c r="CG330" s="111"/>
      <c r="CH330" s="111"/>
      <c r="CI330" s="111"/>
      <c r="CJ330" s="111"/>
      <c r="CK330" s="111"/>
      <c r="CL330" s="111"/>
      <c r="CM330" s="111"/>
      <c r="CN330" s="111"/>
      <c r="CO330" s="111"/>
      <c r="CP330" s="111"/>
      <c r="CQ330" s="111"/>
      <c r="CR330" s="111"/>
      <c r="CS330" s="111"/>
      <c r="CT330" s="111"/>
      <c r="CU330" s="111"/>
      <c r="CV330" s="111"/>
      <c r="CW330" s="111"/>
      <c r="CX330" s="111"/>
      <c r="CY330" s="111"/>
      <c r="CZ330" s="111"/>
    </row>
    <row r="331" spans="1:104" ht="12.75" customHeight="1" x14ac:dyDescent="0.2">
      <c r="A331" s="111"/>
      <c r="B331" s="111"/>
      <c r="C331" s="111"/>
      <c r="D331" s="111"/>
      <c r="E331" s="123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1"/>
      <c r="BA331" s="111"/>
      <c r="BB331" s="111"/>
      <c r="BC331" s="111"/>
      <c r="BD331" s="111"/>
      <c r="BE331" s="111"/>
      <c r="BF331" s="111"/>
      <c r="BG331" s="111"/>
      <c r="BH331" s="111"/>
      <c r="BI331" s="111"/>
      <c r="BJ331" s="111"/>
      <c r="BK331" s="111"/>
      <c r="BL331" s="111"/>
      <c r="BM331" s="111"/>
      <c r="BN331" s="111"/>
      <c r="BO331" s="111"/>
      <c r="BP331" s="111"/>
      <c r="BQ331" s="111"/>
      <c r="BR331" s="111"/>
      <c r="BS331" s="111"/>
      <c r="BT331" s="111"/>
      <c r="BU331" s="111"/>
      <c r="BV331" s="111"/>
      <c r="BW331" s="111"/>
      <c r="BX331" s="111"/>
      <c r="BY331" s="111"/>
      <c r="BZ331" s="111"/>
      <c r="CA331" s="111"/>
      <c r="CB331" s="111"/>
      <c r="CC331" s="111"/>
      <c r="CD331" s="111"/>
      <c r="CE331" s="111"/>
      <c r="CF331" s="111"/>
      <c r="CG331" s="111"/>
      <c r="CH331" s="111"/>
      <c r="CI331" s="111"/>
      <c r="CJ331" s="111"/>
      <c r="CK331" s="111"/>
      <c r="CL331" s="111"/>
      <c r="CM331" s="111"/>
      <c r="CN331" s="111"/>
      <c r="CO331" s="111"/>
      <c r="CP331" s="111"/>
      <c r="CQ331" s="111"/>
      <c r="CR331" s="111"/>
      <c r="CS331" s="111"/>
      <c r="CT331" s="111"/>
      <c r="CU331" s="111"/>
      <c r="CV331" s="111"/>
      <c r="CW331" s="111"/>
      <c r="CX331" s="111"/>
      <c r="CY331" s="111"/>
      <c r="CZ331" s="111"/>
    </row>
    <row r="332" spans="1:104" ht="12.75" customHeight="1" x14ac:dyDescent="0.2">
      <c r="A332" s="111"/>
      <c r="B332" s="111"/>
      <c r="C332" s="111"/>
      <c r="D332" s="111"/>
      <c r="E332" s="123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  <c r="AZ332" s="111"/>
      <c r="BA332" s="111"/>
      <c r="BB332" s="111"/>
      <c r="BC332" s="111"/>
      <c r="BD332" s="111"/>
      <c r="BE332" s="111"/>
      <c r="BF332" s="111"/>
      <c r="BG332" s="111"/>
      <c r="BH332" s="111"/>
      <c r="BI332" s="111"/>
      <c r="BJ332" s="111"/>
      <c r="BK332" s="111"/>
      <c r="BL332" s="111"/>
      <c r="BM332" s="111"/>
      <c r="BN332" s="111"/>
      <c r="BO332" s="111"/>
      <c r="BP332" s="111"/>
      <c r="BQ332" s="111"/>
      <c r="BR332" s="111"/>
      <c r="BS332" s="111"/>
      <c r="BT332" s="111"/>
      <c r="BU332" s="111"/>
      <c r="BV332" s="111"/>
      <c r="BW332" s="111"/>
      <c r="BX332" s="111"/>
      <c r="BY332" s="111"/>
      <c r="BZ332" s="111"/>
      <c r="CA332" s="111"/>
      <c r="CB332" s="111"/>
      <c r="CC332" s="111"/>
      <c r="CD332" s="111"/>
      <c r="CE332" s="111"/>
      <c r="CF332" s="111"/>
      <c r="CG332" s="111"/>
      <c r="CH332" s="111"/>
      <c r="CI332" s="111"/>
      <c r="CJ332" s="111"/>
      <c r="CK332" s="111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111"/>
      <c r="CV332" s="111"/>
      <c r="CW332" s="111"/>
      <c r="CX332" s="111"/>
      <c r="CY332" s="111"/>
      <c r="CZ332" s="111"/>
    </row>
    <row r="333" spans="1:104" ht="12.75" customHeight="1" x14ac:dyDescent="0.2">
      <c r="A333" s="111"/>
      <c r="B333" s="111"/>
      <c r="C333" s="111"/>
      <c r="D333" s="111"/>
      <c r="E333" s="123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  <c r="AZ333" s="111"/>
      <c r="BA333" s="111"/>
      <c r="BB333" s="111"/>
      <c r="BC333" s="111"/>
      <c r="BD333" s="111"/>
      <c r="BE333" s="111"/>
      <c r="BF333" s="111"/>
      <c r="BG333" s="111"/>
      <c r="BH333" s="111"/>
      <c r="BI333" s="111"/>
      <c r="BJ333" s="111"/>
      <c r="BK333" s="111"/>
      <c r="BL333" s="111"/>
      <c r="BM333" s="111"/>
      <c r="BN333" s="111"/>
      <c r="BO333" s="111"/>
      <c r="BP333" s="111"/>
      <c r="BQ333" s="111"/>
      <c r="BR333" s="111"/>
      <c r="BS333" s="111"/>
      <c r="BT333" s="111"/>
      <c r="BU333" s="111"/>
      <c r="BV333" s="111"/>
      <c r="BW333" s="111"/>
      <c r="BX333" s="111"/>
      <c r="BY333" s="111"/>
      <c r="BZ333" s="111"/>
      <c r="CA333" s="111"/>
      <c r="CB333" s="111"/>
      <c r="CC333" s="111"/>
      <c r="CD333" s="111"/>
      <c r="CE333" s="111"/>
      <c r="CF333" s="111"/>
      <c r="CG333" s="111"/>
      <c r="CH333" s="111"/>
      <c r="CI333" s="111"/>
      <c r="CJ333" s="111"/>
      <c r="CK333" s="111"/>
      <c r="CL333" s="111"/>
      <c r="CM333" s="111"/>
      <c r="CN333" s="111"/>
      <c r="CO333" s="111"/>
      <c r="CP333" s="111"/>
      <c r="CQ333" s="111"/>
      <c r="CR333" s="111"/>
      <c r="CS333" s="111"/>
      <c r="CT333" s="111"/>
      <c r="CU333" s="111"/>
      <c r="CV333" s="111"/>
      <c r="CW333" s="111"/>
      <c r="CX333" s="111"/>
      <c r="CY333" s="111"/>
      <c r="CZ333" s="111"/>
    </row>
    <row r="334" spans="1:104" ht="12.75" customHeight="1" x14ac:dyDescent="0.2">
      <c r="A334" s="111"/>
      <c r="B334" s="111"/>
      <c r="C334" s="111"/>
      <c r="D334" s="111"/>
      <c r="E334" s="123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1"/>
      <c r="AZ334" s="111"/>
      <c r="BA334" s="111"/>
      <c r="BB334" s="111"/>
      <c r="BC334" s="111"/>
      <c r="BD334" s="111"/>
      <c r="BE334" s="111"/>
      <c r="BF334" s="111"/>
      <c r="BG334" s="111"/>
      <c r="BH334" s="111"/>
      <c r="BI334" s="111"/>
      <c r="BJ334" s="111"/>
      <c r="BK334" s="111"/>
      <c r="BL334" s="111"/>
      <c r="BM334" s="111"/>
      <c r="BN334" s="111"/>
      <c r="BO334" s="111"/>
      <c r="BP334" s="111"/>
      <c r="BQ334" s="111"/>
      <c r="BR334" s="111"/>
      <c r="BS334" s="111"/>
      <c r="BT334" s="111"/>
      <c r="BU334" s="111"/>
      <c r="BV334" s="111"/>
      <c r="BW334" s="111"/>
      <c r="BX334" s="111"/>
      <c r="BY334" s="111"/>
      <c r="BZ334" s="111"/>
      <c r="CA334" s="111"/>
      <c r="CB334" s="111"/>
      <c r="CC334" s="111"/>
      <c r="CD334" s="111"/>
      <c r="CE334" s="111"/>
      <c r="CF334" s="111"/>
      <c r="CG334" s="111"/>
      <c r="CH334" s="111"/>
      <c r="CI334" s="111"/>
      <c r="CJ334" s="111"/>
      <c r="CK334" s="111"/>
      <c r="CL334" s="111"/>
      <c r="CM334" s="111"/>
      <c r="CN334" s="111"/>
      <c r="CO334" s="111"/>
      <c r="CP334" s="111"/>
      <c r="CQ334" s="111"/>
      <c r="CR334" s="111"/>
      <c r="CS334" s="111"/>
      <c r="CT334" s="111"/>
      <c r="CU334" s="111"/>
      <c r="CV334" s="111"/>
      <c r="CW334" s="111"/>
      <c r="CX334" s="111"/>
      <c r="CY334" s="111"/>
      <c r="CZ334" s="111"/>
    </row>
    <row r="335" spans="1:104" ht="12.75" customHeight="1" x14ac:dyDescent="0.2">
      <c r="A335" s="111"/>
      <c r="B335" s="111"/>
      <c r="C335" s="111"/>
      <c r="D335" s="111"/>
      <c r="E335" s="123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1"/>
      <c r="AZ335" s="111"/>
      <c r="BA335" s="111"/>
      <c r="BB335" s="111"/>
      <c r="BC335" s="111"/>
      <c r="BD335" s="111"/>
      <c r="BE335" s="111"/>
      <c r="BF335" s="111"/>
      <c r="BG335" s="111"/>
      <c r="BH335" s="111"/>
      <c r="BI335" s="111"/>
      <c r="BJ335" s="111"/>
      <c r="BK335" s="111"/>
      <c r="BL335" s="111"/>
      <c r="BM335" s="111"/>
      <c r="BN335" s="111"/>
      <c r="BO335" s="111"/>
      <c r="BP335" s="111"/>
      <c r="BQ335" s="111"/>
      <c r="BR335" s="111"/>
      <c r="BS335" s="111"/>
      <c r="BT335" s="111"/>
      <c r="BU335" s="111"/>
      <c r="BV335" s="111"/>
      <c r="BW335" s="111"/>
      <c r="BX335" s="111"/>
      <c r="BY335" s="111"/>
      <c r="BZ335" s="111"/>
      <c r="CA335" s="111"/>
      <c r="CB335" s="111"/>
      <c r="CC335" s="111"/>
      <c r="CD335" s="111"/>
      <c r="CE335" s="111"/>
      <c r="CF335" s="111"/>
      <c r="CG335" s="111"/>
      <c r="CH335" s="111"/>
      <c r="CI335" s="111"/>
      <c r="CJ335" s="111"/>
      <c r="CK335" s="111"/>
      <c r="CL335" s="111"/>
      <c r="CM335" s="111"/>
      <c r="CN335" s="111"/>
      <c r="CO335" s="111"/>
      <c r="CP335" s="111"/>
      <c r="CQ335" s="111"/>
      <c r="CR335" s="111"/>
      <c r="CS335" s="111"/>
      <c r="CT335" s="111"/>
      <c r="CU335" s="111"/>
      <c r="CV335" s="111"/>
      <c r="CW335" s="111"/>
      <c r="CX335" s="111"/>
      <c r="CY335" s="111"/>
      <c r="CZ335" s="111"/>
    </row>
    <row r="336" spans="1:104" ht="12.75" customHeight="1" x14ac:dyDescent="0.2">
      <c r="A336" s="111"/>
      <c r="B336" s="111"/>
      <c r="C336" s="111"/>
      <c r="D336" s="111"/>
      <c r="E336" s="123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1"/>
      <c r="AZ336" s="111"/>
      <c r="BA336" s="111"/>
      <c r="BB336" s="111"/>
      <c r="BC336" s="111"/>
      <c r="BD336" s="111"/>
      <c r="BE336" s="111"/>
      <c r="BF336" s="111"/>
      <c r="BG336" s="111"/>
      <c r="BH336" s="111"/>
      <c r="BI336" s="111"/>
      <c r="BJ336" s="111"/>
      <c r="BK336" s="111"/>
      <c r="BL336" s="111"/>
      <c r="BM336" s="111"/>
      <c r="BN336" s="111"/>
      <c r="BO336" s="111"/>
      <c r="BP336" s="111"/>
      <c r="BQ336" s="111"/>
      <c r="BR336" s="111"/>
      <c r="BS336" s="111"/>
      <c r="BT336" s="111"/>
      <c r="BU336" s="111"/>
      <c r="BV336" s="111"/>
      <c r="BW336" s="111"/>
      <c r="BX336" s="111"/>
      <c r="BY336" s="111"/>
      <c r="BZ336" s="111"/>
      <c r="CA336" s="111"/>
      <c r="CB336" s="111"/>
      <c r="CC336" s="111"/>
      <c r="CD336" s="111"/>
      <c r="CE336" s="111"/>
      <c r="CF336" s="111"/>
      <c r="CG336" s="111"/>
      <c r="CH336" s="111"/>
      <c r="CI336" s="111"/>
      <c r="CJ336" s="111"/>
      <c r="CK336" s="111"/>
      <c r="CL336" s="111"/>
      <c r="CM336" s="111"/>
      <c r="CN336" s="111"/>
      <c r="CO336" s="111"/>
      <c r="CP336" s="111"/>
      <c r="CQ336" s="111"/>
      <c r="CR336" s="111"/>
      <c r="CS336" s="111"/>
      <c r="CT336" s="111"/>
      <c r="CU336" s="111"/>
      <c r="CV336" s="111"/>
      <c r="CW336" s="111"/>
      <c r="CX336" s="111"/>
      <c r="CY336" s="111"/>
      <c r="CZ336" s="111"/>
    </row>
    <row r="337" spans="1:104" ht="12.75" customHeight="1" x14ac:dyDescent="0.2">
      <c r="A337" s="111"/>
      <c r="B337" s="111"/>
      <c r="C337" s="111"/>
      <c r="D337" s="111"/>
      <c r="E337" s="123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1"/>
      <c r="AZ337" s="111"/>
      <c r="BA337" s="111"/>
      <c r="BB337" s="111"/>
      <c r="BC337" s="111"/>
      <c r="BD337" s="111"/>
      <c r="BE337" s="111"/>
      <c r="BF337" s="111"/>
      <c r="BG337" s="111"/>
      <c r="BH337" s="111"/>
      <c r="BI337" s="111"/>
      <c r="BJ337" s="111"/>
      <c r="BK337" s="111"/>
      <c r="BL337" s="111"/>
      <c r="BM337" s="111"/>
      <c r="BN337" s="111"/>
      <c r="BO337" s="111"/>
      <c r="BP337" s="111"/>
      <c r="BQ337" s="111"/>
      <c r="BR337" s="111"/>
      <c r="BS337" s="111"/>
      <c r="BT337" s="111"/>
      <c r="BU337" s="111"/>
      <c r="BV337" s="111"/>
      <c r="BW337" s="111"/>
      <c r="BX337" s="111"/>
      <c r="BY337" s="111"/>
      <c r="BZ337" s="111"/>
      <c r="CA337" s="111"/>
      <c r="CB337" s="111"/>
      <c r="CC337" s="111"/>
      <c r="CD337" s="111"/>
      <c r="CE337" s="111"/>
      <c r="CF337" s="111"/>
      <c r="CG337" s="111"/>
      <c r="CH337" s="111"/>
      <c r="CI337" s="111"/>
      <c r="CJ337" s="111"/>
      <c r="CK337" s="111"/>
      <c r="CL337" s="111"/>
      <c r="CM337" s="111"/>
      <c r="CN337" s="111"/>
      <c r="CO337" s="111"/>
      <c r="CP337" s="111"/>
      <c r="CQ337" s="111"/>
      <c r="CR337" s="111"/>
      <c r="CS337" s="111"/>
      <c r="CT337" s="111"/>
      <c r="CU337" s="111"/>
      <c r="CV337" s="111"/>
      <c r="CW337" s="111"/>
      <c r="CX337" s="111"/>
      <c r="CY337" s="111"/>
      <c r="CZ337" s="111"/>
    </row>
    <row r="338" spans="1:104" ht="12.75" customHeight="1" x14ac:dyDescent="0.2">
      <c r="A338" s="111"/>
      <c r="B338" s="111"/>
      <c r="C338" s="111"/>
      <c r="D338" s="111"/>
      <c r="E338" s="123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  <c r="AZ338" s="111"/>
      <c r="BA338" s="111"/>
      <c r="BB338" s="111"/>
      <c r="BC338" s="111"/>
      <c r="BD338" s="111"/>
      <c r="BE338" s="111"/>
      <c r="BF338" s="111"/>
      <c r="BG338" s="111"/>
      <c r="BH338" s="111"/>
      <c r="BI338" s="111"/>
      <c r="BJ338" s="111"/>
      <c r="BK338" s="111"/>
      <c r="BL338" s="111"/>
      <c r="BM338" s="111"/>
      <c r="BN338" s="111"/>
      <c r="BO338" s="111"/>
      <c r="BP338" s="111"/>
      <c r="BQ338" s="111"/>
      <c r="BR338" s="111"/>
      <c r="BS338" s="111"/>
      <c r="BT338" s="111"/>
      <c r="BU338" s="111"/>
      <c r="BV338" s="111"/>
      <c r="BW338" s="111"/>
      <c r="BX338" s="111"/>
      <c r="BY338" s="111"/>
      <c r="BZ338" s="111"/>
      <c r="CA338" s="111"/>
      <c r="CB338" s="111"/>
      <c r="CC338" s="111"/>
      <c r="CD338" s="111"/>
      <c r="CE338" s="111"/>
      <c r="CF338" s="111"/>
      <c r="CG338" s="111"/>
      <c r="CH338" s="111"/>
      <c r="CI338" s="111"/>
      <c r="CJ338" s="111"/>
      <c r="CK338" s="111"/>
      <c r="CL338" s="111"/>
      <c r="CM338" s="111"/>
      <c r="CN338" s="111"/>
      <c r="CO338" s="111"/>
      <c r="CP338" s="111"/>
      <c r="CQ338" s="111"/>
      <c r="CR338" s="111"/>
      <c r="CS338" s="111"/>
      <c r="CT338" s="111"/>
      <c r="CU338" s="111"/>
      <c r="CV338" s="111"/>
      <c r="CW338" s="111"/>
      <c r="CX338" s="111"/>
      <c r="CY338" s="111"/>
      <c r="CZ338" s="111"/>
    </row>
    <row r="339" spans="1:104" ht="12.75" customHeight="1" x14ac:dyDescent="0.2">
      <c r="A339" s="111"/>
      <c r="B339" s="111"/>
      <c r="C339" s="111"/>
      <c r="D339" s="111"/>
      <c r="E339" s="123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1"/>
      <c r="AZ339" s="111"/>
      <c r="BA339" s="111"/>
      <c r="BB339" s="111"/>
      <c r="BC339" s="111"/>
      <c r="BD339" s="111"/>
      <c r="BE339" s="111"/>
      <c r="BF339" s="111"/>
      <c r="BG339" s="111"/>
      <c r="BH339" s="111"/>
      <c r="BI339" s="111"/>
      <c r="BJ339" s="111"/>
      <c r="BK339" s="111"/>
      <c r="BL339" s="111"/>
      <c r="BM339" s="111"/>
      <c r="BN339" s="111"/>
      <c r="BO339" s="111"/>
      <c r="BP339" s="111"/>
      <c r="BQ339" s="111"/>
      <c r="BR339" s="111"/>
      <c r="BS339" s="111"/>
      <c r="BT339" s="111"/>
      <c r="BU339" s="111"/>
      <c r="BV339" s="111"/>
      <c r="BW339" s="111"/>
      <c r="BX339" s="111"/>
      <c r="BY339" s="111"/>
      <c r="BZ339" s="111"/>
      <c r="CA339" s="111"/>
      <c r="CB339" s="111"/>
      <c r="CC339" s="111"/>
      <c r="CD339" s="111"/>
      <c r="CE339" s="111"/>
      <c r="CF339" s="111"/>
      <c r="CG339" s="111"/>
      <c r="CH339" s="111"/>
      <c r="CI339" s="111"/>
      <c r="CJ339" s="111"/>
      <c r="CK339" s="111"/>
      <c r="CL339" s="111"/>
      <c r="CM339" s="111"/>
      <c r="CN339" s="111"/>
      <c r="CO339" s="111"/>
      <c r="CP339" s="111"/>
      <c r="CQ339" s="111"/>
      <c r="CR339" s="111"/>
      <c r="CS339" s="111"/>
      <c r="CT339" s="111"/>
      <c r="CU339" s="111"/>
      <c r="CV339" s="111"/>
      <c r="CW339" s="111"/>
      <c r="CX339" s="111"/>
      <c r="CY339" s="111"/>
      <c r="CZ339" s="111"/>
    </row>
    <row r="340" spans="1:104" ht="12.75" customHeight="1" x14ac:dyDescent="0.2">
      <c r="A340" s="111"/>
      <c r="B340" s="111"/>
      <c r="C340" s="111"/>
      <c r="D340" s="111"/>
      <c r="E340" s="123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  <c r="AZ340" s="111"/>
      <c r="BA340" s="111"/>
      <c r="BB340" s="111"/>
      <c r="BC340" s="111"/>
      <c r="BD340" s="111"/>
      <c r="BE340" s="111"/>
      <c r="BF340" s="111"/>
      <c r="BG340" s="111"/>
      <c r="BH340" s="111"/>
      <c r="BI340" s="111"/>
      <c r="BJ340" s="111"/>
      <c r="BK340" s="111"/>
      <c r="BL340" s="111"/>
      <c r="BM340" s="111"/>
      <c r="BN340" s="111"/>
      <c r="BO340" s="111"/>
      <c r="BP340" s="111"/>
      <c r="BQ340" s="111"/>
      <c r="BR340" s="111"/>
      <c r="BS340" s="111"/>
      <c r="BT340" s="111"/>
      <c r="BU340" s="111"/>
      <c r="BV340" s="111"/>
      <c r="BW340" s="111"/>
      <c r="BX340" s="111"/>
      <c r="BY340" s="111"/>
      <c r="BZ340" s="111"/>
      <c r="CA340" s="111"/>
      <c r="CB340" s="111"/>
      <c r="CC340" s="111"/>
      <c r="CD340" s="111"/>
      <c r="CE340" s="111"/>
      <c r="CF340" s="111"/>
      <c r="CG340" s="111"/>
      <c r="CH340" s="111"/>
      <c r="CI340" s="111"/>
      <c r="CJ340" s="111"/>
      <c r="CK340" s="111"/>
      <c r="CL340" s="111"/>
      <c r="CM340" s="111"/>
      <c r="CN340" s="111"/>
      <c r="CO340" s="111"/>
      <c r="CP340" s="111"/>
      <c r="CQ340" s="111"/>
      <c r="CR340" s="111"/>
      <c r="CS340" s="111"/>
      <c r="CT340" s="111"/>
      <c r="CU340" s="111"/>
      <c r="CV340" s="111"/>
      <c r="CW340" s="111"/>
      <c r="CX340" s="111"/>
      <c r="CY340" s="111"/>
      <c r="CZ340" s="111"/>
    </row>
    <row r="341" spans="1:104" ht="12.75" customHeight="1" x14ac:dyDescent="0.2">
      <c r="A341" s="111"/>
      <c r="B341" s="111"/>
      <c r="C341" s="111"/>
      <c r="D341" s="111"/>
      <c r="E341" s="123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  <c r="AZ341" s="111"/>
      <c r="BA341" s="111"/>
      <c r="BB341" s="111"/>
      <c r="BC341" s="111"/>
      <c r="BD341" s="111"/>
      <c r="BE341" s="111"/>
      <c r="BF341" s="111"/>
      <c r="BG341" s="111"/>
      <c r="BH341" s="111"/>
      <c r="BI341" s="111"/>
      <c r="BJ341" s="111"/>
      <c r="BK341" s="111"/>
      <c r="BL341" s="111"/>
      <c r="BM341" s="111"/>
      <c r="BN341" s="111"/>
      <c r="BO341" s="111"/>
      <c r="BP341" s="111"/>
      <c r="BQ341" s="111"/>
      <c r="BR341" s="111"/>
      <c r="BS341" s="111"/>
      <c r="BT341" s="111"/>
      <c r="BU341" s="111"/>
      <c r="BV341" s="111"/>
      <c r="BW341" s="111"/>
      <c r="BX341" s="111"/>
      <c r="BY341" s="111"/>
      <c r="BZ341" s="111"/>
      <c r="CA341" s="111"/>
      <c r="CB341" s="111"/>
      <c r="CC341" s="111"/>
      <c r="CD341" s="111"/>
      <c r="CE341" s="111"/>
      <c r="CF341" s="111"/>
      <c r="CG341" s="111"/>
      <c r="CH341" s="111"/>
      <c r="CI341" s="111"/>
      <c r="CJ341" s="111"/>
      <c r="CK341" s="111"/>
      <c r="CL341" s="111"/>
      <c r="CM341" s="111"/>
      <c r="CN341" s="111"/>
      <c r="CO341" s="111"/>
      <c r="CP341" s="111"/>
      <c r="CQ341" s="111"/>
      <c r="CR341" s="111"/>
      <c r="CS341" s="111"/>
      <c r="CT341" s="111"/>
      <c r="CU341" s="111"/>
      <c r="CV341" s="111"/>
      <c r="CW341" s="111"/>
      <c r="CX341" s="111"/>
      <c r="CY341" s="111"/>
      <c r="CZ341" s="111"/>
    </row>
    <row r="342" spans="1:104" ht="12.75" customHeight="1" x14ac:dyDescent="0.2">
      <c r="A342" s="111"/>
      <c r="B342" s="111"/>
      <c r="C342" s="111"/>
      <c r="D342" s="111"/>
      <c r="E342" s="123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1"/>
      <c r="BS342" s="111"/>
      <c r="BT342" s="111"/>
      <c r="BU342" s="111"/>
      <c r="BV342" s="111"/>
      <c r="BW342" s="111"/>
      <c r="BX342" s="111"/>
      <c r="BY342" s="111"/>
      <c r="BZ342" s="111"/>
      <c r="CA342" s="111"/>
      <c r="CB342" s="111"/>
      <c r="CC342" s="111"/>
      <c r="CD342" s="111"/>
      <c r="CE342" s="111"/>
      <c r="CF342" s="111"/>
      <c r="CG342" s="111"/>
      <c r="CH342" s="111"/>
      <c r="CI342" s="111"/>
      <c r="CJ342" s="111"/>
      <c r="CK342" s="111"/>
      <c r="CL342" s="111"/>
      <c r="CM342" s="111"/>
      <c r="CN342" s="111"/>
      <c r="CO342" s="111"/>
      <c r="CP342" s="111"/>
      <c r="CQ342" s="111"/>
      <c r="CR342" s="111"/>
      <c r="CS342" s="111"/>
      <c r="CT342" s="111"/>
      <c r="CU342" s="111"/>
      <c r="CV342" s="111"/>
      <c r="CW342" s="111"/>
      <c r="CX342" s="111"/>
      <c r="CY342" s="111"/>
      <c r="CZ342" s="111"/>
    </row>
    <row r="343" spans="1:104" ht="12.75" customHeight="1" x14ac:dyDescent="0.2">
      <c r="A343" s="111"/>
      <c r="B343" s="111"/>
      <c r="C343" s="111"/>
      <c r="D343" s="111"/>
      <c r="E343" s="123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1"/>
      <c r="BF343" s="111"/>
      <c r="BG343" s="111"/>
      <c r="BH343" s="111"/>
      <c r="BI343" s="111"/>
      <c r="BJ343" s="111"/>
      <c r="BK343" s="111"/>
      <c r="BL343" s="111"/>
      <c r="BM343" s="111"/>
      <c r="BN343" s="111"/>
      <c r="BO343" s="111"/>
      <c r="BP343" s="111"/>
      <c r="BQ343" s="111"/>
      <c r="BR343" s="111"/>
      <c r="BS343" s="111"/>
      <c r="BT343" s="111"/>
      <c r="BU343" s="111"/>
      <c r="BV343" s="111"/>
      <c r="BW343" s="111"/>
      <c r="BX343" s="111"/>
      <c r="BY343" s="111"/>
      <c r="BZ343" s="111"/>
      <c r="CA343" s="111"/>
      <c r="CB343" s="111"/>
      <c r="CC343" s="111"/>
      <c r="CD343" s="111"/>
      <c r="CE343" s="111"/>
      <c r="CF343" s="111"/>
      <c r="CG343" s="111"/>
      <c r="CH343" s="111"/>
      <c r="CI343" s="111"/>
      <c r="CJ343" s="111"/>
      <c r="CK343" s="111"/>
      <c r="CL343" s="111"/>
      <c r="CM343" s="111"/>
      <c r="CN343" s="111"/>
      <c r="CO343" s="111"/>
      <c r="CP343" s="111"/>
      <c r="CQ343" s="111"/>
      <c r="CR343" s="111"/>
      <c r="CS343" s="111"/>
      <c r="CT343" s="111"/>
      <c r="CU343" s="111"/>
      <c r="CV343" s="111"/>
      <c r="CW343" s="111"/>
      <c r="CX343" s="111"/>
      <c r="CY343" s="111"/>
      <c r="CZ343" s="111"/>
    </row>
    <row r="344" spans="1:104" ht="12.75" customHeight="1" x14ac:dyDescent="0.2">
      <c r="A344" s="111"/>
      <c r="B344" s="111"/>
      <c r="C344" s="111"/>
      <c r="D344" s="111"/>
      <c r="E344" s="123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  <c r="BI344" s="111"/>
      <c r="BJ344" s="111"/>
      <c r="BK344" s="111"/>
      <c r="BL344" s="111"/>
      <c r="BM344" s="111"/>
      <c r="BN344" s="111"/>
      <c r="BO344" s="111"/>
      <c r="BP344" s="111"/>
      <c r="BQ344" s="111"/>
      <c r="BR344" s="111"/>
      <c r="BS344" s="111"/>
      <c r="BT344" s="111"/>
      <c r="BU344" s="111"/>
      <c r="BV344" s="111"/>
      <c r="BW344" s="111"/>
      <c r="BX344" s="111"/>
      <c r="BY344" s="111"/>
      <c r="BZ344" s="111"/>
      <c r="CA344" s="111"/>
      <c r="CB344" s="111"/>
      <c r="CC344" s="111"/>
      <c r="CD344" s="111"/>
      <c r="CE344" s="111"/>
      <c r="CF344" s="111"/>
      <c r="CG344" s="111"/>
      <c r="CH344" s="111"/>
      <c r="CI344" s="111"/>
      <c r="CJ344" s="111"/>
      <c r="CK344" s="111"/>
      <c r="CL344" s="111"/>
      <c r="CM344" s="111"/>
      <c r="CN344" s="111"/>
      <c r="CO344" s="111"/>
      <c r="CP344" s="111"/>
      <c r="CQ344" s="111"/>
      <c r="CR344" s="111"/>
      <c r="CS344" s="111"/>
      <c r="CT344" s="111"/>
      <c r="CU344" s="111"/>
      <c r="CV344" s="111"/>
      <c r="CW344" s="111"/>
      <c r="CX344" s="111"/>
      <c r="CY344" s="111"/>
      <c r="CZ344" s="111"/>
    </row>
    <row r="345" spans="1:104" ht="12.75" customHeight="1" x14ac:dyDescent="0.2">
      <c r="A345" s="111"/>
      <c r="B345" s="111"/>
      <c r="C345" s="111"/>
      <c r="D345" s="111"/>
      <c r="E345" s="123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  <c r="AZ345" s="111"/>
      <c r="BA345" s="111"/>
      <c r="BB345" s="111"/>
      <c r="BC345" s="111"/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1"/>
      <c r="BQ345" s="111"/>
      <c r="BR345" s="111"/>
      <c r="BS345" s="111"/>
      <c r="BT345" s="111"/>
      <c r="BU345" s="111"/>
      <c r="BV345" s="111"/>
      <c r="BW345" s="111"/>
      <c r="BX345" s="111"/>
      <c r="BY345" s="111"/>
      <c r="BZ345" s="111"/>
      <c r="CA345" s="111"/>
      <c r="CB345" s="111"/>
      <c r="CC345" s="111"/>
      <c r="CD345" s="111"/>
      <c r="CE345" s="111"/>
      <c r="CF345" s="111"/>
      <c r="CG345" s="111"/>
      <c r="CH345" s="111"/>
      <c r="CI345" s="111"/>
      <c r="CJ345" s="111"/>
      <c r="CK345" s="111"/>
      <c r="CL345" s="111"/>
      <c r="CM345" s="111"/>
      <c r="CN345" s="111"/>
      <c r="CO345" s="111"/>
      <c r="CP345" s="111"/>
      <c r="CQ345" s="111"/>
      <c r="CR345" s="111"/>
      <c r="CS345" s="111"/>
      <c r="CT345" s="111"/>
      <c r="CU345" s="111"/>
      <c r="CV345" s="111"/>
      <c r="CW345" s="111"/>
      <c r="CX345" s="111"/>
      <c r="CY345" s="111"/>
      <c r="CZ345" s="111"/>
    </row>
    <row r="346" spans="1:104" ht="12.75" customHeight="1" x14ac:dyDescent="0.2">
      <c r="A346" s="111"/>
      <c r="B346" s="111"/>
      <c r="C346" s="111"/>
      <c r="D346" s="111"/>
      <c r="E346" s="123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1"/>
      <c r="BS346" s="111"/>
      <c r="BT346" s="111"/>
      <c r="BU346" s="111"/>
      <c r="BV346" s="111"/>
      <c r="BW346" s="111"/>
      <c r="BX346" s="111"/>
      <c r="BY346" s="111"/>
      <c r="BZ346" s="111"/>
      <c r="CA346" s="111"/>
      <c r="CB346" s="111"/>
      <c r="CC346" s="111"/>
      <c r="CD346" s="111"/>
      <c r="CE346" s="111"/>
      <c r="CF346" s="111"/>
      <c r="CG346" s="111"/>
      <c r="CH346" s="111"/>
      <c r="CI346" s="111"/>
      <c r="CJ346" s="111"/>
      <c r="CK346" s="111"/>
      <c r="CL346" s="111"/>
      <c r="CM346" s="111"/>
      <c r="CN346" s="111"/>
      <c r="CO346" s="111"/>
      <c r="CP346" s="111"/>
      <c r="CQ346" s="111"/>
      <c r="CR346" s="111"/>
      <c r="CS346" s="111"/>
      <c r="CT346" s="111"/>
      <c r="CU346" s="111"/>
      <c r="CV346" s="111"/>
      <c r="CW346" s="111"/>
      <c r="CX346" s="111"/>
      <c r="CY346" s="111"/>
      <c r="CZ346" s="111"/>
    </row>
    <row r="347" spans="1:104" ht="12.75" customHeight="1" x14ac:dyDescent="0.2">
      <c r="A347" s="111"/>
      <c r="B347" s="111"/>
      <c r="C347" s="111"/>
      <c r="D347" s="111"/>
      <c r="E347" s="123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  <c r="AZ347" s="111"/>
      <c r="BA347" s="111"/>
      <c r="BB347" s="111"/>
      <c r="BC347" s="111"/>
      <c r="BD347" s="111"/>
      <c r="BE347" s="111"/>
      <c r="BF347" s="111"/>
      <c r="BG347" s="111"/>
      <c r="BH347" s="111"/>
      <c r="BI347" s="111"/>
      <c r="BJ347" s="111"/>
      <c r="BK347" s="111"/>
      <c r="BL347" s="111"/>
      <c r="BM347" s="111"/>
      <c r="BN347" s="111"/>
      <c r="BO347" s="111"/>
      <c r="BP347" s="111"/>
      <c r="BQ347" s="111"/>
      <c r="BR347" s="111"/>
      <c r="BS347" s="111"/>
      <c r="BT347" s="111"/>
      <c r="BU347" s="111"/>
      <c r="BV347" s="111"/>
      <c r="BW347" s="111"/>
      <c r="BX347" s="111"/>
      <c r="BY347" s="111"/>
      <c r="BZ347" s="111"/>
      <c r="CA347" s="111"/>
      <c r="CB347" s="111"/>
      <c r="CC347" s="111"/>
      <c r="CD347" s="111"/>
      <c r="CE347" s="111"/>
      <c r="CF347" s="111"/>
      <c r="CG347" s="111"/>
      <c r="CH347" s="111"/>
      <c r="CI347" s="111"/>
      <c r="CJ347" s="111"/>
      <c r="CK347" s="111"/>
      <c r="CL347" s="111"/>
      <c r="CM347" s="111"/>
      <c r="CN347" s="111"/>
      <c r="CO347" s="111"/>
      <c r="CP347" s="111"/>
      <c r="CQ347" s="111"/>
      <c r="CR347" s="111"/>
      <c r="CS347" s="111"/>
      <c r="CT347" s="111"/>
      <c r="CU347" s="111"/>
      <c r="CV347" s="111"/>
      <c r="CW347" s="111"/>
      <c r="CX347" s="111"/>
      <c r="CY347" s="111"/>
      <c r="CZ347" s="111"/>
    </row>
    <row r="348" spans="1:104" ht="12.75" customHeight="1" x14ac:dyDescent="0.2">
      <c r="A348" s="111"/>
      <c r="B348" s="111"/>
      <c r="C348" s="111"/>
      <c r="D348" s="111"/>
      <c r="E348" s="123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  <c r="CG348" s="111"/>
      <c r="CH348" s="111"/>
      <c r="CI348" s="111"/>
      <c r="CJ348" s="111"/>
      <c r="CK348" s="111"/>
      <c r="CL348" s="111"/>
      <c r="CM348" s="111"/>
      <c r="CN348" s="111"/>
      <c r="CO348" s="111"/>
      <c r="CP348" s="111"/>
      <c r="CQ348" s="111"/>
      <c r="CR348" s="111"/>
      <c r="CS348" s="111"/>
      <c r="CT348" s="111"/>
      <c r="CU348" s="111"/>
      <c r="CV348" s="111"/>
      <c r="CW348" s="111"/>
      <c r="CX348" s="111"/>
      <c r="CY348" s="111"/>
      <c r="CZ348" s="111"/>
    </row>
    <row r="349" spans="1:104" ht="12.75" customHeight="1" x14ac:dyDescent="0.2">
      <c r="A349" s="111"/>
      <c r="B349" s="111"/>
      <c r="C349" s="111"/>
      <c r="D349" s="111"/>
      <c r="E349" s="123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1"/>
      <c r="BF349" s="111"/>
      <c r="BG349" s="111"/>
      <c r="BH349" s="111"/>
      <c r="BI349" s="111"/>
      <c r="BJ349" s="111"/>
      <c r="BK349" s="111"/>
      <c r="BL349" s="111"/>
      <c r="BM349" s="111"/>
      <c r="BN349" s="111"/>
      <c r="BO349" s="111"/>
      <c r="BP349" s="111"/>
      <c r="BQ349" s="111"/>
      <c r="BR349" s="111"/>
      <c r="BS349" s="111"/>
      <c r="BT349" s="111"/>
      <c r="BU349" s="111"/>
      <c r="BV349" s="111"/>
      <c r="BW349" s="111"/>
      <c r="BX349" s="111"/>
      <c r="BY349" s="111"/>
      <c r="BZ349" s="111"/>
      <c r="CA349" s="111"/>
      <c r="CB349" s="111"/>
      <c r="CC349" s="111"/>
      <c r="CD349" s="111"/>
      <c r="CE349" s="111"/>
      <c r="CF349" s="111"/>
      <c r="CG349" s="111"/>
      <c r="CH349" s="111"/>
      <c r="CI349" s="111"/>
      <c r="CJ349" s="111"/>
      <c r="CK349" s="111"/>
      <c r="CL349" s="111"/>
      <c r="CM349" s="111"/>
      <c r="CN349" s="111"/>
      <c r="CO349" s="111"/>
      <c r="CP349" s="111"/>
      <c r="CQ349" s="111"/>
      <c r="CR349" s="111"/>
      <c r="CS349" s="111"/>
      <c r="CT349" s="111"/>
      <c r="CU349" s="111"/>
      <c r="CV349" s="111"/>
      <c r="CW349" s="111"/>
      <c r="CX349" s="111"/>
      <c r="CY349" s="111"/>
      <c r="CZ349" s="111"/>
    </row>
    <row r="350" spans="1:104" ht="12.75" customHeight="1" x14ac:dyDescent="0.2">
      <c r="A350" s="111"/>
      <c r="B350" s="111"/>
      <c r="C350" s="111"/>
      <c r="D350" s="111"/>
      <c r="E350" s="123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1"/>
      <c r="BS350" s="111"/>
      <c r="BT350" s="111"/>
      <c r="BU350" s="111"/>
      <c r="BV350" s="111"/>
      <c r="BW350" s="111"/>
      <c r="BX350" s="111"/>
      <c r="BY350" s="111"/>
      <c r="BZ350" s="111"/>
      <c r="CA350" s="111"/>
      <c r="CB350" s="111"/>
      <c r="CC350" s="111"/>
      <c r="CD350" s="111"/>
      <c r="CE350" s="111"/>
      <c r="CF350" s="111"/>
      <c r="CG350" s="111"/>
      <c r="CH350" s="111"/>
      <c r="CI350" s="111"/>
      <c r="CJ350" s="111"/>
      <c r="CK350" s="111"/>
      <c r="CL350" s="111"/>
      <c r="CM350" s="111"/>
      <c r="CN350" s="111"/>
      <c r="CO350" s="111"/>
      <c r="CP350" s="111"/>
      <c r="CQ350" s="111"/>
      <c r="CR350" s="111"/>
      <c r="CS350" s="111"/>
      <c r="CT350" s="111"/>
      <c r="CU350" s="111"/>
      <c r="CV350" s="111"/>
      <c r="CW350" s="111"/>
      <c r="CX350" s="111"/>
      <c r="CY350" s="111"/>
      <c r="CZ350" s="111"/>
    </row>
    <row r="351" spans="1:104" ht="12.75" customHeight="1" x14ac:dyDescent="0.2">
      <c r="A351" s="111"/>
      <c r="B351" s="111"/>
      <c r="C351" s="111"/>
      <c r="D351" s="111"/>
      <c r="E351" s="123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  <c r="AZ351" s="111"/>
      <c r="BA351" s="111"/>
      <c r="BB351" s="111"/>
      <c r="BC351" s="111"/>
      <c r="BD351" s="111"/>
      <c r="BE351" s="111"/>
      <c r="BF351" s="111"/>
      <c r="BG351" s="111"/>
      <c r="BH351" s="111"/>
      <c r="BI351" s="111"/>
      <c r="BJ351" s="111"/>
      <c r="BK351" s="111"/>
      <c r="BL351" s="111"/>
      <c r="BM351" s="111"/>
      <c r="BN351" s="111"/>
      <c r="BO351" s="111"/>
      <c r="BP351" s="111"/>
      <c r="BQ351" s="111"/>
      <c r="BR351" s="111"/>
      <c r="BS351" s="111"/>
      <c r="BT351" s="111"/>
      <c r="BU351" s="111"/>
      <c r="BV351" s="111"/>
      <c r="BW351" s="111"/>
      <c r="BX351" s="111"/>
      <c r="BY351" s="111"/>
      <c r="BZ351" s="111"/>
      <c r="CA351" s="111"/>
      <c r="CB351" s="111"/>
      <c r="CC351" s="111"/>
      <c r="CD351" s="111"/>
      <c r="CE351" s="111"/>
      <c r="CF351" s="111"/>
      <c r="CG351" s="111"/>
      <c r="CH351" s="111"/>
      <c r="CI351" s="111"/>
      <c r="CJ351" s="111"/>
      <c r="CK351" s="111"/>
      <c r="CL351" s="111"/>
      <c r="CM351" s="111"/>
      <c r="CN351" s="111"/>
      <c r="CO351" s="111"/>
      <c r="CP351" s="111"/>
      <c r="CQ351" s="111"/>
      <c r="CR351" s="111"/>
      <c r="CS351" s="111"/>
      <c r="CT351" s="111"/>
      <c r="CU351" s="111"/>
      <c r="CV351" s="111"/>
      <c r="CW351" s="111"/>
      <c r="CX351" s="111"/>
      <c r="CY351" s="111"/>
      <c r="CZ351" s="111"/>
    </row>
    <row r="352" spans="1:104" ht="12.75" customHeight="1" x14ac:dyDescent="0.2">
      <c r="A352" s="111"/>
      <c r="B352" s="111"/>
      <c r="C352" s="111"/>
      <c r="D352" s="111"/>
      <c r="E352" s="123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  <c r="AZ352" s="111"/>
      <c r="BA352" s="111"/>
      <c r="BB352" s="111"/>
      <c r="BC352" s="111"/>
      <c r="BD352" s="111"/>
      <c r="BE352" s="111"/>
      <c r="BF352" s="111"/>
      <c r="BG352" s="111"/>
      <c r="BH352" s="111"/>
      <c r="BI352" s="111"/>
      <c r="BJ352" s="111"/>
      <c r="BK352" s="111"/>
      <c r="BL352" s="111"/>
      <c r="BM352" s="111"/>
      <c r="BN352" s="111"/>
      <c r="BO352" s="111"/>
      <c r="BP352" s="111"/>
      <c r="BQ352" s="111"/>
      <c r="BR352" s="111"/>
      <c r="BS352" s="111"/>
      <c r="BT352" s="111"/>
      <c r="BU352" s="111"/>
      <c r="BV352" s="111"/>
      <c r="BW352" s="111"/>
      <c r="BX352" s="111"/>
      <c r="BY352" s="111"/>
      <c r="BZ352" s="111"/>
      <c r="CA352" s="111"/>
      <c r="CB352" s="111"/>
      <c r="CC352" s="111"/>
      <c r="CD352" s="111"/>
      <c r="CE352" s="111"/>
      <c r="CF352" s="111"/>
      <c r="CG352" s="111"/>
      <c r="CH352" s="111"/>
      <c r="CI352" s="111"/>
      <c r="CJ352" s="111"/>
      <c r="CK352" s="111"/>
      <c r="CL352" s="111"/>
      <c r="CM352" s="111"/>
      <c r="CN352" s="111"/>
      <c r="CO352" s="111"/>
      <c r="CP352" s="111"/>
      <c r="CQ352" s="111"/>
      <c r="CR352" s="111"/>
      <c r="CS352" s="111"/>
      <c r="CT352" s="111"/>
      <c r="CU352" s="111"/>
      <c r="CV352" s="111"/>
      <c r="CW352" s="111"/>
      <c r="CX352" s="111"/>
      <c r="CY352" s="111"/>
      <c r="CZ352" s="111"/>
    </row>
    <row r="353" spans="1:104" ht="12.75" customHeight="1" x14ac:dyDescent="0.2">
      <c r="A353" s="111"/>
      <c r="B353" s="111"/>
      <c r="C353" s="111"/>
      <c r="D353" s="111"/>
      <c r="E353" s="123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  <c r="AZ353" s="111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1"/>
      <c r="BP353" s="111"/>
      <c r="BQ353" s="111"/>
      <c r="BR353" s="111"/>
      <c r="BS353" s="111"/>
      <c r="BT353" s="111"/>
      <c r="BU353" s="111"/>
      <c r="BV353" s="111"/>
      <c r="BW353" s="111"/>
      <c r="BX353" s="111"/>
      <c r="BY353" s="111"/>
      <c r="BZ353" s="111"/>
      <c r="CA353" s="111"/>
      <c r="CB353" s="111"/>
      <c r="CC353" s="111"/>
      <c r="CD353" s="111"/>
      <c r="CE353" s="111"/>
      <c r="CF353" s="111"/>
      <c r="CG353" s="111"/>
      <c r="CH353" s="111"/>
      <c r="CI353" s="111"/>
      <c r="CJ353" s="111"/>
      <c r="CK353" s="111"/>
      <c r="CL353" s="111"/>
      <c r="CM353" s="111"/>
      <c r="CN353" s="111"/>
      <c r="CO353" s="111"/>
      <c r="CP353" s="111"/>
      <c r="CQ353" s="111"/>
      <c r="CR353" s="111"/>
      <c r="CS353" s="111"/>
      <c r="CT353" s="111"/>
      <c r="CU353" s="111"/>
      <c r="CV353" s="111"/>
      <c r="CW353" s="111"/>
      <c r="CX353" s="111"/>
      <c r="CY353" s="111"/>
      <c r="CZ353" s="111"/>
    </row>
    <row r="354" spans="1:104" ht="12.75" customHeight="1" x14ac:dyDescent="0.2">
      <c r="A354" s="111"/>
      <c r="B354" s="111"/>
      <c r="C354" s="111"/>
      <c r="D354" s="111"/>
      <c r="E354" s="123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1"/>
      <c r="BF354" s="111"/>
      <c r="BG354" s="111"/>
      <c r="BH354" s="111"/>
      <c r="BI354" s="111"/>
      <c r="BJ354" s="111"/>
      <c r="BK354" s="111"/>
      <c r="BL354" s="111"/>
      <c r="BM354" s="111"/>
      <c r="BN354" s="111"/>
      <c r="BO354" s="111"/>
      <c r="BP354" s="111"/>
      <c r="BQ354" s="111"/>
      <c r="BR354" s="111"/>
      <c r="BS354" s="111"/>
      <c r="BT354" s="111"/>
      <c r="BU354" s="111"/>
      <c r="BV354" s="111"/>
      <c r="BW354" s="111"/>
      <c r="BX354" s="111"/>
      <c r="BY354" s="111"/>
      <c r="BZ354" s="111"/>
      <c r="CA354" s="111"/>
      <c r="CB354" s="111"/>
      <c r="CC354" s="111"/>
      <c r="CD354" s="111"/>
      <c r="CE354" s="111"/>
      <c r="CF354" s="111"/>
      <c r="CG354" s="111"/>
      <c r="CH354" s="111"/>
      <c r="CI354" s="111"/>
      <c r="CJ354" s="111"/>
      <c r="CK354" s="111"/>
      <c r="CL354" s="111"/>
      <c r="CM354" s="111"/>
      <c r="CN354" s="111"/>
      <c r="CO354" s="111"/>
      <c r="CP354" s="111"/>
      <c r="CQ354" s="111"/>
      <c r="CR354" s="111"/>
      <c r="CS354" s="111"/>
      <c r="CT354" s="111"/>
      <c r="CU354" s="111"/>
      <c r="CV354" s="111"/>
      <c r="CW354" s="111"/>
      <c r="CX354" s="111"/>
      <c r="CY354" s="111"/>
      <c r="CZ354" s="111"/>
    </row>
    <row r="355" spans="1:104" ht="12.75" customHeight="1" x14ac:dyDescent="0.2">
      <c r="A355" s="111"/>
      <c r="B355" s="111"/>
      <c r="C355" s="111"/>
      <c r="D355" s="111"/>
      <c r="E355" s="123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  <c r="AZ355" s="111"/>
      <c r="BA355" s="111"/>
      <c r="BB355" s="111"/>
      <c r="BC355" s="111"/>
      <c r="BD355" s="111"/>
      <c r="BE355" s="111"/>
      <c r="BF355" s="111"/>
      <c r="BG355" s="111"/>
      <c r="BH355" s="111"/>
      <c r="BI355" s="111"/>
      <c r="BJ355" s="111"/>
      <c r="BK355" s="111"/>
      <c r="BL355" s="111"/>
      <c r="BM355" s="111"/>
      <c r="BN355" s="111"/>
      <c r="BO355" s="111"/>
      <c r="BP355" s="111"/>
      <c r="BQ355" s="111"/>
      <c r="BR355" s="111"/>
      <c r="BS355" s="111"/>
      <c r="BT355" s="111"/>
      <c r="BU355" s="111"/>
      <c r="BV355" s="111"/>
      <c r="BW355" s="111"/>
      <c r="BX355" s="111"/>
      <c r="BY355" s="111"/>
      <c r="BZ355" s="111"/>
      <c r="CA355" s="111"/>
      <c r="CB355" s="111"/>
      <c r="CC355" s="111"/>
      <c r="CD355" s="111"/>
      <c r="CE355" s="111"/>
      <c r="CF355" s="111"/>
      <c r="CG355" s="111"/>
      <c r="CH355" s="111"/>
      <c r="CI355" s="111"/>
      <c r="CJ355" s="111"/>
      <c r="CK355" s="111"/>
      <c r="CL355" s="111"/>
      <c r="CM355" s="111"/>
      <c r="CN355" s="111"/>
      <c r="CO355" s="111"/>
      <c r="CP355" s="111"/>
      <c r="CQ355" s="111"/>
      <c r="CR355" s="111"/>
      <c r="CS355" s="111"/>
      <c r="CT355" s="111"/>
      <c r="CU355" s="111"/>
      <c r="CV355" s="111"/>
      <c r="CW355" s="111"/>
      <c r="CX355" s="111"/>
      <c r="CY355" s="111"/>
      <c r="CZ355" s="111"/>
    </row>
    <row r="356" spans="1:104" ht="12.75" customHeight="1" x14ac:dyDescent="0.2">
      <c r="A356" s="111"/>
      <c r="B356" s="111"/>
      <c r="C356" s="111"/>
      <c r="D356" s="111"/>
      <c r="E356" s="123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  <c r="BA356" s="111"/>
      <c r="BB356" s="111"/>
      <c r="BC356" s="111"/>
      <c r="BD356" s="111"/>
      <c r="BE356" s="111"/>
      <c r="BF356" s="111"/>
      <c r="BG356" s="111"/>
      <c r="BH356" s="111"/>
      <c r="BI356" s="111"/>
      <c r="BJ356" s="111"/>
      <c r="BK356" s="111"/>
      <c r="BL356" s="111"/>
      <c r="BM356" s="111"/>
      <c r="BN356" s="111"/>
      <c r="BO356" s="111"/>
      <c r="BP356" s="111"/>
      <c r="BQ356" s="111"/>
      <c r="BR356" s="111"/>
      <c r="BS356" s="111"/>
      <c r="BT356" s="111"/>
      <c r="BU356" s="111"/>
      <c r="BV356" s="111"/>
      <c r="BW356" s="111"/>
      <c r="BX356" s="111"/>
      <c r="BY356" s="111"/>
      <c r="BZ356" s="111"/>
      <c r="CA356" s="111"/>
      <c r="CB356" s="111"/>
      <c r="CC356" s="111"/>
      <c r="CD356" s="111"/>
      <c r="CE356" s="111"/>
      <c r="CF356" s="111"/>
      <c r="CG356" s="111"/>
      <c r="CH356" s="111"/>
      <c r="CI356" s="111"/>
      <c r="CJ356" s="111"/>
      <c r="CK356" s="111"/>
      <c r="CL356" s="111"/>
      <c r="CM356" s="111"/>
      <c r="CN356" s="111"/>
      <c r="CO356" s="111"/>
      <c r="CP356" s="111"/>
      <c r="CQ356" s="111"/>
      <c r="CR356" s="111"/>
      <c r="CS356" s="111"/>
      <c r="CT356" s="111"/>
      <c r="CU356" s="111"/>
      <c r="CV356" s="111"/>
      <c r="CW356" s="111"/>
      <c r="CX356" s="111"/>
      <c r="CY356" s="111"/>
      <c r="CZ356" s="111"/>
    </row>
    <row r="357" spans="1:104" ht="12.75" customHeight="1" x14ac:dyDescent="0.2">
      <c r="A357" s="111"/>
      <c r="B357" s="111"/>
      <c r="C357" s="111"/>
      <c r="D357" s="111"/>
      <c r="E357" s="123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  <c r="AZ357" s="111"/>
      <c r="BA357" s="111"/>
      <c r="BB357" s="111"/>
      <c r="BC357" s="111"/>
      <c r="BD357" s="111"/>
      <c r="BE357" s="111"/>
      <c r="BF357" s="111"/>
      <c r="BG357" s="111"/>
      <c r="BH357" s="111"/>
      <c r="BI357" s="111"/>
      <c r="BJ357" s="111"/>
      <c r="BK357" s="111"/>
      <c r="BL357" s="111"/>
      <c r="BM357" s="111"/>
      <c r="BN357" s="111"/>
      <c r="BO357" s="111"/>
      <c r="BP357" s="111"/>
      <c r="BQ357" s="111"/>
      <c r="BR357" s="111"/>
      <c r="BS357" s="111"/>
      <c r="BT357" s="111"/>
      <c r="BU357" s="111"/>
      <c r="BV357" s="111"/>
      <c r="BW357" s="111"/>
      <c r="BX357" s="111"/>
      <c r="BY357" s="111"/>
      <c r="BZ357" s="111"/>
      <c r="CA357" s="111"/>
      <c r="CB357" s="111"/>
      <c r="CC357" s="111"/>
      <c r="CD357" s="111"/>
      <c r="CE357" s="111"/>
      <c r="CF357" s="111"/>
      <c r="CG357" s="111"/>
      <c r="CH357" s="111"/>
      <c r="CI357" s="111"/>
      <c r="CJ357" s="111"/>
      <c r="CK357" s="111"/>
      <c r="CL357" s="111"/>
      <c r="CM357" s="111"/>
      <c r="CN357" s="111"/>
      <c r="CO357" s="111"/>
      <c r="CP357" s="111"/>
      <c r="CQ357" s="111"/>
      <c r="CR357" s="111"/>
      <c r="CS357" s="111"/>
      <c r="CT357" s="111"/>
      <c r="CU357" s="111"/>
      <c r="CV357" s="111"/>
      <c r="CW357" s="111"/>
      <c r="CX357" s="111"/>
      <c r="CY357" s="111"/>
      <c r="CZ357" s="111"/>
    </row>
    <row r="358" spans="1:104" ht="12.75" customHeight="1" x14ac:dyDescent="0.2">
      <c r="A358" s="111"/>
      <c r="B358" s="111"/>
      <c r="C358" s="111"/>
      <c r="D358" s="111"/>
      <c r="E358" s="123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  <c r="AZ358" s="111"/>
      <c r="BA358" s="111"/>
      <c r="BB358" s="111"/>
      <c r="BC358" s="111"/>
      <c r="BD358" s="111"/>
      <c r="BE358" s="111"/>
      <c r="BF358" s="111"/>
      <c r="BG358" s="111"/>
      <c r="BH358" s="111"/>
      <c r="BI358" s="111"/>
      <c r="BJ358" s="111"/>
      <c r="BK358" s="111"/>
      <c r="BL358" s="111"/>
      <c r="BM358" s="111"/>
      <c r="BN358" s="111"/>
      <c r="BO358" s="111"/>
      <c r="BP358" s="111"/>
      <c r="BQ358" s="111"/>
      <c r="BR358" s="111"/>
      <c r="BS358" s="111"/>
      <c r="BT358" s="111"/>
      <c r="BU358" s="111"/>
      <c r="BV358" s="111"/>
      <c r="BW358" s="111"/>
      <c r="BX358" s="111"/>
      <c r="BY358" s="111"/>
      <c r="BZ358" s="111"/>
      <c r="CA358" s="111"/>
      <c r="CB358" s="111"/>
      <c r="CC358" s="111"/>
      <c r="CD358" s="111"/>
      <c r="CE358" s="111"/>
      <c r="CF358" s="111"/>
      <c r="CG358" s="111"/>
      <c r="CH358" s="111"/>
      <c r="CI358" s="111"/>
      <c r="CJ358" s="111"/>
      <c r="CK358" s="111"/>
      <c r="CL358" s="111"/>
      <c r="CM358" s="111"/>
      <c r="CN358" s="111"/>
      <c r="CO358" s="111"/>
      <c r="CP358" s="111"/>
      <c r="CQ358" s="111"/>
      <c r="CR358" s="111"/>
      <c r="CS358" s="111"/>
      <c r="CT358" s="111"/>
      <c r="CU358" s="111"/>
      <c r="CV358" s="111"/>
      <c r="CW358" s="111"/>
      <c r="CX358" s="111"/>
      <c r="CY358" s="111"/>
      <c r="CZ358" s="111"/>
    </row>
    <row r="359" spans="1:104" ht="12.75" customHeight="1" x14ac:dyDescent="0.2">
      <c r="A359" s="111"/>
      <c r="B359" s="111"/>
      <c r="C359" s="111"/>
      <c r="D359" s="111"/>
      <c r="E359" s="123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1"/>
      <c r="BS359" s="111"/>
      <c r="BT359" s="111"/>
      <c r="BU359" s="111"/>
      <c r="BV359" s="111"/>
      <c r="BW359" s="111"/>
      <c r="BX359" s="111"/>
      <c r="BY359" s="111"/>
      <c r="BZ359" s="111"/>
      <c r="CA359" s="111"/>
      <c r="CB359" s="111"/>
      <c r="CC359" s="111"/>
      <c r="CD359" s="111"/>
      <c r="CE359" s="111"/>
      <c r="CF359" s="111"/>
      <c r="CG359" s="111"/>
      <c r="CH359" s="111"/>
      <c r="CI359" s="111"/>
      <c r="CJ359" s="111"/>
      <c r="CK359" s="111"/>
      <c r="CL359" s="111"/>
      <c r="CM359" s="111"/>
      <c r="CN359" s="111"/>
      <c r="CO359" s="111"/>
      <c r="CP359" s="111"/>
      <c r="CQ359" s="111"/>
      <c r="CR359" s="111"/>
      <c r="CS359" s="111"/>
      <c r="CT359" s="111"/>
      <c r="CU359" s="111"/>
      <c r="CV359" s="111"/>
      <c r="CW359" s="111"/>
      <c r="CX359" s="111"/>
      <c r="CY359" s="111"/>
      <c r="CZ359" s="111"/>
    </row>
    <row r="360" spans="1:104" ht="12.75" customHeight="1" x14ac:dyDescent="0.2">
      <c r="A360" s="111"/>
      <c r="B360" s="111"/>
      <c r="C360" s="111"/>
      <c r="D360" s="111"/>
      <c r="E360" s="123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  <c r="BA360" s="111"/>
      <c r="BB360" s="111"/>
      <c r="BC360" s="111"/>
      <c r="BD360" s="111"/>
      <c r="BE360" s="111"/>
      <c r="BF360" s="111"/>
      <c r="BG360" s="111"/>
      <c r="BH360" s="111"/>
      <c r="BI360" s="111"/>
      <c r="BJ360" s="111"/>
      <c r="BK360" s="111"/>
      <c r="BL360" s="111"/>
      <c r="BM360" s="111"/>
      <c r="BN360" s="111"/>
      <c r="BO360" s="111"/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1"/>
      <c r="BZ360" s="111"/>
      <c r="CA360" s="111"/>
      <c r="CB360" s="111"/>
      <c r="CC360" s="111"/>
      <c r="CD360" s="111"/>
      <c r="CE360" s="111"/>
      <c r="CF360" s="111"/>
      <c r="CG360" s="111"/>
      <c r="CH360" s="111"/>
      <c r="CI360" s="111"/>
      <c r="CJ360" s="111"/>
      <c r="CK360" s="111"/>
      <c r="CL360" s="111"/>
      <c r="CM360" s="111"/>
      <c r="CN360" s="111"/>
      <c r="CO360" s="111"/>
      <c r="CP360" s="111"/>
      <c r="CQ360" s="111"/>
      <c r="CR360" s="111"/>
      <c r="CS360" s="111"/>
      <c r="CT360" s="111"/>
      <c r="CU360" s="111"/>
      <c r="CV360" s="111"/>
      <c r="CW360" s="111"/>
      <c r="CX360" s="111"/>
      <c r="CY360" s="111"/>
      <c r="CZ360" s="111"/>
    </row>
    <row r="361" spans="1:104" ht="12.75" customHeight="1" x14ac:dyDescent="0.2">
      <c r="A361" s="111"/>
      <c r="B361" s="111"/>
      <c r="C361" s="111"/>
      <c r="D361" s="111"/>
      <c r="E361" s="123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1"/>
      <c r="BS361" s="111"/>
      <c r="BT361" s="111"/>
      <c r="BU361" s="111"/>
      <c r="BV361" s="111"/>
      <c r="BW361" s="111"/>
      <c r="BX361" s="111"/>
      <c r="BY361" s="111"/>
      <c r="BZ361" s="111"/>
      <c r="CA361" s="111"/>
      <c r="CB361" s="111"/>
      <c r="CC361" s="111"/>
      <c r="CD361" s="111"/>
      <c r="CE361" s="111"/>
      <c r="CF361" s="111"/>
      <c r="CG361" s="111"/>
      <c r="CH361" s="111"/>
      <c r="CI361" s="111"/>
      <c r="CJ361" s="111"/>
      <c r="CK361" s="111"/>
      <c r="CL361" s="111"/>
      <c r="CM361" s="111"/>
      <c r="CN361" s="111"/>
      <c r="CO361" s="111"/>
      <c r="CP361" s="111"/>
      <c r="CQ361" s="111"/>
      <c r="CR361" s="111"/>
      <c r="CS361" s="111"/>
      <c r="CT361" s="111"/>
      <c r="CU361" s="111"/>
      <c r="CV361" s="111"/>
      <c r="CW361" s="111"/>
      <c r="CX361" s="111"/>
      <c r="CY361" s="111"/>
      <c r="CZ361" s="111"/>
    </row>
    <row r="362" spans="1:104" ht="12.75" customHeight="1" x14ac:dyDescent="0.2">
      <c r="A362" s="111"/>
      <c r="B362" s="111"/>
      <c r="C362" s="111"/>
      <c r="D362" s="111"/>
      <c r="E362" s="123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  <c r="AZ362" s="111"/>
      <c r="BA362" s="111"/>
      <c r="BB362" s="111"/>
      <c r="BC362" s="111"/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1"/>
      <c r="BS362" s="111"/>
      <c r="BT362" s="111"/>
      <c r="BU362" s="111"/>
      <c r="BV362" s="111"/>
      <c r="BW362" s="111"/>
      <c r="BX362" s="111"/>
      <c r="BY362" s="111"/>
      <c r="BZ362" s="111"/>
      <c r="CA362" s="111"/>
      <c r="CB362" s="111"/>
      <c r="CC362" s="111"/>
      <c r="CD362" s="111"/>
      <c r="CE362" s="111"/>
      <c r="CF362" s="111"/>
      <c r="CG362" s="111"/>
      <c r="CH362" s="111"/>
      <c r="CI362" s="111"/>
      <c r="CJ362" s="111"/>
      <c r="CK362" s="111"/>
      <c r="CL362" s="111"/>
      <c r="CM362" s="111"/>
      <c r="CN362" s="111"/>
      <c r="CO362" s="111"/>
      <c r="CP362" s="111"/>
      <c r="CQ362" s="111"/>
      <c r="CR362" s="111"/>
      <c r="CS362" s="111"/>
      <c r="CT362" s="111"/>
      <c r="CU362" s="111"/>
      <c r="CV362" s="111"/>
      <c r="CW362" s="111"/>
      <c r="CX362" s="111"/>
      <c r="CY362" s="111"/>
      <c r="CZ362" s="111"/>
    </row>
    <row r="363" spans="1:104" ht="12.75" customHeight="1" x14ac:dyDescent="0.2">
      <c r="A363" s="111"/>
      <c r="B363" s="111"/>
      <c r="C363" s="111"/>
      <c r="D363" s="111"/>
      <c r="E363" s="123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  <c r="BS363" s="111"/>
      <c r="BT363" s="111"/>
      <c r="BU363" s="111"/>
      <c r="BV363" s="111"/>
      <c r="BW363" s="111"/>
      <c r="BX363" s="111"/>
      <c r="BY363" s="111"/>
      <c r="BZ363" s="111"/>
      <c r="CA363" s="111"/>
      <c r="CB363" s="111"/>
      <c r="CC363" s="111"/>
      <c r="CD363" s="111"/>
      <c r="CE363" s="111"/>
      <c r="CF363" s="111"/>
      <c r="CG363" s="111"/>
      <c r="CH363" s="111"/>
      <c r="CI363" s="111"/>
      <c r="CJ363" s="111"/>
      <c r="CK363" s="111"/>
      <c r="CL363" s="111"/>
      <c r="CM363" s="111"/>
      <c r="CN363" s="111"/>
      <c r="CO363" s="111"/>
      <c r="CP363" s="111"/>
      <c r="CQ363" s="111"/>
      <c r="CR363" s="111"/>
      <c r="CS363" s="111"/>
      <c r="CT363" s="111"/>
      <c r="CU363" s="111"/>
      <c r="CV363" s="111"/>
      <c r="CW363" s="111"/>
      <c r="CX363" s="111"/>
      <c r="CY363" s="111"/>
      <c r="CZ363" s="111"/>
    </row>
    <row r="364" spans="1:104" ht="12.75" customHeight="1" x14ac:dyDescent="0.2">
      <c r="A364" s="111"/>
      <c r="B364" s="111"/>
      <c r="C364" s="111"/>
      <c r="D364" s="111"/>
      <c r="E364" s="123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  <c r="AZ364" s="111"/>
      <c r="BA364" s="111"/>
      <c r="BB364" s="111"/>
      <c r="BC364" s="111"/>
      <c r="BD364" s="111"/>
      <c r="BE364" s="111"/>
      <c r="BF364" s="111"/>
      <c r="BG364" s="111"/>
      <c r="BH364" s="111"/>
      <c r="BI364" s="111"/>
      <c r="BJ364" s="111"/>
      <c r="BK364" s="111"/>
      <c r="BL364" s="111"/>
      <c r="BM364" s="111"/>
      <c r="BN364" s="111"/>
      <c r="BO364" s="111"/>
      <c r="BP364" s="111"/>
      <c r="BQ364" s="111"/>
      <c r="BR364" s="111"/>
      <c r="BS364" s="111"/>
      <c r="BT364" s="111"/>
      <c r="BU364" s="111"/>
      <c r="BV364" s="111"/>
      <c r="BW364" s="111"/>
      <c r="BX364" s="111"/>
      <c r="BY364" s="111"/>
      <c r="BZ364" s="111"/>
      <c r="CA364" s="111"/>
      <c r="CB364" s="111"/>
      <c r="CC364" s="111"/>
      <c r="CD364" s="111"/>
      <c r="CE364" s="111"/>
      <c r="CF364" s="111"/>
      <c r="CG364" s="111"/>
      <c r="CH364" s="111"/>
      <c r="CI364" s="111"/>
      <c r="CJ364" s="111"/>
      <c r="CK364" s="111"/>
      <c r="CL364" s="111"/>
      <c r="CM364" s="111"/>
      <c r="CN364" s="111"/>
      <c r="CO364" s="111"/>
      <c r="CP364" s="111"/>
      <c r="CQ364" s="111"/>
      <c r="CR364" s="111"/>
      <c r="CS364" s="111"/>
      <c r="CT364" s="111"/>
      <c r="CU364" s="111"/>
      <c r="CV364" s="111"/>
      <c r="CW364" s="111"/>
      <c r="CX364" s="111"/>
      <c r="CY364" s="111"/>
      <c r="CZ364" s="111"/>
    </row>
    <row r="365" spans="1:104" ht="12.75" customHeight="1" x14ac:dyDescent="0.2">
      <c r="A365" s="111"/>
      <c r="B365" s="111"/>
      <c r="C365" s="111"/>
      <c r="D365" s="111"/>
      <c r="E365" s="123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1"/>
      <c r="BS365" s="111"/>
      <c r="BT365" s="111"/>
      <c r="BU365" s="111"/>
      <c r="BV365" s="111"/>
      <c r="BW365" s="111"/>
      <c r="BX365" s="111"/>
      <c r="BY365" s="111"/>
      <c r="BZ365" s="111"/>
      <c r="CA365" s="111"/>
      <c r="CB365" s="111"/>
      <c r="CC365" s="111"/>
      <c r="CD365" s="111"/>
      <c r="CE365" s="111"/>
      <c r="CF365" s="111"/>
      <c r="CG365" s="111"/>
      <c r="CH365" s="111"/>
      <c r="CI365" s="111"/>
      <c r="CJ365" s="111"/>
      <c r="CK365" s="111"/>
      <c r="CL365" s="111"/>
      <c r="CM365" s="111"/>
      <c r="CN365" s="111"/>
      <c r="CO365" s="111"/>
      <c r="CP365" s="111"/>
      <c r="CQ365" s="111"/>
      <c r="CR365" s="111"/>
      <c r="CS365" s="111"/>
      <c r="CT365" s="111"/>
      <c r="CU365" s="111"/>
      <c r="CV365" s="111"/>
      <c r="CW365" s="111"/>
      <c r="CX365" s="111"/>
      <c r="CY365" s="111"/>
      <c r="CZ365" s="111"/>
    </row>
    <row r="366" spans="1:104" ht="12.75" customHeight="1" x14ac:dyDescent="0.2">
      <c r="A366" s="111"/>
      <c r="B366" s="111"/>
      <c r="C366" s="111"/>
      <c r="D366" s="111"/>
      <c r="E366" s="123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  <c r="BO366" s="111"/>
      <c r="BP366" s="111"/>
      <c r="BQ366" s="111"/>
      <c r="BR366" s="111"/>
      <c r="BS366" s="111"/>
      <c r="BT366" s="111"/>
      <c r="BU366" s="111"/>
      <c r="BV366" s="111"/>
      <c r="BW366" s="111"/>
      <c r="BX366" s="111"/>
      <c r="BY366" s="111"/>
      <c r="BZ366" s="111"/>
      <c r="CA366" s="111"/>
      <c r="CB366" s="111"/>
      <c r="CC366" s="111"/>
      <c r="CD366" s="111"/>
      <c r="CE366" s="111"/>
      <c r="CF366" s="111"/>
      <c r="CG366" s="111"/>
      <c r="CH366" s="111"/>
      <c r="CI366" s="111"/>
      <c r="CJ366" s="111"/>
      <c r="CK366" s="111"/>
      <c r="CL366" s="111"/>
      <c r="CM366" s="111"/>
      <c r="CN366" s="111"/>
      <c r="CO366" s="111"/>
      <c r="CP366" s="111"/>
      <c r="CQ366" s="111"/>
      <c r="CR366" s="111"/>
      <c r="CS366" s="111"/>
      <c r="CT366" s="111"/>
      <c r="CU366" s="111"/>
      <c r="CV366" s="111"/>
      <c r="CW366" s="111"/>
      <c r="CX366" s="111"/>
      <c r="CY366" s="111"/>
      <c r="CZ366" s="111"/>
    </row>
    <row r="367" spans="1:104" ht="12.75" customHeight="1" x14ac:dyDescent="0.2">
      <c r="A367" s="111"/>
      <c r="B367" s="111"/>
      <c r="C367" s="111"/>
      <c r="D367" s="111"/>
      <c r="E367" s="123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1"/>
      <c r="BS367" s="111"/>
      <c r="BT367" s="111"/>
      <c r="BU367" s="111"/>
      <c r="BV367" s="111"/>
      <c r="BW367" s="111"/>
      <c r="BX367" s="111"/>
      <c r="BY367" s="111"/>
      <c r="BZ367" s="111"/>
      <c r="CA367" s="111"/>
      <c r="CB367" s="111"/>
      <c r="CC367" s="111"/>
      <c r="CD367" s="111"/>
      <c r="CE367" s="111"/>
      <c r="CF367" s="111"/>
      <c r="CG367" s="111"/>
      <c r="CH367" s="111"/>
      <c r="CI367" s="111"/>
      <c r="CJ367" s="111"/>
      <c r="CK367" s="111"/>
      <c r="CL367" s="111"/>
      <c r="CM367" s="111"/>
      <c r="CN367" s="111"/>
      <c r="CO367" s="111"/>
      <c r="CP367" s="111"/>
      <c r="CQ367" s="111"/>
      <c r="CR367" s="111"/>
      <c r="CS367" s="111"/>
      <c r="CT367" s="111"/>
      <c r="CU367" s="111"/>
      <c r="CV367" s="111"/>
      <c r="CW367" s="111"/>
      <c r="CX367" s="111"/>
      <c r="CY367" s="111"/>
      <c r="CZ367" s="111"/>
    </row>
    <row r="368" spans="1:104" ht="12.75" customHeight="1" x14ac:dyDescent="0.2">
      <c r="A368" s="111"/>
      <c r="B368" s="111"/>
      <c r="C368" s="111"/>
      <c r="D368" s="111"/>
      <c r="E368" s="123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  <c r="CE368" s="111"/>
      <c r="CF368" s="111"/>
      <c r="CG368" s="111"/>
      <c r="CH368" s="111"/>
      <c r="CI368" s="111"/>
      <c r="CJ368" s="111"/>
      <c r="CK368" s="111"/>
      <c r="CL368" s="111"/>
      <c r="CM368" s="111"/>
      <c r="CN368" s="111"/>
      <c r="CO368" s="111"/>
      <c r="CP368" s="111"/>
      <c r="CQ368" s="111"/>
      <c r="CR368" s="111"/>
      <c r="CS368" s="111"/>
      <c r="CT368" s="111"/>
      <c r="CU368" s="111"/>
      <c r="CV368" s="111"/>
      <c r="CW368" s="111"/>
      <c r="CX368" s="111"/>
      <c r="CY368" s="111"/>
      <c r="CZ368" s="111"/>
    </row>
    <row r="369" spans="1:104" ht="12.75" customHeight="1" x14ac:dyDescent="0.2">
      <c r="A369" s="111"/>
      <c r="B369" s="111"/>
      <c r="C369" s="111"/>
      <c r="D369" s="111"/>
      <c r="E369" s="123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  <c r="AZ369" s="111"/>
      <c r="BA369" s="111"/>
      <c r="BB369" s="111"/>
      <c r="BC369" s="111"/>
      <c r="BD369" s="111"/>
      <c r="BE369" s="111"/>
      <c r="BF369" s="111"/>
      <c r="BG369" s="111"/>
      <c r="BH369" s="111"/>
      <c r="BI369" s="111"/>
      <c r="BJ369" s="111"/>
      <c r="BK369" s="111"/>
      <c r="BL369" s="111"/>
      <c r="BM369" s="111"/>
      <c r="BN369" s="111"/>
      <c r="BO369" s="111"/>
      <c r="BP369" s="111"/>
      <c r="BQ369" s="111"/>
      <c r="BR369" s="111"/>
      <c r="BS369" s="111"/>
      <c r="BT369" s="111"/>
      <c r="BU369" s="111"/>
      <c r="BV369" s="111"/>
      <c r="BW369" s="111"/>
      <c r="BX369" s="111"/>
      <c r="BY369" s="111"/>
      <c r="BZ369" s="111"/>
      <c r="CA369" s="111"/>
      <c r="CB369" s="111"/>
      <c r="CC369" s="111"/>
      <c r="CD369" s="111"/>
      <c r="CE369" s="111"/>
      <c r="CF369" s="111"/>
      <c r="CG369" s="111"/>
      <c r="CH369" s="111"/>
      <c r="CI369" s="111"/>
      <c r="CJ369" s="111"/>
      <c r="CK369" s="111"/>
      <c r="CL369" s="111"/>
      <c r="CM369" s="111"/>
      <c r="CN369" s="111"/>
      <c r="CO369" s="111"/>
      <c r="CP369" s="111"/>
      <c r="CQ369" s="111"/>
      <c r="CR369" s="111"/>
      <c r="CS369" s="111"/>
      <c r="CT369" s="111"/>
      <c r="CU369" s="111"/>
      <c r="CV369" s="111"/>
      <c r="CW369" s="111"/>
      <c r="CX369" s="111"/>
      <c r="CY369" s="111"/>
      <c r="CZ369" s="111"/>
    </row>
    <row r="370" spans="1:104" ht="12.75" customHeight="1" x14ac:dyDescent="0.2">
      <c r="A370" s="111"/>
      <c r="B370" s="111"/>
      <c r="C370" s="111"/>
      <c r="D370" s="111"/>
      <c r="E370" s="123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1"/>
      <c r="BS370" s="111"/>
      <c r="BT370" s="111"/>
      <c r="BU370" s="111"/>
      <c r="BV370" s="111"/>
      <c r="BW370" s="111"/>
      <c r="BX370" s="111"/>
      <c r="BY370" s="111"/>
      <c r="BZ370" s="111"/>
      <c r="CA370" s="111"/>
      <c r="CB370" s="111"/>
      <c r="CC370" s="111"/>
      <c r="CD370" s="111"/>
      <c r="CE370" s="111"/>
      <c r="CF370" s="111"/>
      <c r="CG370" s="111"/>
      <c r="CH370" s="111"/>
      <c r="CI370" s="111"/>
      <c r="CJ370" s="111"/>
      <c r="CK370" s="111"/>
      <c r="CL370" s="111"/>
      <c r="CM370" s="111"/>
      <c r="CN370" s="111"/>
      <c r="CO370" s="111"/>
      <c r="CP370" s="111"/>
      <c r="CQ370" s="111"/>
      <c r="CR370" s="111"/>
      <c r="CS370" s="111"/>
      <c r="CT370" s="111"/>
      <c r="CU370" s="111"/>
      <c r="CV370" s="111"/>
      <c r="CW370" s="111"/>
      <c r="CX370" s="111"/>
      <c r="CY370" s="111"/>
      <c r="CZ370" s="111"/>
    </row>
    <row r="371" spans="1:104" ht="12.75" customHeight="1" x14ac:dyDescent="0.2">
      <c r="A371" s="111"/>
      <c r="B371" s="111"/>
      <c r="C371" s="111"/>
      <c r="D371" s="111"/>
      <c r="E371" s="123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1"/>
      <c r="BS371" s="111"/>
      <c r="BT371" s="111"/>
      <c r="BU371" s="111"/>
      <c r="BV371" s="111"/>
      <c r="BW371" s="111"/>
      <c r="BX371" s="111"/>
      <c r="BY371" s="111"/>
      <c r="BZ371" s="111"/>
      <c r="CA371" s="111"/>
      <c r="CB371" s="111"/>
      <c r="CC371" s="111"/>
      <c r="CD371" s="111"/>
      <c r="CE371" s="111"/>
      <c r="CF371" s="111"/>
      <c r="CG371" s="111"/>
      <c r="CH371" s="111"/>
      <c r="CI371" s="111"/>
      <c r="CJ371" s="111"/>
      <c r="CK371" s="111"/>
      <c r="CL371" s="111"/>
      <c r="CM371" s="111"/>
      <c r="CN371" s="111"/>
      <c r="CO371" s="111"/>
      <c r="CP371" s="111"/>
      <c r="CQ371" s="111"/>
      <c r="CR371" s="111"/>
      <c r="CS371" s="111"/>
      <c r="CT371" s="111"/>
      <c r="CU371" s="111"/>
      <c r="CV371" s="111"/>
      <c r="CW371" s="111"/>
      <c r="CX371" s="111"/>
      <c r="CY371" s="111"/>
      <c r="CZ371" s="111"/>
    </row>
    <row r="372" spans="1:104" ht="12.75" customHeight="1" x14ac:dyDescent="0.2">
      <c r="A372" s="111"/>
      <c r="B372" s="111"/>
      <c r="C372" s="111"/>
      <c r="D372" s="111"/>
      <c r="E372" s="123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1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  <c r="BS372" s="111"/>
      <c r="BT372" s="111"/>
      <c r="BU372" s="111"/>
      <c r="BV372" s="111"/>
      <c r="BW372" s="111"/>
      <c r="BX372" s="111"/>
      <c r="BY372" s="111"/>
      <c r="BZ372" s="111"/>
      <c r="CA372" s="111"/>
      <c r="CB372" s="111"/>
      <c r="CC372" s="111"/>
      <c r="CD372" s="111"/>
      <c r="CE372" s="111"/>
      <c r="CF372" s="111"/>
      <c r="CG372" s="111"/>
      <c r="CH372" s="111"/>
      <c r="CI372" s="111"/>
      <c r="CJ372" s="111"/>
      <c r="CK372" s="111"/>
      <c r="CL372" s="111"/>
      <c r="CM372" s="111"/>
      <c r="CN372" s="111"/>
      <c r="CO372" s="111"/>
      <c r="CP372" s="111"/>
      <c r="CQ372" s="111"/>
      <c r="CR372" s="111"/>
      <c r="CS372" s="111"/>
      <c r="CT372" s="111"/>
      <c r="CU372" s="111"/>
      <c r="CV372" s="111"/>
      <c r="CW372" s="111"/>
      <c r="CX372" s="111"/>
      <c r="CY372" s="111"/>
      <c r="CZ372" s="111"/>
    </row>
    <row r="373" spans="1:104" ht="12.75" customHeight="1" x14ac:dyDescent="0.2">
      <c r="A373" s="111"/>
      <c r="B373" s="111"/>
      <c r="C373" s="111"/>
      <c r="D373" s="111"/>
      <c r="E373" s="123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1"/>
      <c r="BS373" s="111"/>
      <c r="BT373" s="111"/>
      <c r="BU373" s="111"/>
      <c r="BV373" s="111"/>
      <c r="BW373" s="111"/>
      <c r="BX373" s="111"/>
      <c r="BY373" s="111"/>
      <c r="BZ373" s="111"/>
      <c r="CA373" s="111"/>
      <c r="CB373" s="111"/>
      <c r="CC373" s="111"/>
      <c r="CD373" s="111"/>
      <c r="CE373" s="111"/>
      <c r="CF373" s="111"/>
      <c r="CG373" s="111"/>
      <c r="CH373" s="111"/>
      <c r="CI373" s="111"/>
      <c r="CJ373" s="111"/>
      <c r="CK373" s="111"/>
      <c r="CL373" s="111"/>
      <c r="CM373" s="111"/>
      <c r="CN373" s="111"/>
      <c r="CO373" s="111"/>
      <c r="CP373" s="111"/>
      <c r="CQ373" s="111"/>
      <c r="CR373" s="111"/>
      <c r="CS373" s="111"/>
      <c r="CT373" s="111"/>
      <c r="CU373" s="111"/>
      <c r="CV373" s="111"/>
      <c r="CW373" s="111"/>
      <c r="CX373" s="111"/>
      <c r="CY373" s="111"/>
      <c r="CZ373" s="111"/>
    </row>
    <row r="374" spans="1:104" ht="12.75" customHeight="1" x14ac:dyDescent="0.2">
      <c r="A374" s="111"/>
      <c r="B374" s="111"/>
      <c r="C374" s="111"/>
      <c r="D374" s="111"/>
      <c r="E374" s="123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1"/>
      <c r="BS374" s="111"/>
      <c r="BT374" s="111"/>
      <c r="BU374" s="111"/>
      <c r="BV374" s="111"/>
      <c r="BW374" s="111"/>
      <c r="BX374" s="111"/>
      <c r="BY374" s="111"/>
      <c r="BZ374" s="111"/>
      <c r="CA374" s="111"/>
      <c r="CB374" s="111"/>
      <c r="CC374" s="111"/>
      <c r="CD374" s="111"/>
      <c r="CE374" s="111"/>
      <c r="CF374" s="111"/>
      <c r="CG374" s="111"/>
      <c r="CH374" s="111"/>
      <c r="CI374" s="111"/>
      <c r="CJ374" s="111"/>
      <c r="CK374" s="111"/>
      <c r="CL374" s="111"/>
      <c r="CM374" s="111"/>
      <c r="CN374" s="111"/>
      <c r="CO374" s="111"/>
      <c r="CP374" s="111"/>
      <c r="CQ374" s="111"/>
      <c r="CR374" s="111"/>
      <c r="CS374" s="111"/>
      <c r="CT374" s="111"/>
      <c r="CU374" s="111"/>
      <c r="CV374" s="111"/>
      <c r="CW374" s="111"/>
      <c r="CX374" s="111"/>
      <c r="CY374" s="111"/>
      <c r="CZ374" s="111"/>
    </row>
    <row r="375" spans="1:104" ht="12.75" customHeight="1" x14ac:dyDescent="0.2">
      <c r="A375" s="111"/>
      <c r="B375" s="111"/>
      <c r="C375" s="111"/>
      <c r="D375" s="111"/>
      <c r="E375" s="123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1"/>
      <c r="BS375" s="111"/>
      <c r="BT375" s="111"/>
      <c r="BU375" s="111"/>
      <c r="BV375" s="111"/>
      <c r="BW375" s="111"/>
      <c r="BX375" s="111"/>
      <c r="BY375" s="111"/>
      <c r="BZ375" s="111"/>
      <c r="CA375" s="111"/>
      <c r="CB375" s="111"/>
      <c r="CC375" s="111"/>
      <c r="CD375" s="111"/>
      <c r="CE375" s="111"/>
      <c r="CF375" s="111"/>
      <c r="CG375" s="111"/>
      <c r="CH375" s="111"/>
      <c r="CI375" s="111"/>
      <c r="CJ375" s="111"/>
      <c r="CK375" s="111"/>
      <c r="CL375" s="111"/>
      <c r="CM375" s="111"/>
      <c r="CN375" s="111"/>
      <c r="CO375" s="111"/>
      <c r="CP375" s="111"/>
      <c r="CQ375" s="111"/>
      <c r="CR375" s="111"/>
      <c r="CS375" s="111"/>
      <c r="CT375" s="111"/>
      <c r="CU375" s="111"/>
      <c r="CV375" s="111"/>
      <c r="CW375" s="111"/>
      <c r="CX375" s="111"/>
      <c r="CY375" s="111"/>
      <c r="CZ375" s="111"/>
    </row>
    <row r="376" spans="1:104" ht="12.75" customHeight="1" x14ac:dyDescent="0.2">
      <c r="A376" s="111"/>
      <c r="B376" s="111"/>
      <c r="C376" s="111"/>
      <c r="D376" s="111"/>
      <c r="E376" s="123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  <c r="BO376" s="111"/>
      <c r="BP376" s="111"/>
      <c r="BQ376" s="111"/>
      <c r="BR376" s="111"/>
      <c r="BS376" s="111"/>
      <c r="BT376" s="111"/>
      <c r="BU376" s="111"/>
      <c r="BV376" s="111"/>
      <c r="BW376" s="111"/>
      <c r="BX376" s="111"/>
      <c r="BY376" s="111"/>
      <c r="BZ376" s="111"/>
      <c r="CA376" s="111"/>
      <c r="CB376" s="111"/>
      <c r="CC376" s="111"/>
      <c r="CD376" s="111"/>
      <c r="CE376" s="111"/>
      <c r="CF376" s="111"/>
      <c r="CG376" s="111"/>
      <c r="CH376" s="111"/>
      <c r="CI376" s="111"/>
      <c r="CJ376" s="111"/>
      <c r="CK376" s="111"/>
      <c r="CL376" s="111"/>
      <c r="CM376" s="111"/>
      <c r="CN376" s="111"/>
      <c r="CO376" s="111"/>
      <c r="CP376" s="111"/>
      <c r="CQ376" s="111"/>
      <c r="CR376" s="111"/>
      <c r="CS376" s="111"/>
      <c r="CT376" s="111"/>
      <c r="CU376" s="111"/>
      <c r="CV376" s="111"/>
      <c r="CW376" s="111"/>
      <c r="CX376" s="111"/>
      <c r="CY376" s="111"/>
      <c r="CZ376" s="111"/>
    </row>
    <row r="377" spans="1:104" ht="12.75" customHeight="1" x14ac:dyDescent="0.2">
      <c r="A377" s="111"/>
      <c r="B377" s="111"/>
      <c r="C377" s="111"/>
      <c r="D377" s="111"/>
      <c r="E377" s="123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1"/>
      <c r="BS377" s="111"/>
      <c r="BT377" s="111"/>
      <c r="BU377" s="111"/>
      <c r="BV377" s="111"/>
      <c r="BW377" s="111"/>
      <c r="BX377" s="111"/>
      <c r="BY377" s="111"/>
      <c r="BZ377" s="111"/>
      <c r="CA377" s="111"/>
      <c r="CB377" s="111"/>
      <c r="CC377" s="111"/>
      <c r="CD377" s="111"/>
      <c r="CE377" s="111"/>
      <c r="CF377" s="111"/>
      <c r="CG377" s="111"/>
      <c r="CH377" s="111"/>
      <c r="CI377" s="111"/>
      <c r="CJ377" s="111"/>
      <c r="CK377" s="111"/>
      <c r="CL377" s="111"/>
      <c r="CM377" s="111"/>
      <c r="CN377" s="111"/>
      <c r="CO377" s="111"/>
      <c r="CP377" s="111"/>
      <c r="CQ377" s="111"/>
      <c r="CR377" s="111"/>
      <c r="CS377" s="111"/>
      <c r="CT377" s="111"/>
      <c r="CU377" s="111"/>
      <c r="CV377" s="111"/>
      <c r="CW377" s="111"/>
      <c r="CX377" s="111"/>
      <c r="CY377" s="111"/>
      <c r="CZ377" s="111"/>
    </row>
    <row r="378" spans="1:104" ht="12.75" customHeight="1" x14ac:dyDescent="0.2">
      <c r="A378" s="111"/>
      <c r="B378" s="111"/>
      <c r="C378" s="111"/>
      <c r="D378" s="111"/>
      <c r="E378" s="123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1"/>
      <c r="BS378" s="111"/>
      <c r="BT378" s="111"/>
      <c r="BU378" s="111"/>
      <c r="BV378" s="111"/>
      <c r="BW378" s="111"/>
      <c r="BX378" s="111"/>
      <c r="BY378" s="111"/>
      <c r="BZ378" s="111"/>
      <c r="CA378" s="111"/>
      <c r="CB378" s="111"/>
      <c r="CC378" s="111"/>
      <c r="CD378" s="111"/>
      <c r="CE378" s="111"/>
      <c r="CF378" s="111"/>
      <c r="CG378" s="111"/>
      <c r="CH378" s="111"/>
      <c r="CI378" s="111"/>
      <c r="CJ378" s="111"/>
      <c r="CK378" s="111"/>
      <c r="CL378" s="111"/>
      <c r="CM378" s="111"/>
      <c r="CN378" s="111"/>
      <c r="CO378" s="111"/>
      <c r="CP378" s="111"/>
      <c r="CQ378" s="111"/>
      <c r="CR378" s="111"/>
      <c r="CS378" s="111"/>
      <c r="CT378" s="111"/>
      <c r="CU378" s="111"/>
      <c r="CV378" s="111"/>
      <c r="CW378" s="111"/>
      <c r="CX378" s="111"/>
      <c r="CY378" s="111"/>
      <c r="CZ378" s="111"/>
    </row>
    <row r="379" spans="1:104" ht="12.75" customHeight="1" x14ac:dyDescent="0.2">
      <c r="A379" s="111"/>
      <c r="B379" s="111"/>
      <c r="C379" s="111"/>
      <c r="D379" s="111"/>
      <c r="E379" s="123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1"/>
      <c r="BS379" s="111"/>
      <c r="BT379" s="111"/>
      <c r="BU379" s="111"/>
      <c r="BV379" s="111"/>
      <c r="BW379" s="111"/>
      <c r="BX379" s="111"/>
      <c r="BY379" s="111"/>
      <c r="BZ379" s="111"/>
      <c r="CA379" s="111"/>
      <c r="CB379" s="111"/>
      <c r="CC379" s="111"/>
      <c r="CD379" s="111"/>
      <c r="CE379" s="111"/>
      <c r="CF379" s="111"/>
      <c r="CG379" s="111"/>
      <c r="CH379" s="111"/>
      <c r="CI379" s="111"/>
      <c r="CJ379" s="111"/>
      <c r="CK379" s="111"/>
      <c r="CL379" s="111"/>
      <c r="CM379" s="111"/>
      <c r="CN379" s="111"/>
      <c r="CO379" s="111"/>
      <c r="CP379" s="111"/>
      <c r="CQ379" s="111"/>
      <c r="CR379" s="111"/>
      <c r="CS379" s="111"/>
      <c r="CT379" s="111"/>
      <c r="CU379" s="111"/>
      <c r="CV379" s="111"/>
      <c r="CW379" s="111"/>
      <c r="CX379" s="111"/>
      <c r="CY379" s="111"/>
      <c r="CZ379" s="111"/>
    </row>
    <row r="380" spans="1:104" ht="12.75" customHeight="1" x14ac:dyDescent="0.2">
      <c r="A380" s="111"/>
      <c r="B380" s="111"/>
      <c r="C380" s="111"/>
      <c r="D380" s="111"/>
      <c r="E380" s="123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1"/>
      <c r="BS380" s="111"/>
      <c r="BT380" s="111"/>
      <c r="BU380" s="111"/>
      <c r="BV380" s="111"/>
      <c r="BW380" s="111"/>
      <c r="BX380" s="111"/>
      <c r="BY380" s="111"/>
      <c r="BZ380" s="111"/>
      <c r="CA380" s="111"/>
      <c r="CB380" s="111"/>
      <c r="CC380" s="111"/>
      <c r="CD380" s="111"/>
      <c r="CE380" s="111"/>
      <c r="CF380" s="111"/>
      <c r="CG380" s="111"/>
      <c r="CH380" s="111"/>
      <c r="CI380" s="111"/>
      <c r="CJ380" s="111"/>
      <c r="CK380" s="111"/>
      <c r="CL380" s="111"/>
      <c r="CM380" s="111"/>
      <c r="CN380" s="111"/>
      <c r="CO380" s="111"/>
      <c r="CP380" s="111"/>
      <c r="CQ380" s="111"/>
      <c r="CR380" s="111"/>
      <c r="CS380" s="111"/>
      <c r="CT380" s="111"/>
      <c r="CU380" s="111"/>
      <c r="CV380" s="111"/>
      <c r="CW380" s="111"/>
      <c r="CX380" s="111"/>
      <c r="CY380" s="111"/>
      <c r="CZ380" s="111"/>
    </row>
    <row r="381" spans="1:104" ht="12.75" customHeight="1" x14ac:dyDescent="0.2">
      <c r="A381" s="111"/>
      <c r="B381" s="111"/>
      <c r="C381" s="111"/>
      <c r="D381" s="111"/>
      <c r="E381" s="123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1"/>
      <c r="BS381" s="111"/>
      <c r="BT381" s="111"/>
      <c r="BU381" s="111"/>
      <c r="BV381" s="111"/>
      <c r="BW381" s="111"/>
      <c r="BX381" s="111"/>
      <c r="BY381" s="111"/>
      <c r="BZ381" s="111"/>
      <c r="CA381" s="111"/>
      <c r="CB381" s="111"/>
      <c r="CC381" s="111"/>
      <c r="CD381" s="111"/>
      <c r="CE381" s="111"/>
      <c r="CF381" s="111"/>
      <c r="CG381" s="111"/>
      <c r="CH381" s="111"/>
      <c r="CI381" s="111"/>
      <c r="CJ381" s="111"/>
      <c r="CK381" s="111"/>
      <c r="CL381" s="111"/>
      <c r="CM381" s="111"/>
      <c r="CN381" s="111"/>
      <c r="CO381" s="111"/>
      <c r="CP381" s="111"/>
      <c r="CQ381" s="111"/>
      <c r="CR381" s="111"/>
      <c r="CS381" s="111"/>
      <c r="CT381" s="111"/>
      <c r="CU381" s="111"/>
      <c r="CV381" s="111"/>
      <c r="CW381" s="111"/>
      <c r="CX381" s="111"/>
      <c r="CY381" s="111"/>
      <c r="CZ381" s="111"/>
    </row>
    <row r="382" spans="1:104" ht="12.75" customHeight="1" x14ac:dyDescent="0.2">
      <c r="A382" s="111"/>
      <c r="B382" s="111"/>
      <c r="C382" s="111"/>
      <c r="D382" s="111"/>
      <c r="E382" s="123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1"/>
      <c r="BS382" s="111"/>
      <c r="BT382" s="111"/>
      <c r="BU382" s="111"/>
      <c r="BV382" s="111"/>
      <c r="BW382" s="111"/>
      <c r="BX382" s="111"/>
      <c r="BY382" s="111"/>
      <c r="BZ382" s="111"/>
      <c r="CA382" s="111"/>
      <c r="CB382" s="111"/>
      <c r="CC382" s="111"/>
      <c r="CD382" s="111"/>
      <c r="CE382" s="111"/>
      <c r="CF382" s="111"/>
      <c r="CG382" s="111"/>
      <c r="CH382" s="111"/>
      <c r="CI382" s="111"/>
      <c r="CJ382" s="111"/>
      <c r="CK382" s="111"/>
      <c r="CL382" s="111"/>
      <c r="CM382" s="111"/>
      <c r="CN382" s="111"/>
      <c r="CO382" s="111"/>
      <c r="CP382" s="111"/>
      <c r="CQ382" s="111"/>
      <c r="CR382" s="111"/>
      <c r="CS382" s="111"/>
      <c r="CT382" s="111"/>
      <c r="CU382" s="111"/>
      <c r="CV382" s="111"/>
      <c r="CW382" s="111"/>
      <c r="CX382" s="111"/>
      <c r="CY382" s="111"/>
      <c r="CZ382" s="111"/>
    </row>
    <row r="383" spans="1:104" ht="12.75" customHeight="1" x14ac:dyDescent="0.2">
      <c r="A383" s="111"/>
      <c r="B383" s="111"/>
      <c r="C383" s="111"/>
      <c r="D383" s="111"/>
      <c r="E383" s="123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1"/>
      <c r="BS383" s="111"/>
      <c r="BT383" s="111"/>
      <c r="BU383" s="111"/>
      <c r="BV383" s="111"/>
      <c r="BW383" s="111"/>
      <c r="BX383" s="111"/>
      <c r="BY383" s="111"/>
      <c r="BZ383" s="111"/>
      <c r="CA383" s="111"/>
      <c r="CB383" s="111"/>
      <c r="CC383" s="111"/>
      <c r="CD383" s="111"/>
      <c r="CE383" s="111"/>
      <c r="CF383" s="111"/>
      <c r="CG383" s="111"/>
      <c r="CH383" s="111"/>
      <c r="CI383" s="111"/>
      <c r="CJ383" s="111"/>
      <c r="CK383" s="111"/>
      <c r="CL383" s="111"/>
      <c r="CM383" s="111"/>
      <c r="CN383" s="111"/>
      <c r="CO383" s="111"/>
      <c r="CP383" s="111"/>
      <c r="CQ383" s="111"/>
      <c r="CR383" s="111"/>
      <c r="CS383" s="111"/>
      <c r="CT383" s="111"/>
      <c r="CU383" s="111"/>
      <c r="CV383" s="111"/>
      <c r="CW383" s="111"/>
      <c r="CX383" s="111"/>
      <c r="CY383" s="111"/>
      <c r="CZ383" s="111"/>
    </row>
    <row r="384" spans="1:104" ht="12.75" customHeight="1" x14ac:dyDescent="0.2">
      <c r="A384" s="111"/>
      <c r="B384" s="111"/>
      <c r="C384" s="111"/>
      <c r="D384" s="111"/>
      <c r="E384" s="123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1"/>
      <c r="BS384" s="111"/>
      <c r="BT384" s="111"/>
      <c r="BU384" s="111"/>
      <c r="BV384" s="111"/>
      <c r="BW384" s="111"/>
      <c r="BX384" s="111"/>
      <c r="BY384" s="111"/>
      <c r="BZ384" s="111"/>
      <c r="CA384" s="111"/>
      <c r="CB384" s="111"/>
      <c r="CC384" s="111"/>
      <c r="CD384" s="111"/>
      <c r="CE384" s="111"/>
      <c r="CF384" s="111"/>
      <c r="CG384" s="111"/>
      <c r="CH384" s="111"/>
      <c r="CI384" s="111"/>
      <c r="CJ384" s="111"/>
      <c r="CK384" s="111"/>
      <c r="CL384" s="111"/>
      <c r="CM384" s="111"/>
      <c r="CN384" s="111"/>
      <c r="CO384" s="111"/>
      <c r="CP384" s="111"/>
      <c r="CQ384" s="111"/>
      <c r="CR384" s="111"/>
      <c r="CS384" s="111"/>
      <c r="CT384" s="111"/>
      <c r="CU384" s="111"/>
      <c r="CV384" s="111"/>
      <c r="CW384" s="111"/>
      <c r="CX384" s="111"/>
      <c r="CY384" s="111"/>
      <c r="CZ384" s="111"/>
    </row>
    <row r="385" spans="1:104" ht="12.75" customHeight="1" x14ac:dyDescent="0.2">
      <c r="A385" s="111"/>
      <c r="B385" s="111"/>
      <c r="C385" s="111"/>
      <c r="D385" s="111"/>
      <c r="E385" s="123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D385" s="111"/>
      <c r="BE385" s="111"/>
      <c r="BF385" s="111"/>
      <c r="BG385" s="111"/>
      <c r="BH385" s="111"/>
      <c r="BI385" s="111"/>
      <c r="BJ385" s="111"/>
      <c r="BK385" s="111"/>
      <c r="BL385" s="111"/>
      <c r="BM385" s="111"/>
      <c r="BN385" s="111"/>
      <c r="BO385" s="111"/>
      <c r="BP385" s="111"/>
      <c r="BQ385" s="111"/>
      <c r="BR385" s="111"/>
      <c r="BS385" s="111"/>
      <c r="BT385" s="111"/>
      <c r="BU385" s="111"/>
      <c r="BV385" s="111"/>
      <c r="BW385" s="111"/>
      <c r="BX385" s="111"/>
      <c r="BY385" s="111"/>
      <c r="BZ385" s="111"/>
      <c r="CA385" s="111"/>
      <c r="CB385" s="111"/>
      <c r="CC385" s="111"/>
      <c r="CD385" s="111"/>
      <c r="CE385" s="111"/>
      <c r="CF385" s="111"/>
      <c r="CG385" s="111"/>
      <c r="CH385" s="111"/>
      <c r="CI385" s="111"/>
      <c r="CJ385" s="111"/>
      <c r="CK385" s="111"/>
      <c r="CL385" s="111"/>
      <c r="CM385" s="111"/>
      <c r="CN385" s="111"/>
      <c r="CO385" s="111"/>
      <c r="CP385" s="111"/>
      <c r="CQ385" s="111"/>
      <c r="CR385" s="111"/>
      <c r="CS385" s="111"/>
      <c r="CT385" s="111"/>
      <c r="CU385" s="111"/>
      <c r="CV385" s="111"/>
      <c r="CW385" s="111"/>
      <c r="CX385" s="111"/>
      <c r="CY385" s="111"/>
      <c r="CZ385" s="111"/>
    </row>
    <row r="386" spans="1:104" ht="12.75" customHeight="1" x14ac:dyDescent="0.2">
      <c r="A386" s="111"/>
      <c r="B386" s="111"/>
      <c r="C386" s="111"/>
      <c r="D386" s="111"/>
      <c r="E386" s="123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D386" s="111"/>
      <c r="BE386" s="111"/>
      <c r="BF386" s="111"/>
      <c r="BG386" s="111"/>
      <c r="BH386" s="111"/>
      <c r="BI386" s="111"/>
      <c r="BJ386" s="111"/>
      <c r="BK386" s="111"/>
      <c r="BL386" s="111"/>
      <c r="BM386" s="111"/>
      <c r="BN386" s="111"/>
      <c r="BO386" s="111"/>
      <c r="BP386" s="111"/>
      <c r="BQ386" s="111"/>
      <c r="BR386" s="111"/>
      <c r="BS386" s="111"/>
      <c r="BT386" s="111"/>
      <c r="BU386" s="111"/>
      <c r="BV386" s="111"/>
      <c r="BW386" s="111"/>
      <c r="BX386" s="111"/>
      <c r="BY386" s="111"/>
      <c r="BZ386" s="111"/>
      <c r="CA386" s="111"/>
      <c r="CB386" s="111"/>
      <c r="CC386" s="111"/>
      <c r="CD386" s="111"/>
      <c r="CE386" s="111"/>
      <c r="CF386" s="111"/>
      <c r="CG386" s="111"/>
      <c r="CH386" s="111"/>
      <c r="CI386" s="111"/>
      <c r="CJ386" s="111"/>
      <c r="CK386" s="111"/>
      <c r="CL386" s="111"/>
      <c r="CM386" s="111"/>
      <c r="CN386" s="111"/>
      <c r="CO386" s="111"/>
      <c r="CP386" s="111"/>
      <c r="CQ386" s="111"/>
      <c r="CR386" s="111"/>
      <c r="CS386" s="111"/>
      <c r="CT386" s="111"/>
      <c r="CU386" s="111"/>
      <c r="CV386" s="111"/>
      <c r="CW386" s="111"/>
      <c r="CX386" s="111"/>
      <c r="CY386" s="111"/>
      <c r="CZ386" s="111"/>
    </row>
    <row r="387" spans="1:104" ht="12.75" customHeight="1" x14ac:dyDescent="0.2">
      <c r="A387" s="111"/>
      <c r="B387" s="111"/>
      <c r="C387" s="111"/>
      <c r="D387" s="111"/>
      <c r="E387" s="123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1"/>
      <c r="BF387" s="111"/>
      <c r="BG387" s="111"/>
      <c r="BH387" s="111"/>
      <c r="BI387" s="111"/>
      <c r="BJ387" s="111"/>
      <c r="BK387" s="111"/>
      <c r="BL387" s="111"/>
      <c r="BM387" s="111"/>
      <c r="BN387" s="111"/>
      <c r="BO387" s="111"/>
      <c r="BP387" s="111"/>
      <c r="BQ387" s="111"/>
      <c r="BR387" s="111"/>
      <c r="BS387" s="111"/>
      <c r="BT387" s="111"/>
      <c r="BU387" s="111"/>
      <c r="BV387" s="111"/>
      <c r="BW387" s="111"/>
      <c r="BX387" s="111"/>
      <c r="BY387" s="111"/>
      <c r="BZ387" s="111"/>
      <c r="CA387" s="111"/>
      <c r="CB387" s="111"/>
      <c r="CC387" s="111"/>
      <c r="CD387" s="111"/>
      <c r="CE387" s="111"/>
      <c r="CF387" s="111"/>
      <c r="CG387" s="111"/>
      <c r="CH387" s="111"/>
      <c r="CI387" s="111"/>
      <c r="CJ387" s="111"/>
      <c r="CK387" s="111"/>
      <c r="CL387" s="111"/>
      <c r="CM387" s="111"/>
      <c r="CN387" s="111"/>
      <c r="CO387" s="111"/>
      <c r="CP387" s="111"/>
      <c r="CQ387" s="111"/>
      <c r="CR387" s="111"/>
      <c r="CS387" s="111"/>
      <c r="CT387" s="111"/>
      <c r="CU387" s="111"/>
      <c r="CV387" s="111"/>
      <c r="CW387" s="111"/>
      <c r="CX387" s="111"/>
      <c r="CY387" s="111"/>
      <c r="CZ387" s="111"/>
    </row>
    <row r="388" spans="1:104" ht="12.75" customHeight="1" x14ac:dyDescent="0.2">
      <c r="A388" s="111"/>
      <c r="B388" s="111"/>
      <c r="C388" s="111"/>
      <c r="D388" s="111"/>
      <c r="E388" s="123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D388" s="111"/>
      <c r="BE388" s="111"/>
      <c r="BF388" s="111"/>
      <c r="BG388" s="111"/>
      <c r="BH388" s="111"/>
      <c r="BI388" s="111"/>
      <c r="BJ388" s="111"/>
      <c r="BK388" s="111"/>
      <c r="BL388" s="111"/>
      <c r="BM388" s="111"/>
      <c r="BN388" s="111"/>
      <c r="BO388" s="111"/>
      <c r="BP388" s="111"/>
      <c r="BQ388" s="111"/>
      <c r="BR388" s="111"/>
      <c r="BS388" s="111"/>
      <c r="BT388" s="111"/>
      <c r="BU388" s="111"/>
      <c r="BV388" s="111"/>
      <c r="BW388" s="111"/>
      <c r="BX388" s="111"/>
      <c r="BY388" s="111"/>
      <c r="BZ388" s="111"/>
      <c r="CA388" s="111"/>
      <c r="CB388" s="111"/>
      <c r="CC388" s="111"/>
      <c r="CD388" s="111"/>
      <c r="CE388" s="111"/>
      <c r="CF388" s="111"/>
      <c r="CG388" s="111"/>
      <c r="CH388" s="111"/>
      <c r="CI388" s="111"/>
      <c r="CJ388" s="111"/>
      <c r="CK388" s="111"/>
      <c r="CL388" s="111"/>
      <c r="CM388" s="111"/>
      <c r="CN388" s="111"/>
      <c r="CO388" s="111"/>
      <c r="CP388" s="111"/>
      <c r="CQ388" s="111"/>
      <c r="CR388" s="111"/>
      <c r="CS388" s="111"/>
      <c r="CT388" s="111"/>
      <c r="CU388" s="111"/>
      <c r="CV388" s="111"/>
      <c r="CW388" s="111"/>
      <c r="CX388" s="111"/>
      <c r="CY388" s="111"/>
      <c r="CZ388" s="111"/>
    </row>
    <row r="389" spans="1:104" ht="12.75" customHeight="1" x14ac:dyDescent="0.2">
      <c r="A389" s="111"/>
      <c r="B389" s="111"/>
      <c r="C389" s="111"/>
      <c r="D389" s="111"/>
      <c r="E389" s="123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D389" s="111"/>
      <c r="BE389" s="111"/>
      <c r="BF389" s="111"/>
      <c r="BG389" s="111"/>
      <c r="BH389" s="111"/>
      <c r="BI389" s="111"/>
      <c r="BJ389" s="111"/>
      <c r="BK389" s="111"/>
      <c r="BL389" s="111"/>
      <c r="BM389" s="111"/>
      <c r="BN389" s="111"/>
      <c r="BO389" s="111"/>
      <c r="BP389" s="111"/>
      <c r="BQ389" s="111"/>
      <c r="BR389" s="111"/>
      <c r="BS389" s="111"/>
      <c r="BT389" s="111"/>
      <c r="BU389" s="111"/>
      <c r="BV389" s="111"/>
      <c r="BW389" s="111"/>
      <c r="BX389" s="111"/>
      <c r="BY389" s="111"/>
      <c r="BZ389" s="111"/>
      <c r="CA389" s="111"/>
      <c r="CB389" s="111"/>
      <c r="CC389" s="111"/>
      <c r="CD389" s="111"/>
      <c r="CE389" s="111"/>
      <c r="CF389" s="111"/>
      <c r="CG389" s="111"/>
      <c r="CH389" s="111"/>
      <c r="CI389" s="111"/>
      <c r="CJ389" s="111"/>
      <c r="CK389" s="111"/>
      <c r="CL389" s="111"/>
      <c r="CM389" s="111"/>
      <c r="CN389" s="111"/>
      <c r="CO389" s="111"/>
      <c r="CP389" s="111"/>
      <c r="CQ389" s="111"/>
      <c r="CR389" s="111"/>
      <c r="CS389" s="111"/>
      <c r="CT389" s="111"/>
      <c r="CU389" s="111"/>
      <c r="CV389" s="111"/>
      <c r="CW389" s="111"/>
      <c r="CX389" s="111"/>
      <c r="CY389" s="111"/>
      <c r="CZ389" s="111"/>
    </row>
    <row r="390" spans="1:104" ht="12.75" customHeight="1" x14ac:dyDescent="0.2">
      <c r="A390" s="111"/>
      <c r="B390" s="111"/>
      <c r="C390" s="111"/>
      <c r="D390" s="111"/>
      <c r="E390" s="123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D390" s="111"/>
      <c r="BE390" s="111"/>
      <c r="BF390" s="111"/>
      <c r="BG390" s="111"/>
      <c r="BH390" s="111"/>
      <c r="BI390" s="111"/>
      <c r="BJ390" s="111"/>
      <c r="BK390" s="111"/>
      <c r="BL390" s="111"/>
      <c r="BM390" s="111"/>
      <c r="BN390" s="111"/>
      <c r="BO390" s="111"/>
      <c r="BP390" s="111"/>
      <c r="BQ390" s="111"/>
      <c r="BR390" s="111"/>
      <c r="BS390" s="111"/>
      <c r="BT390" s="111"/>
      <c r="BU390" s="111"/>
      <c r="BV390" s="111"/>
      <c r="BW390" s="111"/>
      <c r="BX390" s="111"/>
      <c r="BY390" s="111"/>
      <c r="BZ390" s="111"/>
      <c r="CA390" s="111"/>
      <c r="CB390" s="111"/>
      <c r="CC390" s="111"/>
      <c r="CD390" s="111"/>
      <c r="CE390" s="111"/>
      <c r="CF390" s="111"/>
      <c r="CG390" s="111"/>
      <c r="CH390" s="111"/>
      <c r="CI390" s="111"/>
      <c r="CJ390" s="111"/>
      <c r="CK390" s="111"/>
      <c r="CL390" s="111"/>
      <c r="CM390" s="111"/>
      <c r="CN390" s="111"/>
      <c r="CO390" s="111"/>
      <c r="CP390" s="111"/>
      <c r="CQ390" s="111"/>
      <c r="CR390" s="111"/>
      <c r="CS390" s="111"/>
      <c r="CT390" s="111"/>
      <c r="CU390" s="111"/>
      <c r="CV390" s="111"/>
      <c r="CW390" s="111"/>
      <c r="CX390" s="111"/>
      <c r="CY390" s="111"/>
      <c r="CZ390" s="111"/>
    </row>
    <row r="391" spans="1:104" ht="12.75" customHeight="1" x14ac:dyDescent="0.2">
      <c r="A391" s="111"/>
      <c r="B391" s="111"/>
      <c r="C391" s="111"/>
      <c r="D391" s="111"/>
      <c r="E391" s="123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D391" s="111"/>
      <c r="BE391" s="111"/>
      <c r="BF391" s="111"/>
      <c r="BG391" s="111"/>
      <c r="BH391" s="111"/>
      <c r="BI391" s="111"/>
      <c r="BJ391" s="111"/>
      <c r="BK391" s="111"/>
      <c r="BL391" s="111"/>
      <c r="BM391" s="111"/>
      <c r="BN391" s="111"/>
      <c r="BO391" s="111"/>
      <c r="BP391" s="111"/>
      <c r="BQ391" s="111"/>
      <c r="BR391" s="111"/>
      <c r="BS391" s="111"/>
      <c r="BT391" s="111"/>
      <c r="BU391" s="111"/>
      <c r="BV391" s="111"/>
      <c r="BW391" s="111"/>
      <c r="BX391" s="111"/>
      <c r="BY391" s="111"/>
      <c r="BZ391" s="111"/>
      <c r="CA391" s="111"/>
      <c r="CB391" s="111"/>
      <c r="CC391" s="111"/>
      <c r="CD391" s="111"/>
      <c r="CE391" s="111"/>
      <c r="CF391" s="111"/>
      <c r="CG391" s="111"/>
      <c r="CH391" s="111"/>
      <c r="CI391" s="111"/>
      <c r="CJ391" s="111"/>
      <c r="CK391" s="111"/>
      <c r="CL391" s="111"/>
      <c r="CM391" s="111"/>
      <c r="CN391" s="111"/>
      <c r="CO391" s="111"/>
      <c r="CP391" s="111"/>
      <c r="CQ391" s="111"/>
      <c r="CR391" s="111"/>
      <c r="CS391" s="111"/>
      <c r="CT391" s="111"/>
      <c r="CU391" s="111"/>
      <c r="CV391" s="111"/>
      <c r="CW391" s="111"/>
      <c r="CX391" s="111"/>
      <c r="CY391" s="111"/>
      <c r="CZ391" s="111"/>
    </row>
    <row r="392" spans="1:104" ht="12.75" customHeight="1" x14ac:dyDescent="0.2">
      <c r="A392" s="111"/>
      <c r="B392" s="111"/>
      <c r="C392" s="111"/>
      <c r="D392" s="111"/>
      <c r="E392" s="123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D392" s="111"/>
      <c r="BE392" s="111"/>
      <c r="BF392" s="111"/>
      <c r="BG392" s="111"/>
      <c r="BH392" s="111"/>
      <c r="BI392" s="111"/>
      <c r="BJ392" s="111"/>
      <c r="BK392" s="111"/>
      <c r="BL392" s="111"/>
      <c r="BM392" s="111"/>
      <c r="BN392" s="111"/>
      <c r="BO392" s="111"/>
      <c r="BP392" s="111"/>
      <c r="BQ392" s="111"/>
      <c r="BR392" s="111"/>
      <c r="BS392" s="111"/>
      <c r="BT392" s="111"/>
      <c r="BU392" s="111"/>
      <c r="BV392" s="111"/>
      <c r="BW392" s="111"/>
      <c r="BX392" s="111"/>
      <c r="BY392" s="111"/>
      <c r="BZ392" s="111"/>
      <c r="CA392" s="111"/>
      <c r="CB392" s="111"/>
      <c r="CC392" s="111"/>
      <c r="CD392" s="111"/>
      <c r="CE392" s="111"/>
      <c r="CF392" s="111"/>
      <c r="CG392" s="111"/>
      <c r="CH392" s="111"/>
      <c r="CI392" s="111"/>
      <c r="CJ392" s="111"/>
      <c r="CK392" s="111"/>
      <c r="CL392" s="111"/>
      <c r="CM392" s="111"/>
      <c r="CN392" s="111"/>
      <c r="CO392" s="111"/>
      <c r="CP392" s="111"/>
      <c r="CQ392" s="111"/>
      <c r="CR392" s="111"/>
      <c r="CS392" s="111"/>
      <c r="CT392" s="111"/>
      <c r="CU392" s="111"/>
      <c r="CV392" s="111"/>
      <c r="CW392" s="111"/>
      <c r="CX392" s="111"/>
      <c r="CY392" s="111"/>
      <c r="CZ392" s="111"/>
    </row>
    <row r="393" spans="1:104" ht="12.75" customHeight="1" x14ac:dyDescent="0.2">
      <c r="A393" s="111"/>
      <c r="B393" s="111"/>
      <c r="C393" s="111"/>
      <c r="D393" s="111"/>
      <c r="E393" s="123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D393" s="111"/>
      <c r="BE393" s="111"/>
      <c r="BF393" s="111"/>
      <c r="BG393" s="111"/>
      <c r="BH393" s="111"/>
      <c r="BI393" s="111"/>
      <c r="BJ393" s="111"/>
      <c r="BK393" s="111"/>
      <c r="BL393" s="111"/>
      <c r="BM393" s="111"/>
      <c r="BN393" s="111"/>
      <c r="BO393" s="111"/>
      <c r="BP393" s="111"/>
      <c r="BQ393" s="111"/>
      <c r="BR393" s="111"/>
      <c r="BS393" s="111"/>
      <c r="BT393" s="111"/>
      <c r="BU393" s="111"/>
      <c r="BV393" s="111"/>
      <c r="BW393" s="111"/>
      <c r="BX393" s="111"/>
      <c r="BY393" s="111"/>
      <c r="BZ393" s="111"/>
      <c r="CA393" s="111"/>
      <c r="CB393" s="111"/>
      <c r="CC393" s="111"/>
      <c r="CD393" s="111"/>
      <c r="CE393" s="111"/>
      <c r="CF393" s="111"/>
      <c r="CG393" s="111"/>
      <c r="CH393" s="111"/>
      <c r="CI393" s="111"/>
      <c r="CJ393" s="111"/>
      <c r="CK393" s="111"/>
      <c r="CL393" s="111"/>
      <c r="CM393" s="111"/>
      <c r="CN393" s="111"/>
      <c r="CO393" s="111"/>
      <c r="CP393" s="111"/>
      <c r="CQ393" s="111"/>
      <c r="CR393" s="111"/>
      <c r="CS393" s="111"/>
      <c r="CT393" s="111"/>
      <c r="CU393" s="111"/>
      <c r="CV393" s="111"/>
      <c r="CW393" s="111"/>
      <c r="CX393" s="111"/>
      <c r="CY393" s="111"/>
      <c r="CZ393" s="111"/>
    </row>
    <row r="394" spans="1:104" ht="12.75" customHeight="1" x14ac:dyDescent="0.2">
      <c r="A394" s="111"/>
      <c r="B394" s="111"/>
      <c r="C394" s="111"/>
      <c r="D394" s="111"/>
      <c r="E394" s="123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1"/>
      <c r="BF394" s="111"/>
      <c r="BG394" s="111"/>
      <c r="BH394" s="111"/>
      <c r="BI394" s="111"/>
      <c r="BJ394" s="111"/>
      <c r="BK394" s="111"/>
      <c r="BL394" s="111"/>
      <c r="BM394" s="111"/>
      <c r="BN394" s="111"/>
      <c r="BO394" s="111"/>
      <c r="BP394" s="111"/>
      <c r="BQ394" s="111"/>
      <c r="BR394" s="111"/>
      <c r="BS394" s="111"/>
      <c r="BT394" s="111"/>
      <c r="BU394" s="111"/>
      <c r="BV394" s="111"/>
      <c r="BW394" s="111"/>
      <c r="BX394" s="111"/>
      <c r="BY394" s="111"/>
      <c r="BZ394" s="111"/>
      <c r="CA394" s="111"/>
      <c r="CB394" s="111"/>
      <c r="CC394" s="111"/>
      <c r="CD394" s="111"/>
      <c r="CE394" s="111"/>
      <c r="CF394" s="111"/>
      <c r="CG394" s="111"/>
      <c r="CH394" s="111"/>
      <c r="CI394" s="111"/>
      <c r="CJ394" s="111"/>
      <c r="CK394" s="111"/>
      <c r="CL394" s="111"/>
      <c r="CM394" s="111"/>
      <c r="CN394" s="111"/>
      <c r="CO394" s="111"/>
      <c r="CP394" s="111"/>
      <c r="CQ394" s="111"/>
      <c r="CR394" s="111"/>
      <c r="CS394" s="111"/>
      <c r="CT394" s="111"/>
      <c r="CU394" s="111"/>
      <c r="CV394" s="111"/>
      <c r="CW394" s="111"/>
      <c r="CX394" s="111"/>
      <c r="CY394" s="111"/>
      <c r="CZ394" s="111"/>
    </row>
    <row r="395" spans="1:104" ht="12.75" customHeight="1" x14ac:dyDescent="0.2">
      <c r="A395" s="111"/>
      <c r="B395" s="111"/>
      <c r="C395" s="111"/>
      <c r="D395" s="111"/>
      <c r="E395" s="123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D395" s="111"/>
      <c r="BE395" s="111"/>
      <c r="BF395" s="111"/>
      <c r="BG395" s="111"/>
      <c r="BH395" s="111"/>
      <c r="BI395" s="111"/>
      <c r="BJ395" s="111"/>
      <c r="BK395" s="111"/>
      <c r="BL395" s="111"/>
      <c r="BM395" s="111"/>
      <c r="BN395" s="111"/>
      <c r="BO395" s="111"/>
      <c r="BP395" s="111"/>
      <c r="BQ395" s="111"/>
      <c r="BR395" s="111"/>
      <c r="BS395" s="111"/>
      <c r="BT395" s="111"/>
      <c r="BU395" s="111"/>
      <c r="BV395" s="111"/>
      <c r="BW395" s="111"/>
      <c r="BX395" s="111"/>
      <c r="BY395" s="111"/>
      <c r="BZ395" s="111"/>
      <c r="CA395" s="111"/>
      <c r="CB395" s="111"/>
      <c r="CC395" s="111"/>
      <c r="CD395" s="111"/>
      <c r="CE395" s="111"/>
      <c r="CF395" s="111"/>
      <c r="CG395" s="111"/>
      <c r="CH395" s="111"/>
      <c r="CI395" s="111"/>
      <c r="CJ395" s="111"/>
      <c r="CK395" s="111"/>
      <c r="CL395" s="111"/>
      <c r="CM395" s="111"/>
      <c r="CN395" s="111"/>
      <c r="CO395" s="111"/>
      <c r="CP395" s="111"/>
      <c r="CQ395" s="111"/>
      <c r="CR395" s="111"/>
      <c r="CS395" s="111"/>
      <c r="CT395" s="111"/>
      <c r="CU395" s="111"/>
      <c r="CV395" s="111"/>
      <c r="CW395" s="111"/>
      <c r="CX395" s="111"/>
      <c r="CY395" s="111"/>
      <c r="CZ395" s="111"/>
    </row>
    <row r="396" spans="1:104" ht="12.75" customHeight="1" x14ac:dyDescent="0.2">
      <c r="A396" s="111"/>
      <c r="B396" s="111"/>
      <c r="C396" s="111"/>
      <c r="D396" s="111"/>
      <c r="E396" s="123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D396" s="111"/>
      <c r="BE396" s="111"/>
      <c r="BF396" s="111"/>
      <c r="BG396" s="111"/>
      <c r="BH396" s="111"/>
      <c r="BI396" s="111"/>
      <c r="BJ396" s="111"/>
      <c r="BK396" s="111"/>
      <c r="BL396" s="111"/>
      <c r="BM396" s="111"/>
      <c r="BN396" s="111"/>
      <c r="BO396" s="111"/>
      <c r="BP396" s="111"/>
      <c r="BQ396" s="111"/>
      <c r="BR396" s="111"/>
      <c r="BS396" s="111"/>
      <c r="BT396" s="111"/>
      <c r="BU396" s="111"/>
      <c r="BV396" s="111"/>
      <c r="BW396" s="111"/>
      <c r="BX396" s="111"/>
      <c r="BY396" s="111"/>
      <c r="BZ396" s="111"/>
      <c r="CA396" s="111"/>
      <c r="CB396" s="111"/>
      <c r="CC396" s="111"/>
      <c r="CD396" s="111"/>
      <c r="CE396" s="111"/>
      <c r="CF396" s="111"/>
      <c r="CG396" s="111"/>
      <c r="CH396" s="111"/>
      <c r="CI396" s="111"/>
      <c r="CJ396" s="111"/>
      <c r="CK396" s="111"/>
      <c r="CL396" s="111"/>
      <c r="CM396" s="111"/>
      <c r="CN396" s="111"/>
      <c r="CO396" s="111"/>
      <c r="CP396" s="111"/>
      <c r="CQ396" s="111"/>
      <c r="CR396" s="111"/>
      <c r="CS396" s="111"/>
      <c r="CT396" s="111"/>
      <c r="CU396" s="111"/>
      <c r="CV396" s="111"/>
      <c r="CW396" s="111"/>
      <c r="CX396" s="111"/>
      <c r="CY396" s="111"/>
      <c r="CZ396" s="111"/>
    </row>
    <row r="397" spans="1:104" ht="12.75" customHeight="1" x14ac:dyDescent="0.2">
      <c r="A397" s="111"/>
      <c r="B397" s="111"/>
      <c r="C397" s="111"/>
      <c r="D397" s="111"/>
      <c r="E397" s="123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D397" s="111"/>
      <c r="BE397" s="111"/>
      <c r="BF397" s="111"/>
      <c r="BG397" s="111"/>
      <c r="BH397" s="111"/>
      <c r="BI397" s="111"/>
      <c r="BJ397" s="111"/>
      <c r="BK397" s="111"/>
      <c r="BL397" s="111"/>
      <c r="BM397" s="111"/>
      <c r="BN397" s="111"/>
      <c r="BO397" s="111"/>
      <c r="BP397" s="111"/>
      <c r="BQ397" s="111"/>
      <c r="BR397" s="111"/>
      <c r="BS397" s="111"/>
      <c r="BT397" s="111"/>
      <c r="BU397" s="111"/>
      <c r="BV397" s="111"/>
      <c r="BW397" s="111"/>
      <c r="BX397" s="111"/>
      <c r="BY397" s="111"/>
      <c r="BZ397" s="111"/>
      <c r="CA397" s="111"/>
      <c r="CB397" s="111"/>
      <c r="CC397" s="111"/>
      <c r="CD397" s="111"/>
      <c r="CE397" s="111"/>
      <c r="CF397" s="111"/>
      <c r="CG397" s="111"/>
      <c r="CH397" s="111"/>
      <c r="CI397" s="111"/>
      <c r="CJ397" s="111"/>
      <c r="CK397" s="111"/>
      <c r="CL397" s="111"/>
      <c r="CM397" s="111"/>
      <c r="CN397" s="111"/>
      <c r="CO397" s="111"/>
      <c r="CP397" s="111"/>
      <c r="CQ397" s="111"/>
      <c r="CR397" s="111"/>
      <c r="CS397" s="111"/>
      <c r="CT397" s="111"/>
      <c r="CU397" s="111"/>
      <c r="CV397" s="111"/>
      <c r="CW397" s="111"/>
      <c r="CX397" s="111"/>
      <c r="CY397" s="111"/>
      <c r="CZ397" s="111"/>
    </row>
    <row r="398" spans="1:104" ht="12.75" customHeight="1" x14ac:dyDescent="0.2">
      <c r="A398" s="111"/>
      <c r="B398" s="111"/>
      <c r="C398" s="111"/>
      <c r="D398" s="111"/>
      <c r="E398" s="123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D398" s="111"/>
      <c r="BE398" s="111"/>
      <c r="BF398" s="111"/>
      <c r="BG398" s="111"/>
      <c r="BH398" s="111"/>
      <c r="BI398" s="111"/>
      <c r="BJ398" s="111"/>
      <c r="BK398" s="111"/>
      <c r="BL398" s="111"/>
      <c r="BM398" s="111"/>
      <c r="BN398" s="111"/>
      <c r="BO398" s="111"/>
      <c r="BP398" s="111"/>
      <c r="BQ398" s="111"/>
      <c r="BR398" s="111"/>
      <c r="BS398" s="111"/>
      <c r="BT398" s="111"/>
      <c r="BU398" s="111"/>
      <c r="BV398" s="111"/>
      <c r="BW398" s="111"/>
      <c r="BX398" s="111"/>
      <c r="BY398" s="111"/>
      <c r="BZ398" s="111"/>
      <c r="CA398" s="111"/>
      <c r="CB398" s="111"/>
      <c r="CC398" s="111"/>
      <c r="CD398" s="111"/>
      <c r="CE398" s="111"/>
      <c r="CF398" s="111"/>
      <c r="CG398" s="111"/>
      <c r="CH398" s="111"/>
      <c r="CI398" s="111"/>
      <c r="CJ398" s="111"/>
      <c r="CK398" s="111"/>
      <c r="CL398" s="111"/>
      <c r="CM398" s="111"/>
      <c r="CN398" s="111"/>
      <c r="CO398" s="111"/>
      <c r="CP398" s="111"/>
      <c r="CQ398" s="111"/>
      <c r="CR398" s="111"/>
      <c r="CS398" s="111"/>
      <c r="CT398" s="111"/>
      <c r="CU398" s="111"/>
      <c r="CV398" s="111"/>
      <c r="CW398" s="111"/>
      <c r="CX398" s="111"/>
      <c r="CY398" s="111"/>
      <c r="CZ398" s="111"/>
    </row>
    <row r="399" spans="1:104" ht="12.75" customHeight="1" x14ac:dyDescent="0.2">
      <c r="A399" s="111"/>
      <c r="B399" s="111"/>
      <c r="C399" s="111"/>
      <c r="D399" s="111"/>
      <c r="E399" s="123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D399" s="111"/>
      <c r="BE399" s="111"/>
      <c r="BF399" s="111"/>
      <c r="BG399" s="111"/>
      <c r="BH399" s="111"/>
      <c r="BI399" s="111"/>
      <c r="BJ399" s="111"/>
      <c r="BK399" s="111"/>
      <c r="BL399" s="111"/>
      <c r="BM399" s="111"/>
      <c r="BN399" s="111"/>
      <c r="BO399" s="111"/>
      <c r="BP399" s="111"/>
      <c r="BQ399" s="111"/>
      <c r="BR399" s="111"/>
      <c r="BS399" s="111"/>
      <c r="BT399" s="111"/>
      <c r="BU399" s="111"/>
      <c r="BV399" s="111"/>
      <c r="BW399" s="111"/>
      <c r="BX399" s="111"/>
      <c r="BY399" s="111"/>
      <c r="BZ399" s="111"/>
      <c r="CA399" s="111"/>
      <c r="CB399" s="111"/>
      <c r="CC399" s="111"/>
      <c r="CD399" s="111"/>
      <c r="CE399" s="111"/>
      <c r="CF399" s="111"/>
      <c r="CG399" s="111"/>
      <c r="CH399" s="111"/>
      <c r="CI399" s="111"/>
      <c r="CJ399" s="111"/>
      <c r="CK399" s="111"/>
      <c r="CL399" s="111"/>
      <c r="CM399" s="111"/>
      <c r="CN399" s="111"/>
      <c r="CO399" s="111"/>
      <c r="CP399" s="111"/>
      <c r="CQ399" s="111"/>
      <c r="CR399" s="111"/>
      <c r="CS399" s="111"/>
      <c r="CT399" s="111"/>
      <c r="CU399" s="111"/>
      <c r="CV399" s="111"/>
      <c r="CW399" s="111"/>
      <c r="CX399" s="111"/>
      <c r="CY399" s="111"/>
      <c r="CZ399" s="111"/>
    </row>
    <row r="400" spans="1:104" ht="12.75" customHeight="1" x14ac:dyDescent="0.2">
      <c r="A400" s="111"/>
      <c r="B400" s="111"/>
      <c r="C400" s="111"/>
      <c r="D400" s="111"/>
      <c r="E400" s="123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D400" s="111"/>
      <c r="BE400" s="111"/>
      <c r="BF400" s="111"/>
      <c r="BG400" s="111"/>
      <c r="BH400" s="111"/>
      <c r="BI400" s="111"/>
      <c r="BJ400" s="111"/>
      <c r="BK400" s="111"/>
      <c r="BL400" s="111"/>
      <c r="BM400" s="111"/>
      <c r="BN400" s="111"/>
      <c r="BO400" s="111"/>
      <c r="BP400" s="111"/>
      <c r="BQ400" s="111"/>
      <c r="BR400" s="111"/>
      <c r="BS400" s="111"/>
      <c r="BT400" s="111"/>
      <c r="BU400" s="111"/>
      <c r="BV400" s="111"/>
      <c r="BW400" s="111"/>
      <c r="BX400" s="111"/>
      <c r="BY400" s="111"/>
      <c r="BZ400" s="111"/>
      <c r="CA400" s="111"/>
      <c r="CB400" s="111"/>
      <c r="CC400" s="111"/>
      <c r="CD400" s="111"/>
      <c r="CE400" s="111"/>
      <c r="CF400" s="111"/>
      <c r="CG400" s="111"/>
      <c r="CH400" s="111"/>
      <c r="CI400" s="111"/>
      <c r="CJ400" s="111"/>
      <c r="CK400" s="111"/>
      <c r="CL400" s="111"/>
      <c r="CM400" s="111"/>
      <c r="CN400" s="111"/>
      <c r="CO400" s="111"/>
      <c r="CP400" s="111"/>
      <c r="CQ400" s="111"/>
      <c r="CR400" s="111"/>
      <c r="CS400" s="111"/>
      <c r="CT400" s="111"/>
      <c r="CU400" s="111"/>
      <c r="CV400" s="111"/>
      <c r="CW400" s="111"/>
      <c r="CX400" s="111"/>
      <c r="CY400" s="111"/>
      <c r="CZ400" s="111"/>
    </row>
    <row r="401" spans="1:104" ht="12.75" customHeight="1" x14ac:dyDescent="0.2">
      <c r="A401" s="111"/>
      <c r="B401" s="111"/>
      <c r="C401" s="111"/>
      <c r="D401" s="111"/>
      <c r="E401" s="123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D401" s="111"/>
      <c r="BE401" s="111"/>
      <c r="BF401" s="111"/>
      <c r="BG401" s="111"/>
      <c r="BH401" s="111"/>
      <c r="BI401" s="111"/>
      <c r="BJ401" s="111"/>
      <c r="BK401" s="111"/>
      <c r="BL401" s="111"/>
      <c r="BM401" s="111"/>
      <c r="BN401" s="111"/>
      <c r="BO401" s="111"/>
      <c r="BP401" s="111"/>
      <c r="BQ401" s="111"/>
      <c r="BR401" s="111"/>
      <c r="BS401" s="111"/>
      <c r="BT401" s="111"/>
      <c r="BU401" s="111"/>
      <c r="BV401" s="111"/>
      <c r="BW401" s="111"/>
      <c r="BX401" s="111"/>
      <c r="BY401" s="111"/>
      <c r="BZ401" s="111"/>
      <c r="CA401" s="111"/>
      <c r="CB401" s="111"/>
      <c r="CC401" s="111"/>
      <c r="CD401" s="111"/>
      <c r="CE401" s="111"/>
      <c r="CF401" s="111"/>
      <c r="CG401" s="111"/>
      <c r="CH401" s="111"/>
      <c r="CI401" s="111"/>
      <c r="CJ401" s="111"/>
      <c r="CK401" s="111"/>
      <c r="CL401" s="111"/>
      <c r="CM401" s="111"/>
      <c r="CN401" s="111"/>
      <c r="CO401" s="111"/>
      <c r="CP401" s="111"/>
      <c r="CQ401" s="111"/>
      <c r="CR401" s="111"/>
      <c r="CS401" s="111"/>
      <c r="CT401" s="111"/>
      <c r="CU401" s="111"/>
      <c r="CV401" s="111"/>
      <c r="CW401" s="111"/>
      <c r="CX401" s="111"/>
      <c r="CY401" s="111"/>
      <c r="CZ401" s="111"/>
    </row>
    <row r="402" spans="1:104" ht="12.75" customHeight="1" x14ac:dyDescent="0.2">
      <c r="A402" s="111"/>
      <c r="B402" s="111"/>
      <c r="C402" s="111"/>
      <c r="D402" s="111"/>
      <c r="E402" s="123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D402" s="111"/>
      <c r="BE402" s="111"/>
      <c r="BF402" s="111"/>
      <c r="BG402" s="111"/>
      <c r="BH402" s="111"/>
      <c r="BI402" s="111"/>
      <c r="BJ402" s="111"/>
      <c r="BK402" s="111"/>
      <c r="BL402" s="111"/>
      <c r="BM402" s="111"/>
      <c r="BN402" s="111"/>
      <c r="BO402" s="111"/>
      <c r="BP402" s="111"/>
      <c r="BQ402" s="111"/>
      <c r="BR402" s="111"/>
      <c r="BS402" s="111"/>
      <c r="BT402" s="111"/>
      <c r="BU402" s="111"/>
      <c r="BV402" s="111"/>
      <c r="BW402" s="111"/>
      <c r="BX402" s="111"/>
      <c r="BY402" s="111"/>
      <c r="BZ402" s="111"/>
      <c r="CA402" s="111"/>
      <c r="CB402" s="111"/>
      <c r="CC402" s="111"/>
      <c r="CD402" s="111"/>
      <c r="CE402" s="111"/>
      <c r="CF402" s="111"/>
      <c r="CG402" s="111"/>
      <c r="CH402" s="111"/>
      <c r="CI402" s="111"/>
      <c r="CJ402" s="111"/>
      <c r="CK402" s="111"/>
      <c r="CL402" s="111"/>
      <c r="CM402" s="111"/>
      <c r="CN402" s="111"/>
      <c r="CO402" s="111"/>
      <c r="CP402" s="111"/>
      <c r="CQ402" s="111"/>
      <c r="CR402" s="111"/>
      <c r="CS402" s="111"/>
      <c r="CT402" s="111"/>
      <c r="CU402" s="111"/>
      <c r="CV402" s="111"/>
      <c r="CW402" s="111"/>
      <c r="CX402" s="111"/>
      <c r="CY402" s="111"/>
      <c r="CZ402" s="111"/>
    </row>
    <row r="403" spans="1:104" ht="12.75" customHeight="1" x14ac:dyDescent="0.2">
      <c r="A403" s="111"/>
      <c r="B403" s="111"/>
      <c r="C403" s="111"/>
      <c r="D403" s="111"/>
      <c r="E403" s="123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1"/>
      <c r="BS403" s="111"/>
      <c r="BT403" s="111"/>
      <c r="BU403" s="111"/>
      <c r="BV403" s="111"/>
      <c r="BW403" s="111"/>
      <c r="BX403" s="111"/>
      <c r="BY403" s="111"/>
      <c r="BZ403" s="111"/>
      <c r="CA403" s="111"/>
      <c r="CB403" s="111"/>
      <c r="CC403" s="111"/>
      <c r="CD403" s="111"/>
      <c r="CE403" s="111"/>
      <c r="CF403" s="111"/>
      <c r="CG403" s="111"/>
      <c r="CH403" s="111"/>
      <c r="CI403" s="111"/>
      <c r="CJ403" s="111"/>
      <c r="CK403" s="111"/>
      <c r="CL403" s="111"/>
      <c r="CM403" s="111"/>
      <c r="CN403" s="111"/>
      <c r="CO403" s="111"/>
      <c r="CP403" s="111"/>
      <c r="CQ403" s="111"/>
      <c r="CR403" s="111"/>
      <c r="CS403" s="111"/>
      <c r="CT403" s="111"/>
      <c r="CU403" s="111"/>
      <c r="CV403" s="111"/>
      <c r="CW403" s="111"/>
      <c r="CX403" s="111"/>
      <c r="CY403" s="111"/>
      <c r="CZ403" s="111"/>
    </row>
    <row r="404" spans="1:104" ht="12.75" customHeight="1" x14ac:dyDescent="0.2">
      <c r="A404" s="111"/>
      <c r="B404" s="111"/>
      <c r="C404" s="111"/>
      <c r="D404" s="111"/>
      <c r="E404" s="123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  <c r="BH404" s="111"/>
      <c r="BI404" s="111"/>
      <c r="BJ404" s="111"/>
      <c r="BK404" s="111"/>
      <c r="BL404" s="111"/>
      <c r="BM404" s="111"/>
      <c r="BN404" s="111"/>
      <c r="BO404" s="111"/>
      <c r="BP404" s="111"/>
      <c r="BQ404" s="111"/>
      <c r="BR404" s="111"/>
      <c r="BS404" s="111"/>
      <c r="BT404" s="111"/>
      <c r="BU404" s="111"/>
      <c r="BV404" s="111"/>
      <c r="BW404" s="111"/>
      <c r="BX404" s="111"/>
      <c r="BY404" s="111"/>
      <c r="BZ404" s="111"/>
      <c r="CA404" s="111"/>
      <c r="CB404" s="111"/>
      <c r="CC404" s="111"/>
      <c r="CD404" s="111"/>
      <c r="CE404" s="111"/>
      <c r="CF404" s="111"/>
      <c r="CG404" s="111"/>
      <c r="CH404" s="111"/>
      <c r="CI404" s="111"/>
      <c r="CJ404" s="111"/>
      <c r="CK404" s="111"/>
      <c r="CL404" s="111"/>
      <c r="CM404" s="111"/>
      <c r="CN404" s="111"/>
      <c r="CO404" s="111"/>
      <c r="CP404" s="111"/>
      <c r="CQ404" s="111"/>
      <c r="CR404" s="111"/>
      <c r="CS404" s="111"/>
      <c r="CT404" s="111"/>
      <c r="CU404" s="111"/>
      <c r="CV404" s="111"/>
      <c r="CW404" s="111"/>
      <c r="CX404" s="111"/>
      <c r="CY404" s="111"/>
      <c r="CZ404" s="111"/>
    </row>
    <row r="405" spans="1:104" ht="12.75" customHeight="1" x14ac:dyDescent="0.2">
      <c r="A405" s="111"/>
      <c r="B405" s="111"/>
      <c r="C405" s="111"/>
      <c r="D405" s="111"/>
      <c r="E405" s="123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D405" s="111"/>
      <c r="BE405" s="111"/>
      <c r="BF405" s="111"/>
      <c r="BG405" s="111"/>
      <c r="BH405" s="111"/>
      <c r="BI405" s="111"/>
      <c r="BJ405" s="111"/>
      <c r="BK405" s="111"/>
      <c r="BL405" s="111"/>
      <c r="BM405" s="111"/>
      <c r="BN405" s="111"/>
      <c r="BO405" s="111"/>
      <c r="BP405" s="111"/>
      <c r="BQ405" s="111"/>
      <c r="BR405" s="111"/>
      <c r="BS405" s="111"/>
      <c r="BT405" s="111"/>
      <c r="BU405" s="111"/>
      <c r="BV405" s="111"/>
      <c r="BW405" s="111"/>
      <c r="BX405" s="111"/>
      <c r="BY405" s="111"/>
      <c r="BZ405" s="111"/>
      <c r="CA405" s="111"/>
      <c r="CB405" s="111"/>
      <c r="CC405" s="111"/>
      <c r="CD405" s="111"/>
      <c r="CE405" s="111"/>
      <c r="CF405" s="111"/>
      <c r="CG405" s="111"/>
      <c r="CH405" s="111"/>
      <c r="CI405" s="111"/>
      <c r="CJ405" s="111"/>
      <c r="CK405" s="111"/>
      <c r="CL405" s="111"/>
      <c r="CM405" s="111"/>
      <c r="CN405" s="111"/>
      <c r="CO405" s="111"/>
      <c r="CP405" s="111"/>
      <c r="CQ405" s="111"/>
      <c r="CR405" s="111"/>
      <c r="CS405" s="111"/>
      <c r="CT405" s="111"/>
      <c r="CU405" s="111"/>
      <c r="CV405" s="111"/>
      <c r="CW405" s="111"/>
      <c r="CX405" s="111"/>
      <c r="CY405" s="111"/>
      <c r="CZ405" s="111"/>
    </row>
    <row r="406" spans="1:104" ht="12.75" customHeight="1" x14ac:dyDescent="0.2">
      <c r="A406" s="111"/>
      <c r="B406" s="111"/>
      <c r="C406" s="111"/>
      <c r="D406" s="111"/>
      <c r="E406" s="123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  <c r="CG406" s="111"/>
      <c r="CH406" s="111"/>
      <c r="CI406" s="111"/>
      <c r="CJ406" s="111"/>
      <c r="CK406" s="111"/>
      <c r="CL406" s="111"/>
      <c r="CM406" s="111"/>
      <c r="CN406" s="111"/>
      <c r="CO406" s="111"/>
      <c r="CP406" s="111"/>
      <c r="CQ406" s="111"/>
      <c r="CR406" s="111"/>
      <c r="CS406" s="111"/>
      <c r="CT406" s="111"/>
      <c r="CU406" s="111"/>
      <c r="CV406" s="111"/>
      <c r="CW406" s="111"/>
      <c r="CX406" s="111"/>
      <c r="CY406" s="111"/>
      <c r="CZ406" s="111"/>
    </row>
    <row r="407" spans="1:104" ht="12.75" customHeight="1" x14ac:dyDescent="0.2">
      <c r="A407" s="111"/>
      <c r="B407" s="111"/>
      <c r="C407" s="111"/>
      <c r="D407" s="111"/>
      <c r="E407" s="123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1"/>
      <c r="BS407" s="111"/>
      <c r="BT407" s="111"/>
      <c r="BU407" s="111"/>
      <c r="BV407" s="111"/>
      <c r="BW407" s="111"/>
      <c r="BX407" s="111"/>
      <c r="BY407" s="111"/>
      <c r="BZ407" s="111"/>
      <c r="CA407" s="111"/>
      <c r="CB407" s="111"/>
      <c r="CC407" s="111"/>
      <c r="CD407" s="111"/>
      <c r="CE407" s="111"/>
      <c r="CF407" s="111"/>
      <c r="CG407" s="111"/>
      <c r="CH407" s="111"/>
      <c r="CI407" s="111"/>
      <c r="CJ407" s="111"/>
      <c r="CK407" s="111"/>
      <c r="CL407" s="111"/>
      <c r="CM407" s="111"/>
      <c r="CN407" s="111"/>
      <c r="CO407" s="111"/>
      <c r="CP407" s="111"/>
      <c r="CQ407" s="111"/>
      <c r="CR407" s="111"/>
      <c r="CS407" s="111"/>
      <c r="CT407" s="111"/>
      <c r="CU407" s="111"/>
      <c r="CV407" s="111"/>
      <c r="CW407" s="111"/>
      <c r="CX407" s="111"/>
      <c r="CY407" s="111"/>
      <c r="CZ407" s="111"/>
    </row>
    <row r="408" spans="1:104" ht="12.75" customHeight="1" x14ac:dyDescent="0.2">
      <c r="A408" s="111"/>
      <c r="B408" s="111"/>
      <c r="C408" s="111"/>
      <c r="D408" s="111"/>
      <c r="E408" s="123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  <c r="BO408" s="111"/>
      <c r="BP408" s="111"/>
      <c r="BQ408" s="111"/>
      <c r="BR408" s="111"/>
      <c r="BS408" s="111"/>
      <c r="BT408" s="111"/>
      <c r="BU408" s="111"/>
      <c r="BV408" s="111"/>
      <c r="BW408" s="111"/>
      <c r="BX408" s="111"/>
      <c r="BY408" s="111"/>
      <c r="BZ408" s="111"/>
      <c r="CA408" s="111"/>
      <c r="CB408" s="111"/>
      <c r="CC408" s="111"/>
      <c r="CD408" s="111"/>
      <c r="CE408" s="111"/>
      <c r="CF408" s="111"/>
      <c r="CG408" s="111"/>
      <c r="CH408" s="111"/>
      <c r="CI408" s="111"/>
      <c r="CJ408" s="111"/>
      <c r="CK408" s="111"/>
      <c r="CL408" s="111"/>
      <c r="CM408" s="111"/>
      <c r="CN408" s="111"/>
      <c r="CO408" s="111"/>
      <c r="CP408" s="111"/>
      <c r="CQ408" s="111"/>
      <c r="CR408" s="111"/>
      <c r="CS408" s="111"/>
      <c r="CT408" s="111"/>
      <c r="CU408" s="111"/>
      <c r="CV408" s="111"/>
      <c r="CW408" s="111"/>
      <c r="CX408" s="111"/>
      <c r="CY408" s="111"/>
      <c r="CZ408" s="111"/>
    </row>
    <row r="409" spans="1:104" ht="12.75" customHeight="1" x14ac:dyDescent="0.2">
      <c r="A409" s="111"/>
      <c r="B409" s="111"/>
      <c r="C409" s="111"/>
      <c r="D409" s="111"/>
      <c r="E409" s="123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1"/>
      <c r="BS409" s="111"/>
      <c r="BT409" s="111"/>
      <c r="BU409" s="111"/>
      <c r="BV409" s="111"/>
      <c r="BW409" s="111"/>
      <c r="BX409" s="111"/>
      <c r="BY409" s="111"/>
      <c r="BZ409" s="111"/>
      <c r="CA409" s="111"/>
      <c r="CB409" s="111"/>
      <c r="CC409" s="111"/>
      <c r="CD409" s="111"/>
      <c r="CE409" s="111"/>
      <c r="CF409" s="111"/>
      <c r="CG409" s="111"/>
      <c r="CH409" s="111"/>
      <c r="CI409" s="111"/>
      <c r="CJ409" s="111"/>
      <c r="CK409" s="111"/>
      <c r="CL409" s="111"/>
      <c r="CM409" s="111"/>
      <c r="CN409" s="111"/>
      <c r="CO409" s="111"/>
      <c r="CP409" s="111"/>
      <c r="CQ409" s="111"/>
      <c r="CR409" s="111"/>
      <c r="CS409" s="111"/>
      <c r="CT409" s="111"/>
      <c r="CU409" s="111"/>
      <c r="CV409" s="111"/>
      <c r="CW409" s="111"/>
      <c r="CX409" s="111"/>
      <c r="CY409" s="111"/>
      <c r="CZ409" s="111"/>
    </row>
    <row r="410" spans="1:104" ht="12.75" customHeight="1" x14ac:dyDescent="0.2">
      <c r="A410" s="111"/>
      <c r="B410" s="111"/>
      <c r="C410" s="111"/>
      <c r="D410" s="111"/>
      <c r="E410" s="123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D410" s="111"/>
      <c r="BE410" s="111"/>
      <c r="BF410" s="111"/>
      <c r="BG410" s="111"/>
      <c r="BH410" s="111"/>
      <c r="BI410" s="111"/>
      <c r="BJ410" s="111"/>
      <c r="BK410" s="111"/>
      <c r="BL410" s="111"/>
      <c r="BM410" s="111"/>
      <c r="BN410" s="111"/>
      <c r="BO410" s="111"/>
      <c r="BP410" s="111"/>
      <c r="BQ410" s="111"/>
      <c r="BR410" s="111"/>
      <c r="BS410" s="111"/>
      <c r="BT410" s="111"/>
      <c r="BU410" s="111"/>
      <c r="BV410" s="111"/>
      <c r="BW410" s="111"/>
      <c r="BX410" s="111"/>
      <c r="BY410" s="111"/>
      <c r="BZ410" s="111"/>
      <c r="CA410" s="111"/>
      <c r="CB410" s="111"/>
      <c r="CC410" s="111"/>
      <c r="CD410" s="111"/>
      <c r="CE410" s="111"/>
      <c r="CF410" s="111"/>
      <c r="CG410" s="111"/>
      <c r="CH410" s="111"/>
      <c r="CI410" s="111"/>
      <c r="CJ410" s="111"/>
      <c r="CK410" s="111"/>
      <c r="CL410" s="111"/>
      <c r="CM410" s="111"/>
      <c r="CN410" s="111"/>
      <c r="CO410" s="111"/>
      <c r="CP410" s="111"/>
      <c r="CQ410" s="111"/>
      <c r="CR410" s="111"/>
      <c r="CS410" s="111"/>
      <c r="CT410" s="111"/>
      <c r="CU410" s="111"/>
      <c r="CV410" s="111"/>
      <c r="CW410" s="111"/>
      <c r="CX410" s="111"/>
      <c r="CY410" s="111"/>
      <c r="CZ410" s="111"/>
    </row>
    <row r="411" spans="1:104" ht="12.75" customHeight="1" x14ac:dyDescent="0.2">
      <c r="A411" s="111"/>
      <c r="B411" s="111"/>
      <c r="C411" s="111"/>
      <c r="D411" s="111"/>
      <c r="E411" s="123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D411" s="111"/>
      <c r="BE411" s="111"/>
      <c r="BF411" s="111"/>
      <c r="BG411" s="111"/>
      <c r="BH411" s="111"/>
      <c r="BI411" s="111"/>
      <c r="BJ411" s="111"/>
      <c r="BK411" s="111"/>
      <c r="BL411" s="111"/>
      <c r="BM411" s="111"/>
      <c r="BN411" s="111"/>
      <c r="BO411" s="111"/>
      <c r="BP411" s="111"/>
      <c r="BQ411" s="111"/>
      <c r="BR411" s="111"/>
      <c r="BS411" s="111"/>
      <c r="BT411" s="111"/>
      <c r="BU411" s="111"/>
      <c r="BV411" s="111"/>
      <c r="BW411" s="111"/>
      <c r="BX411" s="111"/>
      <c r="BY411" s="111"/>
      <c r="BZ411" s="111"/>
      <c r="CA411" s="111"/>
      <c r="CB411" s="111"/>
      <c r="CC411" s="111"/>
      <c r="CD411" s="111"/>
      <c r="CE411" s="111"/>
      <c r="CF411" s="111"/>
      <c r="CG411" s="111"/>
      <c r="CH411" s="111"/>
      <c r="CI411" s="111"/>
      <c r="CJ411" s="111"/>
      <c r="CK411" s="111"/>
      <c r="CL411" s="111"/>
      <c r="CM411" s="111"/>
      <c r="CN411" s="111"/>
      <c r="CO411" s="111"/>
      <c r="CP411" s="111"/>
      <c r="CQ411" s="111"/>
      <c r="CR411" s="111"/>
      <c r="CS411" s="111"/>
      <c r="CT411" s="111"/>
      <c r="CU411" s="111"/>
      <c r="CV411" s="111"/>
      <c r="CW411" s="111"/>
      <c r="CX411" s="111"/>
      <c r="CY411" s="111"/>
      <c r="CZ411" s="111"/>
    </row>
    <row r="412" spans="1:104" ht="12.75" customHeight="1" x14ac:dyDescent="0.2">
      <c r="A412" s="111"/>
      <c r="B412" s="111"/>
      <c r="C412" s="111"/>
      <c r="D412" s="111"/>
      <c r="E412" s="123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D412" s="111"/>
      <c r="BE412" s="111"/>
      <c r="BF412" s="111"/>
      <c r="BG412" s="111"/>
      <c r="BH412" s="111"/>
      <c r="BI412" s="111"/>
      <c r="BJ412" s="111"/>
      <c r="BK412" s="111"/>
      <c r="BL412" s="111"/>
      <c r="BM412" s="111"/>
      <c r="BN412" s="111"/>
      <c r="BO412" s="111"/>
      <c r="BP412" s="111"/>
      <c r="BQ412" s="111"/>
      <c r="BR412" s="111"/>
      <c r="BS412" s="111"/>
      <c r="BT412" s="111"/>
      <c r="BU412" s="111"/>
      <c r="BV412" s="111"/>
      <c r="BW412" s="111"/>
      <c r="BX412" s="111"/>
      <c r="BY412" s="111"/>
      <c r="BZ412" s="111"/>
      <c r="CA412" s="111"/>
      <c r="CB412" s="111"/>
      <c r="CC412" s="111"/>
      <c r="CD412" s="111"/>
      <c r="CE412" s="111"/>
      <c r="CF412" s="111"/>
      <c r="CG412" s="111"/>
      <c r="CH412" s="111"/>
      <c r="CI412" s="111"/>
      <c r="CJ412" s="111"/>
      <c r="CK412" s="111"/>
      <c r="CL412" s="111"/>
      <c r="CM412" s="111"/>
      <c r="CN412" s="111"/>
      <c r="CO412" s="111"/>
      <c r="CP412" s="111"/>
      <c r="CQ412" s="111"/>
      <c r="CR412" s="111"/>
      <c r="CS412" s="111"/>
      <c r="CT412" s="111"/>
      <c r="CU412" s="111"/>
      <c r="CV412" s="111"/>
      <c r="CW412" s="111"/>
      <c r="CX412" s="111"/>
      <c r="CY412" s="111"/>
      <c r="CZ412" s="111"/>
    </row>
    <row r="413" spans="1:104" ht="12.75" customHeight="1" x14ac:dyDescent="0.2">
      <c r="A413" s="111"/>
      <c r="B413" s="111"/>
      <c r="C413" s="111"/>
      <c r="D413" s="111"/>
      <c r="E413" s="123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111"/>
      <c r="BB413" s="111"/>
      <c r="BC413" s="111"/>
      <c r="BD413" s="111"/>
      <c r="BE413" s="111"/>
      <c r="BF413" s="111"/>
      <c r="BG413" s="111"/>
      <c r="BH413" s="111"/>
      <c r="BI413" s="111"/>
      <c r="BJ413" s="111"/>
      <c r="BK413" s="111"/>
      <c r="BL413" s="111"/>
      <c r="BM413" s="111"/>
      <c r="BN413" s="111"/>
      <c r="BO413" s="111"/>
      <c r="BP413" s="111"/>
      <c r="BQ413" s="111"/>
      <c r="BR413" s="111"/>
      <c r="BS413" s="111"/>
      <c r="BT413" s="111"/>
      <c r="BU413" s="111"/>
      <c r="BV413" s="111"/>
      <c r="BW413" s="111"/>
      <c r="BX413" s="111"/>
      <c r="BY413" s="111"/>
      <c r="BZ413" s="111"/>
      <c r="CA413" s="111"/>
      <c r="CB413" s="111"/>
      <c r="CC413" s="111"/>
      <c r="CD413" s="111"/>
      <c r="CE413" s="111"/>
      <c r="CF413" s="111"/>
      <c r="CG413" s="111"/>
      <c r="CH413" s="111"/>
      <c r="CI413" s="111"/>
      <c r="CJ413" s="111"/>
      <c r="CK413" s="111"/>
      <c r="CL413" s="111"/>
      <c r="CM413" s="111"/>
      <c r="CN413" s="111"/>
      <c r="CO413" s="111"/>
      <c r="CP413" s="111"/>
      <c r="CQ413" s="111"/>
      <c r="CR413" s="111"/>
      <c r="CS413" s="111"/>
      <c r="CT413" s="111"/>
      <c r="CU413" s="111"/>
      <c r="CV413" s="111"/>
      <c r="CW413" s="111"/>
      <c r="CX413" s="111"/>
      <c r="CY413" s="111"/>
      <c r="CZ413" s="111"/>
    </row>
    <row r="414" spans="1:104" ht="12.75" customHeight="1" x14ac:dyDescent="0.2">
      <c r="A414" s="111"/>
      <c r="B414" s="111"/>
      <c r="C414" s="111"/>
      <c r="D414" s="111"/>
      <c r="E414" s="123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  <c r="AZ414" s="111"/>
      <c r="BA414" s="111"/>
      <c r="BB414" s="111"/>
      <c r="BC414" s="111"/>
      <c r="BD414" s="111"/>
      <c r="BE414" s="111"/>
      <c r="BF414" s="111"/>
      <c r="BG414" s="111"/>
      <c r="BH414" s="111"/>
      <c r="BI414" s="111"/>
      <c r="BJ414" s="111"/>
      <c r="BK414" s="111"/>
      <c r="BL414" s="111"/>
      <c r="BM414" s="111"/>
      <c r="BN414" s="111"/>
      <c r="BO414" s="111"/>
      <c r="BP414" s="111"/>
      <c r="BQ414" s="111"/>
      <c r="BR414" s="111"/>
      <c r="BS414" s="111"/>
      <c r="BT414" s="111"/>
      <c r="BU414" s="111"/>
      <c r="BV414" s="111"/>
      <c r="BW414" s="111"/>
      <c r="BX414" s="111"/>
      <c r="BY414" s="111"/>
      <c r="BZ414" s="111"/>
      <c r="CA414" s="111"/>
      <c r="CB414" s="111"/>
      <c r="CC414" s="111"/>
      <c r="CD414" s="111"/>
      <c r="CE414" s="111"/>
      <c r="CF414" s="111"/>
      <c r="CG414" s="111"/>
      <c r="CH414" s="111"/>
      <c r="CI414" s="111"/>
      <c r="CJ414" s="111"/>
      <c r="CK414" s="111"/>
      <c r="CL414" s="111"/>
      <c r="CM414" s="111"/>
      <c r="CN414" s="111"/>
      <c r="CO414" s="111"/>
      <c r="CP414" s="111"/>
      <c r="CQ414" s="111"/>
      <c r="CR414" s="111"/>
      <c r="CS414" s="111"/>
      <c r="CT414" s="111"/>
      <c r="CU414" s="111"/>
      <c r="CV414" s="111"/>
      <c r="CW414" s="111"/>
      <c r="CX414" s="111"/>
      <c r="CY414" s="111"/>
      <c r="CZ414" s="111"/>
    </row>
    <row r="415" spans="1:104" ht="12.75" customHeight="1" x14ac:dyDescent="0.2">
      <c r="A415" s="111"/>
      <c r="B415" s="111"/>
      <c r="C415" s="111"/>
      <c r="D415" s="111"/>
      <c r="E415" s="123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111"/>
      <c r="BB415" s="111"/>
      <c r="BC415" s="111"/>
      <c r="BD415" s="111"/>
      <c r="BE415" s="111"/>
      <c r="BF415" s="111"/>
      <c r="BG415" s="111"/>
      <c r="BH415" s="111"/>
      <c r="BI415" s="111"/>
      <c r="BJ415" s="111"/>
      <c r="BK415" s="111"/>
      <c r="BL415" s="111"/>
      <c r="BM415" s="111"/>
      <c r="BN415" s="111"/>
      <c r="BO415" s="111"/>
      <c r="BP415" s="111"/>
      <c r="BQ415" s="111"/>
      <c r="BR415" s="111"/>
      <c r="BS415" s="111"/>
      <c r="BT415" s="111"/>
      <c r="BU415" s="111"/>
      <c r="BV415" s="111"/>
      <c r="BW415" s="111"/>
      <c r="BX415" s="111"/>
      <c r="BY415" s="111"/>
      <c r="BZ415" s="111"/>
      <c r="CA415" s="111"/>
      <c r="CB415" s="111"/>
      <c r="CC415" s="111"/>
      <c r="CD415" s="111"/>
      <c r="CE415" s="111"/>
      <c r="CF415" s="111"/>
      <c r="CG415" s="111"/>
      <c r="CH415" s="111"/>
      <c r="CI415" s="111"/>
      <c r="CJ415" s="111"/>
      <c r="CK415" s="111"/>
      <c r="CL415" s="111"/>
      <c r="CM415" s="111"/>
      <c r="CN415" s="111"/>
      <c r="CO415" s="111"/>
      <c r="CP415" s="111"/>
      <c r="CQ415" s="111"/>
      <c r="CR415" s="111"/>
      <c r="CS415" s="111"/>
      <c r="CT415" s="111"/>
      <c r="CU415" s="111"/>
      <c r="CV415" s="111"/>
      <c r="CW415" s="111"/>
      <c r="CX415" s="111"/>
      <c r="CY415" s="111"/>
      <c r="CZ415" s="111"/>
    </row>
    <row r="416" spans="1:104" ht="12.75" customHeight="1" x14ac:dyDescent="0.2">
      <c r="A416" s="111"/>
      <c r="B416" s="111"/>
      <c r="C416" s="111"/>
      <c r="D416" s="111"/>
      <c r="E416" s="123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  <c r="AZ416" s="111"/>
      <c r="BA416" s="111"/>
      <c r="BB416" s="111"/>
      <c r="BC416" s="111"/>
      <c r="BD416" s="111"/>
      <c r="BE416" s="111"/>
      <c r="BF416" s="111"/>
      <c r="BG416" s="111"/>
      <c r="BH416" s="111"/>
      <c r="BI416" s="111"/>
      <c r="BJ416" s="111"/>
      <c r="BK416" s="111"/>
      <c r="BL416" s="111"/>
      <c r="BM416" s="111"/>
      <c r="BN416" s="111"/>
      <c r="BO416" s="111"/>
      <c r="BP416" s="111"/>
      <c r="BQ416" s="111"/>
      <c r="BR416" s="111"/>
      <c r="BS416" s="111"/>
      <c r="BT416" s="111"/>
      <c r="BU416" s="111"/>
      <c r="BV416" s="111"/>
      <c r="BW416" s="111"/>
      <c r="BX416" s="111"/>
      <c r="BY416" s="111"/>
      <c r="BZ416" s="111"/>
      <c r="CA416" s="111"/>
      <c r="CB416" s="111"/>
      <c r="CC416" s="111"/>
      <c r="CD416" s="111"/>
      <c r="CE416" s="111"/>
      <c r="CF416" s="111"/>
      <c r="CG416" s="111"/>
      <c r="CH416" s="111"/>
      <c r="CI416" s="111"/>
      <c r="CJ416" s="111"/>
      <c r="CK416" s="111"/>
      <c r="CL416" s="111"/>
      <c r="CM416" s="111"/>
      <c r="CN416" s="111"/>
      <c r="CO416" s="111"/>
      <c r="CP416" s="111"/>
      <c r="CQ416" s="111"/>
      <c r="CR416" s="111"/>
      <c r="CS416" s="111"/>
      <c r="CT416" s="111"/>
      <c r="CU416" s="111"/>
      <c r="CV416" s="111"/>
      <c r="CW416" s="111"/>
      <c r="CX416" s="111"/>
      <c r="CY416" s="111"/>
      <c r="CZ416" s="111"/>
    </row>
    <row r="417" spans="1:104" ht="12.75" customHeight="1" x14ac:dyDescent="0.2">
      <c r="A417" s="111"/>
      <c r="B417" s="111"/>
      <c r="C417" s="111"/>
      <c r="D417" s="111"/>
      <c r="E417" s="123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  <c r="AZ417" s="111"/>
      <c r="BA417" s="111"/>
      <c r="BB417" s="111"/>
      <c r="BC417" s="111"/>
      <c r="BD417" s="111"/>
      <c r="BE417" s="111"/>
      <c r="BF417" s="111"/>
      <c r="BG417" s="111"/>
      <c r="BH417" s="111"/>
      <c r="BI417" s="111"/>
      <c r="BJ417" s="111"/>
      <c r="BK417" s="111"/>
      <c r="BL417" s="111"/>
      <c r="BM417" s="111"/>
      <c r="BN417" s="111"/>
      <c r="BO417" s="111"/>
      <c r="BP417" s="111"/>
      <c r="BQ417" s="111"/>
      <c r="BR417" s="111"/>
      <c r="BS417" s="111"/>
      <c r="BT417" s="111"/>
      <c r="BU417" s="111"/>
      <c r="BV417" s="111"/>
      <c r="BW417" s="111"/>
      <c r="BX417" s="111"/>
      <c r="BY417" s="111"/>
      <c r="BZ417" s="111"/>
      <c r="CA417" s="111"/>
      <c r="CB417" s="111"/>
      <c r="CC417" s="111"/>
      <c r="CD417" s="111"/>
      <c r="CE417" s="111"/>
      <c r="CF417" s="111"/>
      <c r="CG417" s="111"/>
      <c r="CH417" s="111"/>
      <c r="CI417" s="111"/>
      <c r="CJ417" s="111"/>
      <c r="CK417" s="111"/>
      <c r="CL417" s="111"/>
      <c r="CM417" s="111"/>
      <c r="CN417" s="111"/>
      <c r="CO417" s="111"/>
      <c r="CP417" s="111"/>
      <c r="CQ417" s="111"/>
      <c r="CR417" s="111"/>
      <c r="CS417" s="111"/>
      <c r="CT417" s="111"/>
      <c r="CU417" s="111"/>
      <c r="CV417" s="111"/>
      <c r="CW417" s="111"/>
      <c r="CX417" s="111"/>
      <c r="CY417" s="111"/>
      <c r="CZ417" s="111"/>
    </row>
    <row r="418" spans="1:104" ht="12.75" customHeight="1" x14ac:dyDescent="0.2">
      <c r="A418" s="111"/>
      <c r="B418" s="111"/>
      <c r="C418" s="111"/>
      <c r="D418" s="111"/>
      <c r="E418" s="123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  <c r="AZ418" s="111"/>
      <c r="BA418" s="111"/>
      <c r="BB418" s="111"/>
      <c r="BC418" s="111"/>
      <c r="BD418" s="111"/>
      <c r="BE418" s="111"/>
      <c r="BF418" s="111"/>
      <c r="BG418" s="111"/>
      <c r="BH418" s="111"/>
      <c r="BI418" s="111"/>
      <c r="BJ418" s="111"/>
      <c r="BK418" s="111"/>
      <c r="BL418" s="111"/>
      <c r="BM418" s="111"/>
      <c r="BN418" s="111"/>
      <c r="BO418" s="111"/>
      <c r="BP418" s="111"/>
      <c r="BQ418" s="111"/>
      <c r="BR418" s="111"/>
      <c r="BS418" s="111"/>
      <c r="BT418" s="111"/>
      <c r="BU418" s="111"/>
      <c r="BV418" s="111"/>
      <c r="BW418" s="111"/>
      <c r="BX418" s="111"/>
      <c r="BY418" s="111"/>
      <c r="BZ418" s="111"/>
      <c r="CA418" s="111"/>
      <c r="CB418" s="111"/>
      <c r="CC418" s="111"/>
      <c r="CD418" s="111"/>
      <c r="CE418" s="111"/>
      <c r="CF418" s="111"/>
      <c r="CG418" s="111"/>
      <c r="CH418" s="111"/>
      <c r="CI418" s="111"/>
      <c r="CJ418" s="111"/>
      <c r="CK418" s="111"/>
      <c r="CL418" s="111"/>
      <c r="CM418" s="111"/>
      <c r="CN418" s="111"/>
      <c r="CO418" s="111"/>
      <c r="CP418" s="111"/>
      <c r="CQ418" s="111"/>
      <c r="CR418" s="111"/>
      <c r="CS418" s="111"/>
      <c r="CT418" s="111"/>
      <c r="CU418" s="111"/>
      <c r="CV418" s="111"/>
      <c r="CW418" s="111"/>
      <c r="CX418" s="111"/>
      <c r="CY418" s="111"/>
      <c r="CZ418" s="111"/>
    </row>
    <row r="419" spans="1:104" ht="12.75" customHeight="1" x14ac:dyDescent="0.2">
      <c r="A419" s="111"/>
      <c r="B419" s="111"/>
      <c r="C419" s="111"/>
      <c r="D419" s="111"/>
      <c r="E419" s="123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1"/>
      <c r="BS419" s="111"/>
      <c r="BT419" s="111"/>
      <c r="BU419" s="111"/>
      <c r="BV419" s="111"/>
      <c r="BW419" s="111"/>
      <c r="BX419" s="111"/>
      <c r="BY419" s="111"/>
      <c r="BZ419" s="111"/>
      <c r="CA419" s="111"/>
      <c r="CB419" s="111"/>
      <c r="CC419" s="111"/>
      <c r="CD419" s="111"/>
      <c r="CE419" s="111"/>
      <c r="CF419" s="111"/>
      <c r="CG419" s="111"/>
      <c r="CH419" s="111"/>
      <c r="CI419" s="111"/>
      <c r="CJ419" s="111"/>
      <c r="CK419" s="111"/>
      <c r="CL419" s="111"/>
      <c r="CM419" s="111"/>
      <c r="CN419" s="111"/>
      <c r="CO419" s="111"/>
      <c r="CP419" s="111"/>
      <c r="CQ419" s="111"/>
      <c r="CR419" s="111"/>
      <c r="CS419" s="111"/>
      <c r="CT419" s="111"/>
      <c r="CU419" s="111"/>
      <c r="CV419" s="111"/>
      <c r="CW419" s="111"/>
      <c r="CX419" s="111"/>
      <c r="CY419" s="111"/>
      <c r="CZ419" s="111"/>
    </row>
    <row r="420" spans="1:104" ht="12.75" customHeight="1" x14ac:dyDescent="0.2">
      <c r="A420" s="111"/>
      <c r="B420" s="111"/>
      <c r="C420" s="111"/>
      <c r="D420" s="111"/>
      <c r="E420" s="123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1"/>
      <c r="BF420" s="111"/>
      <c r="BG420" s="111"/>
      <c r="BH420" s="111"/>
      <c r="BI420" s="111"/>
      <c r="BJ420" s="111"/>
      <c r="BK420" s="111"/>
      <c r="BL420" s="111"/>
      <c r="BM420" s="111"/>
      <c r="BN420" s="111"/>
      <c r="BO420" s="111"/>
      <c r="BP420" s="111"/>
      <c r="BQ420" s="111"/>
      <c r="BR420" s="111"/>
      <c r="BS420" s="111"/>
      <c r="BT420" s="111"/>
      <c r="BU420" s="111"/>
      <c r="BV420" s="111"/>
      <c r="BW420" s="111"/>
      <c r="BX420" s="111"/>
      <c r="BY420" s="111"/>
      <c r="BZ420" s="111"/>
      <c r="CA420" s="111"/>
      <c r="CB420" s="111"/>
      <c r="CC420" s="111"/>
      <c r="CD420" s="111"/>
      <c r="CE420" s="111"/>
      <c r="CF420" s="111"/>
      <c r="CG420" s="111"/>
      <c r="CH420" s="111"/>
      <c r="CI420" s="111"/>
      <c r="CJ420" s="111"/>
      <c r="CK420" s="111"/>
      <c r="CL420" s="111"/>
      <c r="CM420" s="111"/>
      <c r="CN420" s="111"/>
      <c r="CO420" s="111"/>
      <c r="CP420" s="111"/>
      <c r="CQ420" s="111"/>
      <c r="CR420" s="111"/>
      <c r="CS420" s="111"/>
      <c r="CT420" s="111"/>
      <c r="CU420" s="111"/>
      <c r="CV420" s="111"/>
      <c r="CW420" s="111"/>
      <c r="CX420" s="111"/>
      <c r="CY420" s="111"/>
      <c r="CZ420" s="111"/>
    </row>
    <row r="421" spans="1:104" ht="12.75" customHeight="1" x14ac:dyDescent="0.2">
      <c r="A421" s="111"/>
      <c r="B421" s="111"/>
      <c r="C421" s="111"/>
      <c r="D421" s="111"/>
      <c r="E421" s="123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  <c r="AZ421" s="111"/>
      <c r="BA421" s="111"/>
      <c r="BB421" s="111"/>
      <c r="BC421" s="111"/>
      <c r="BD421" s="111"/>
      <c r="BE421" s="111"/>
      <c r="BF421" s="111"/>
      <c r="BG421" s="111"/>
      <c r="BH421" s="111"/>
      <c r="BI421" s="111"/>
      <c r="BJ421" s="111"/>
      <c r="BK421" s="111"/>
      <c r="BL421" s="111"/>
      <c r="BM421" s="111"/>
      <c r="BN421" s="111"/>
      <c r="BO421" s="111"/>
      <c r="BP421" s="111"/>
      <c r="BQ421" s="111"/>
      <c r="BR421" s="111"/>
      <c r="BS421" s="111"/>
      <c r="BT421" s="111"/>
      <c r="BU421" s="111"/>
      <c r="BV421" s="111"/>
      <c r="BW421" s="111"/>
      <c r="BX421" s="111"/>
      <c r="BY421" s="111"/>
      <c r="BZ421" s="111"/>
      <c r="CA421" s="111"/>
      <c r="CB421" s="111"/>
      <c r="CC421" s="111"/>
      <c r="CD421" s="111"/>
      <c r="CE421" s="111"/>
      <c r="CF421" s="111"/>
      <c r="CG421" s="111"/>
      <c r="CH421" s="111"/>
      <c r="CI421" s="111"/>
      <c r="CJ421" s="111"/>
      <c r="CK421" s="111"/>
      <c r="CL421" s="111"/>
      <c r="CM421" s="111"/>
      <c r="CN421" s="111"/>
      <c r="CO421" s="111"/>
      <c r="CP421" s="111"/>
      <c r="CQ421" s="111"/>
      <c r="CR421" s="111"/>
      <c r="CS421" s="111"/>
      <c r="CT421" s="111"/>
      <c r="CU421" s="111"/>
      <c r="CV421" s="111"/>
      <c r="CW421" s="111"/>
      <c r="CX421" s="111"/>
      <c r="CY421" s="111"/>
      <c r="CZ421" s="111"/>
    </row>
    <row r="422" spans="1:104" ht="12.75" customHeight="1" x14ac:dyDescent="0.2">
      <c r="A422" s="111"/>
      <c r="B422" s="111"/>
      <c r="C422" s="111"/>
      <c r="D422" s="111"/>
      <c r="E422" s="123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  <c r="AZ422" s="111"/>
      <c r="BA422" s="111"/>
      <c r="BB422" s="111"/>
      <c r="BC422" s="111"/>
      <c r="BD422" s="111"/>
      <c r="BE422" s="111"/>
      <c r="BF422" s="111"/>
      <c r="BG422" s="111"/>
      <c r="BH422" s="111"/>
      <c r="BI422" s="111"/>
      <c r="BJ422" s="111"/>
      <c r="BK422" s="111"/>
      <c r="BL422" s="111"/>
      <c r="BM422" s="111"/>
      <c r="BN422" s="111"/>
      <c r="BO422" s="111"/>
      <c r="BP422" s="111"/>
      <c r="BQ422" s="111"/>
      <c r="BR422" s="111"/>
      <c r="BS422" s="111"/>
      <c r="BT422" s="111"/>
      <c r="BU422" s="111"/>
      <c r="BV422" s="111"/>
      <c r="BW422" s="111"/>
      <c r="BX422" s="111"/>
      <c r="BY422" s="111"/>
      <c r="BZ422" s="111"/>
      <c r="CA422" s="111"/>
      <c r="CB422" s="111"/>
      <c r="CC422" s="111"/>
      <c r="CD422" s="111"/>
      <c r="CE422" s="111"/>
      <c r="CF422" s="111"/>
      <c r="CG422" s="111"/>
      <c r="CH422" s="111"/>
      <c r="CI422" s="111"/>
      <c r="CJ422" s="111"/>
      <c r="CK422" s="111"/>
      <c r="CL422" s="111"/>
      <c r="CM422" s="111"/>
      <c r="CN422" s="111"/>
      <c r="CO422" s="111"/>
      <c r="CP422" s="111"/>
      <c r="CQ422" s="111"/>
      <c r="CR422" s="111"/>
      <c r="CS422" s="111"/>
      <c r="CT422" s="111"/>
      <c r="CU422" s="111"/>
      <c r="CV422" s="111"/>
      <c r="CW422" s="111"/>
      <c r="CX422" s="111"/>
      <c r="CY422" s="111"/>
      <c r="CZ422" s="111"/>
    </row>
    <row r="423" spans="1:104" ht="12.75" customHeight="1" x14ac:dyDescent="0.2">
      <c r="A423" s="111"/>
      <c r="B423" s="111"/>
      <c r="C423" s="111"/>
      <c r="D423" s="111"/>
      <c r="E423" s="123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  <c r="AZ423" s="111"/>
      <c r="BA423" s="111"/>
      <c r="BB423" s="111"/>
      <c r="BC423" s="111"/>
      <c r="BD423" s="111"/>
      <c r="BE423" s="111"/>
      <c r="BF423" s="111"/>
      <c r="BG423" s="111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1"/>
      <c r="BS423" s="111"/>
      <c r="BT423" s="111"/>
      <c r="BU423" s="111"/>
      <c r="BV423" s="111"/>
      <c r="BW423" s="111"/>
      <c r="BX423" s="111"/>
      <c r="BY423" s="111"/>
      <c r="BZ423" s="111"/>
      <c r="CA423" s="111"/>
      <c r="CB423" s="111"/>
      <c r="CC423" s="111"/>
      <c r="CD423" s="111"/>
      <c r="CE423" s="111"/>
      <c r="CF423" s="111"/>
      <c r="CG423" s="111"/>
      <c r="CH423" s="111"/>
      <c r="CI423" s="111"/>
      <c r="CJ423" s="111"/>
      <c r="CK423" s="111"/>
      <c r="CL423" s="111"/>
      <c r="CM423" s="111"/>
      <c r="CN423" s="111"/>
      <c r="CO423" s="111"/>
      <c r="CP423" s="111"/>
      <c r="CQ423" s="111"/>
      <c r="CR423" s="111"/>
      <c r="CS423" s="111"/>
      <c r="CT423" s="111"/>
      <c r="CU423" s="111"/>
      <c r="CV423" s="111"/>
      <c r="CW423" s="111"/>
      <c r="CX423" s="111"/>
      <c r="CY423" s="111"/>
      <c r="CZ423" s="111"/>
    </row>
    <row r="424" spans="1:104" ht="12.75" customHeight="1" x14ac:dyDescent="0.2">
      <c r="A424" s="111"/>
      <c r="B424" s="111"/>
      <c r="C424" s="111"/>
      <c r="D424" s="111"/>
      <c r="E424" s="123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  <c r="AZ424" s="111"/>
      <c r="BA424" s="111"/>
      <c r="BB424" s="111"/>
      <c r="BC424" s="111"/>
      <c r="BD424" s="111"/>
      <c r="BE424" s="111"/>
      <c r="BF424" s="111"/>
      <c r="BG424" s="111"/>
      <c r="BH424" s="111"/>
      <c r="BI424" s="111"/>
      <c r="BJ424" s="111"/>
      <c r="BK424" s="111"/>
      <c r="BL424" s="111"/>
      <c r="BM424" s="111"/>
      <c r="BN424" s="111"/>
      <c r="BO424" s="111"/>
      <c r="BP424" s="111"/>
      <c r="BQ424" s="111"/>
      <c r="BR424" s="111"/>
      <c r="BS424" s="111"/>
      <c r="BT424" s="111"/>
      <c r="BU424" s="111"/>
      <c r="BV424" s="111"/>
      <c r="BW424" s="111"/>
      <c r="BX424" s="111"/>
      <c r="BY424" s="111"/>
      <c r="BZ424" s="111"/>
      <c r="CA424" s="111"/>
      <c r="CB424" s="111"/>
      <c r="CC424" s="111"/>
      <c r="CD424" s="111"/>
      <c r="CE424" s="111"/>
      <c r="CF424" s="111"/>
      <c r="CG424" s="111"/>
      <c r="CH424" s="111"/>
      <c r="CI424" s="111"/>
      <c r="CJ424" s="111"/>
      <c r="CK424" s="111"/>
      <c r="CL424" s="111"/>
      <c r="CM424" s="111"/>
      <c r="CN424" s="111"/>
      <c r="CO424" s="111"/>
      <c r="CP424" s="111"/>
      <c r="CQ424" s="111"/>
      <c r="CR424" s="111"/>
      <c r="CS424" s="111"/>
      <c r="CT424" s="111"/>
      <c r="CU424" s="111"/>
      <c r="CV424" s="111"/>
      <c r="CW424" s="111"/>
      <c r="CX424" s="111"/>
      <c r="CY424" s="111"/>
      <c r="CZ424" s="111"/>
    </row>
    <row r="425" spans="1:104" ht="12.75" customHeight="1" x14ac:dyDescent="0.2">
      <c r="A425" s="111"/>
      <c r="B425" s="111"/>
      <c r="C425" s="111"/>
      <c r="D425" s="111"/>
      <c r="E425" s="123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1"/>
      <c r="BS425" s="111"/>
      <c r="BT425" s="111"/>
      <c r="BU425" s="111"/>
      <c r="BV425" s="111"/>
      <c r="BW425" s="111"/>
      <c r="BX425" s="111"/>
      <c r="BY425" s="111"/>
      <c r="BZ425" s="111"/>
      <c r="CA425" s="111"/>
      <c r="CB425" s="111"/>
      <c r="CC425" s="111"/>
      <c r="CD425" s="111"/>
      <c r="CE425" s="111"/>
      <c r="CF425" s="111"/>
      <c r="CG425" s="111"/>
      <c r="CH425" s="111"/>
      <c r="CI425" s="111"/>
      <c r="CJ425" s="111"/>
      <c r="CK425" s="111"/>
      <c r="CL425" s="111"/>
      <c r="CM425" s="111"/>
      <c r="CN425" s="111"/>
      <c r="CO425" s="111"/>
      <c r="CP425" s="111"/>
      <c r="CQ425" s="111"/>
      <c r="CR425" s="111"/>
      <c r="CS425" s="111"/>
      <c r="CT425" s="111"/>
      <c r="CU425" s="111"/>
      <c r="CV425" s="111"/>
      <c r="CW425" s="111"/>
      <c r="CX425" s="111"/>
      <c r="CY425" s="111"/>
      <c r="CZ425" s="111"/>
    </row>
    <row r="426" spans="1:104" ht="12.75" customHeight="1" x14ac:dyDescent="0.2">
      <c r="A426" s="111"/>
      <c r="B426" s="111"/>
      <c r="C426" s="111"/>
      <c r="D426" s="111"/>
      <c r="E426" s="123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  <c r="BO426" s="111"/>
      <c r="BP426" s="111"/>
      <c r="BQ426" s="111"/>
      <c r="BR426" s="111"/>
      <c r="BS426" s="111"/>
      <c r="BT426" s="111"/>
      <c r="BU426" s="111"/>
      <c r="BV426" s="111"/>
      <c r="BW426" s="111"/>
      <c r="BX426" s="111"/>
      <c r="BY426" s="111"/>
      <c r="BZ426" s="111"/>
      <c r="CA426" s="111"/>
      <c r="CB426" s="111"/>
      <c r="CC426" s="111"/>
      <c r="CD426" s="111"/>
      <c r="CE426" s="111"/>
      <c r="CF426" s="111"/>
      <c r="CG426" s="111"/>
      <c r="CH426" s="111"/>
      <c r="CI426" s="111"/>
      <c r="CJ426" s="111"/>
      <c r="CK426" s="111"/>
      <c r="CL426" s="111"/>
      <c r="CM426" s="111"/>
      <c r="CN426" s="111"/>
      <c r="CO426" s="111"/>
      <c r="CP426" s="111"/>
      <c r="CQ426" s="111"/>
      <c r="CR426" s="111"/>
      <c r="CS426" s="111"/>
      <c r="CT426" s="111"/>
      <c r="CU426" s="111"/>
      <c r="CV426" s="111"/>
      <c r="CW426" s="111"/>
      <c r="CX426" s="111"/>
      <c r="CY426" s="111"/>
      <c r="CZ426" s="111"/>
    </row>
    <row r="427" spans="1:104" ht="12.75" customHeight="1" x14ac:dyDescent="0.2">
      <c r="A427" s="111"/>
      <c r="B427" s="111"/>
      <c r="C427" s="111"/>
      <c r="D427" s="111"/>
      <c r="E427" s="123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1"/>
      <c r="BS427" s="111"/>
      <c r="BT427" s="111"/>
      <c r="BU427" s="111"/>
      <c r="BV427" s="111"/>
      <c r="BW427" s="111"/>
      <c r="BX427" s="111"/>
      <c r="BY427" s="111"/>
      <c r="BZ427" s="111"/>
      <c r="CA427" s="111"/>
      <c r="CB427" s="111"/>
      <c r="CC427" s="111"/>
      <c r="CD427" s="111"/>
      <c r="CE427" s="111"/>
      <c r="CF427" s="111"/>
      <c r="CG427" s="111"/>
      <c r="CH427" s="111"/>
      <c r="CI427" s="111"/>
      <c r="CJ427" s="111"/>
      <c r="CK427" s="111"/>
      <c r="CL427" s="111"/>
      <c r="CM427" s="111"/>
      <c r="CN427" s="111"/>
      <c r="CO427" s="111"/>
      <c r="CP427" s="111"/>
      <c r="CQ427" s="111"/>
      <c r="CR427" s="111"/>
      <c r="CS427" s="111"/>
      <c r="CT427" s="111"/>
      <c r="CU427" s="111"/>
      <c r="CV427" s="111"/>
      <c r="CW427" s="111"/>
      <c r="CX427" s="111"/>
      <c r="CY427" s="111"/>
      <c r="CZ427" s="111"/>
    </row>
    <row r="428" spans="1:104" ht="12.75" customHeight="1" x14ac:dyDescent="0.2">
      <c r="A428" s="111"/>
      <c r="B428" s="111"/>
      <c r="C428" s="111"/>
      <c r="D428" s="111"/>
      <c r="E428" s="123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1"/>
      <c r="BS428" s="111"/>
      <c r="BT428" s="111"/>
      <c r="BU428" s="111"/>
      <c r="BV428" s="111"/>
      <c r="BW428" s="111"/>
      <c r="BX428" s="111"/>
      <c r="BY428" s="111"/>
      <c r="BZ428" s="111"/>
      <c r="CA428" s="111"/>
      <c r="CB428" s="111"/>
      <c r="CC428" s="111"/>
      <c r="CD428" s="111"/>
      <c r="CE428" s="111"/>
      <c r="CF428" s="111"/>
      <c r="CG428" s="111"/>
      <c r="CH428" s="111"/>
      <c r="CI428" s="111"/>
      <c r="CJ428" s="111"/>
      <c r="CK428" s="111"/>
      <c r="CL428" s="111"/>
      <c r="CM428" s="111"/>
      <c r="CN428" s="111"/>
      <c r="CO428" s="111"/>
      <c r="CP428" s="111"/>
      <c r="CQ428" s="111"/>
      <c r="CR428" s="111"/>
      <c r="CS428" s="111"/>
      <c r="CT428" s="111"/>
      <c r="CU428" s="111"/>
      <c r="CV428" s="111"/>
      <c r="CW428" s="111"/>
      <c r="CX428" s="111"/>
      <c r="CY428" s="111"/>
      <c r="CZ428" s="111"/>
    </row>
    <row r="429" spans="1:104" ht="12.75" customHeight="1" x14ac:dyDescent="0.2">
      <c r="A429" s="111"/>
      <c r="B429" s="111"/>
      <c r="C429" s="111"/>
      <c r="D429" s="111"/>
      <c r="E429" s="123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  <c r="BO429" s="111"/>
      <c r="BP429" s="111"/>
      <c r="BQ429" s="111"/>
      <c r="BR429" s="111"/>
      <c r="BS429" s="111"/>
      <c r="BT429" s="111"/>
      <c r="BU429" s="111"/>
      <c r="BV429" s="111"/>
      <c r="BW429" s="111"/>
      <c r="BX429" s="111"/>
      <c r="BY429" s="111"/>
      <c r="BZ429" s="111"/>
      <c r="CA429" s="111"/>
      <c r="CB429" s="111"/>
      <c r="CC429" s="111"/>
      <c r="CD429" s="111"/>
      <c r="CE429" s="111"/>
      <c r="CF429" s="111"/>
      <c r="CG429" s="111"/>
      <c r="CH429" s="111"/>
      <c r="CI429" s="111"/>
      <c r="CJ429" s="111"/>
      <c r="CK429" s="111"/>
      <c r="CL429" s="111"/>
      <c r="CM429" s="111"/>
      <c r="CN429" s="111"/>
      <c r="CO429" s="111"/>
      <c r="CP429" s="111"/>
      <c r="CQ429" s="111"/>
      <c r="CR429" s="111"/>
      <c r="CS429" s="111"/>
      <c r="CT429" s="111"/>
      <c r="CU429" s="111"/>
      <c r="CV429" s="111"/>
      <c r="CW429" s="111"/>
      <c r="CX429" s="111"/>
      <c r="CY429" s="111"/>
      <c r="CZ429" s="111"/>
    </row>
    <row r="430" spans="1:104" ht="12.75" customHeight="1" x14ac:dyDescent="0.2">
      <c r="A430" s="111"/>
      <c r="B430" s="111"/>
      <c r="C430" s="111"/>
      <c r="D430" s="111"/>
      <c r="E430" s="123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1"/>
      <c r="BS430" s="111"/>
      <c r="BT430" s="111"/>
      <c r="BU430" s="111"/>
      <c r="BV430" s="111"/>
      <c r="BW430" s="111"/>
      <c r="BX430" s="111"/>
      <c r="BY430" s="111"/>
      <c r="BZ430" s="111"/>
      <c r="CA430" s="111"/>
      <c r="CB430" s="111"/>
      <c r="CC430" s="111"/>
      <c r="CD430" s="111"/>
      <c r="CE430" s="111"/>
      <c r="CF430" s="111"/>
      <c r="CG430" s="111"/>
      <c r="CH430" s="111"/>
      <c r="CI430" s="111"/>
      <c r="CJ430" s="111"/>
      <c r="CK430" s="111"/>
      <c r="CL430" s="111"/>
      <c r="CM430" s="111"/>
      <c r="CN430" s="111"/>
      <c r="CO430" s="111"/>
      <c r="CP430" s="111"/>
      <c r="CQ430" s="111"/>
      <c r="CR430" s="111"/>
      <c r="CS430" s="111"/>
      <c r="CT430" s="111"/>
      <c r="CU430" s="111"/>
      <c r="CV430" s="111"/>
      <c r="CW430" s="111"/>
      <c r="CX430" s="111"/>
      <c r="CY430" s="111"/>
      <c r="CZ430" s="111"/>
    </row>
    <row r="431" spans="1:104" ht="12.75" customHeight="1" x14ac:dyDescent="0.2">
      <c r="A431" s="111"/>
      <c r="B431" s="111"/>
      <c r="C431" s="111"/>
      <c r="D431" s="111"/>
      <c r="E431" s="123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1"/>
      <c r="BS431" s="111"/>
      <c r="BT431" s="111"/>
      <c r="BU431" s="111"/>
      <c r="BV431" s="111"/>
      <c r="BW431" s="111"/>
      <c r="BX431" s="111"/>
      <c r="BY431" s="111"/>
      <c r="BZ431" s="111"/>
      <c r="CA431" s="111"/>
      <c r="CB431" s="111"/>
      <c r="CC431" s="111"/>
      <c r="CD431" s="111"/>
      <c r="CE431" s="111"/>
      <c r="CF431" s="111"/>
      <c r="CG431" s="111"/>
      <c r="CH431" s="111"/>
      <c r="CI431" s="111"/>
      <c r="CJ431" s="111"/>
      <c r="CK431" s="111"/>
      <c r="CL431" s="111"/>
      <c r="CM431" s="111"/>
      <c r="CN431" s="111"/>
      <c r="CO431" s="111"/>
      <c r="CP431" s="111"/>
      <c r="CQ431" s="111"/>
      <c r="CR431" s="111"/>
      <c r="CS431" s="111"/>
      <c r="CT431" s="111"/>
      <c r="CU431" s="111"/>
      <c r="CV431" s="111"/>
      <c r="CW431" s="111"/>
      <c r="CX431" s="111"/>
      <c r="CY431" s="111"/>
      <c r="CZ431" s="111"/>
    </row>
    <row r="432" spans="1:104" ht="12.75" customHeight="1" x14ac:dyDescent="0.2">
      <c r="A432" s="111"/>
      <c r="B432" s="111"/>
      <c r="C432" s="111"/>
      <c r="D432" s="111"/>
      <c r="E432" s="123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1"/>
      <c r="BS432" s="111"/>
      <c r="BT432" s="111"/>
      <c r="BU432" s="111"/>
      <c r="BV432" s="111"/>
      <c r="BW432" s="111"/>
      <c r="BX432" s="111"/>
      <c r="BY432" s="111"/>
      <c r="BZ432" s="111"/>
      <c r="CA432" s="111"/>
      <c r="CB432" s="111"/>
      <c r="CC432" s="111"/>
      <c r="CD432" s="111"/>
      <c r="CE432" s="111"/>
      <c r="CF432" s="111"/>
      <c r="CG432" s="111"/>
      <c r="CH432" s="111"/>
      <c r="CI432" s="111"/>
      <c r="CJ432" s="111"/>
      <c r="CK432" s="111"/>
      <c r="CL432" s="111"/>
      <c r="CM432" s="111"/>
      <c r="CN432" s="111"/>
      <c r="CO432" s="111"/>
      <c r="CP432" s="111"/>
      <c r="CQ432" s="111"/>
      <c r="CR432" s="111"/>
      <c r="CS432" s="111"/>
      <c r="CT432" s="111"/>
      <c r="CU432" s="111"/>
      <c r="CV432" s="111"/>
      <c r="CW432" s="111"/>
      <c r="CX432" s="111"/>
      <c r="CY432" s="111"/>
      <c r="CZ432" s="111"/>
    </row>
    <row r="433" spans="1:104" ht="12.75" customHeight="1" x14ac:dyDescent="0.2">
      <c r="A433" s="111"/>
      <c r="B433" s="111"/>
      <c r="C433" s="111"/>
      <c r="D433" s="111"/>
      <c r="E433" s="123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1"/>
      <c r="BS433" s="111"/>
      <c r="BT433" s="111"/>
      <c r="BU433" s="111"/>
      <c r="BV433" s="111"/>
      <c r="BW433" s="111"/>
      <c r="BX433" s="111"/>
      <c r="BY433" s="111"/>
      <c r="BZ433" s="111"/>
      <c r="CA433" s="111"/>
      <c r="CB433" s="111"/>
      <c r="CC433" s="111"/>
      <c r="CD433" s="111"/>
      <c r="CE433" s="111"/>
      <c r="CF433" s="111"/>
      <c r="CG433" s="111"/>
      <c r="CH433" s="111"/>
      <c r="CI433" s="111"/>
      <c r="CJ433" s="111"/>
      <c r="CK433" s="111"/>
      <c r="CL433" s="111"/>
      <c r="CM433" s="111"/>
      <c r="CN433" s="111"/>
      <c r="CO433" s="111"/>
      <c r="CP433" s="111"/>
      <c r="CQ433" s="111"/>
      <c r="CR433" s="111"/>
      <c r="CS433" s="111"/>
      <c r="CT433" s="111"/>
      <c r="CU433" s="111"/>
      <c r="CV433" s="111"/>
      <c r="CW433" s="111"/>
      <c r="CX433" s="111"/>
      <c r="CY433" s="111"/>
      <c r="CZ433" s="111"/>
    </row>
    <row r="434" spans="1:104" ht="12.75" customHeight="1" x14ac:dyDescent="0.2">
      <c r="A434" s="111"/>
      <c r="B434" s="111"/>
      <c r="C434" s="111"/>
      <c r="D434" s="111"/>
      <c r="E434" s="123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1"/>
      <c r="BS434" s="111"/>
      <c r="BT434" s="111"/>
      <c r="BU434" s="111"/>
      <c r="BV434" s="111"/>
      <c r="BW434" s="111"/>
      <c r="BX434" s="111"/>
      <c r="BY434" s="111"/>
      <c r="BZ434" s="111"/>
      <c r="CA434" s="111"/>
      <c r="CB434" s="111"/>
      <c r="CC434" s="111"/>
      <c r="CD434" s="111"/>
      <c r="CE434" s="111"/>
      <c r="CF434" s="111"/>
      <c r="CG434" s="111"/>
      <c r="CH434" s="111"/>
      <c r="CI434" s="111"/>
      <c r="CJ434" s="111"/>
      <c r="CK434" s="111"/>
      <c r="CL434" s="111"/>
      <c r="CM434" s="111"/>
      <c r="CN434" s="111"/>
      <c r="CO434" s="111"/>
      <c r="CP434" s="111"/>
      <c r="CQ434" s="111"/>
      <c r="CR434" s="111"/>
      <c r="CS434" s="111"/>
      <c r="CT434" s="111"/>
      <c r="CU434" s="111"/>
      <c r="CV434" s="111"/>
      <c r="CW434" s="111"/>
      <c r="CX434" s="111"/>
      <c r="CY434" s="111"/>
      <c r="CZ434" s="111"/>
    </row>
    <row r="435" spans="1:104" ht="12.75" customHeight="1" x14ac:dyDescent="0.2">
      <c r="A435" s="111"/>
      <c r="B435" s="111"/>
      <c r="C435" s="111"/>
      <c r="D435" s="111"/>
      <c r="E435" s="123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1"/>
      <c r="BS435" s="111"/>
      <c r="BT435" s="111"/>
      <c r="BU435" s="111"/>
      <c r="BV435" s="111"/>
      <c r="BW435" s="111"/>
      <c r="BX435" s="111"/>
      <c r="BY435" s="111"/>
      <c r="BZ435" s="111"/>
      <c r="CA435" s="111"/>
      <c r="CB435" s="111"/>
      <c r="CC435" s="111"/>
      <c r="CD435" s="111"/>
      <c r="CE435" s="111"/>
      <c r="CF435" s="111"/>
      <c r="CG435" s="111"/>
      <c r="CH435" s="111"/>
      <c r="CI435" s="111"/>
      <c r="CJ435" s="111"/>
      <c r="CK435" s="111"/>
      <c r="CL435" s="111"/>
      <c r="CM435" s="111"/>
      <c r="CN435" s="111"/>
      <c r="CO435" s="111"/>
      <c r="CP435" s="111"/>
      <c r="CQ435" s="111"/>
      <c r="CR435" s="111"/>
      <c r="CS435" s="111"/>
      <c r="CT435" s="111"/>
      <c r="CU435" s="111"/>
      <c r="CV435" s="111"/>
      <c r="CW435" s="111"/>
      <c r="CX435" s="111"/>
      <c r="CY435" s="111"/>
      <c r="CZ435" s="111"/>
    </row>
    <row r="436" spans="1:104" ht="12.75" customHeight="1" x14ac:dyDescent="0.2">
      <c r="A436" s="111"/>
      <c r="B436" s="111"/>
      <c r="C436" s="111"/>
      <c r="D436" s="111"/>
      <c r="E436" s="123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1"/>
      <c r="BS436" s="111"/>
      <c r="BT436" s="111"/>
      <c r="BU436" s="111"/>
      <c r="BV436" s="111"/>
      <c r="BW436" s="111"/>
      <c r="BX436" s="111"/>
      <c r="BY436" s="111"/>
      <c r="BZ436" s="111"/>
      <c r="CA436" s="111"/>
      <c r="CB436" s="111"/>
      <c r="CC436" s="111"/>
      <c r="CD436" s="111"/>
      <c r="CE436" s="111"/>
      <c r="CF436" s="111"/>
      <c r="CG436" s="111"/>
      <c r="CH436" s="111"/>
      <c r="CI436" s="111"/>
      <c r="CJ436" s="111"/>
      <c r="CK436" s="111"/>
      <c r="CL436" s="111"/>
      <c r="CM436" s="111"/>
      <c r="CN436" s="111"/>
      <c r="CO436" s="111"/>
      <c r="CP436" s="111"/>
      <c r="CQ436" s="111"/>
      <c r="CR436" s="111"/>
      <c r="CS436" s="111"/>
      <c r="CT436" s="111"/>
      <c r="CU436" s="111"/>
      <c r="CV436" s="111"/>
      <c r="CW436" s="111"/>
      <c r="CX436" s="111"/>
      <c r="CY436" s="111"/>
      <c r="CZ436" s="111"/>
    </row>
    <row r="437" spans="1:104" ht="12.75" customHeight="1" x14ac:dyDescent="0.2">
      <c r="A437" s="111"/>
      <c r="B437" s="111"/>
      <c r="C437" s="111"/>
      <c r="D437" s="111"/>
      <c r="E437" s="123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  <c r="BO437" s="111"/>
      <c r="BP437" s="111"/>
      <c r="BQ437" s="111"/>
      <c r="BR437" s="111"/>
      <c r="BS437" s="111"/>
      <c r="BT437" s="111"/>
      <c r="BU437" s="111"/>
      <c r="BV437" s="111"/>
      <c r="BW437" s="111"/>
      <c r="BX437" s="111"/>
      <c r="BY437" s="111"/>
      <c r="BZ437" s="111"/>
      <c r="CA437" s="111"/>
      <c r="CB437" s="111"/>
      <c r="CC437" s="111"/>
      <c r="CD437" s="111"/>
      <c r="CE437" s="111"/>
      <c r="CF437" s="111"/>
      <c r="CG437" s="111"/>
      <c r="CH437" s="111"/>
      <c r="CI437" s="111"/>
      <c r="CJ437" s="111"/>
      <c r="CK437" s="111"/>
      <c r="CL437" s="111"/>
      <c r="CM437" s="111"/>
      <c r="CN437" s="111"/>
      <c r="CO437" s="111"/>
      <c r="CP437" s="111"/>
      <c r="CQ437" s="111"/>
      <c r="CR437" s="111"/>
      <c r="CS437" s="111"/>
      <c r="CT437" s="111"/>
      <c r="CU437" s="111"/>
      <c r="CV437" s="111"/>
      <c r="CW437" s="111"/>
      <c r="CX437" s="111"/>
      <c r="CY437" s="111"/>
      <c r="CZ437" s="111"/>
    </row>
    <row r="438" spans="1:104" ht="12.75" customHeight="1" x14ac:dyDescent="0.2">
      <c r="A438" s="111"/>
      <c r="B438" s="111"/>
      <c r="C438" s="111"/>
      <c r="D438" s="111"/>
      <c r="E438" s="123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  <c r="BO438" s="111"/>
      <c r="BP438" s="111"/>
      <c r="BQ438" s="111"/>
      <c r="BR438" s="111"/>
      <c r="BS438" s="111"/>
      <c r="BT438" s="111"/>
      <c r="BU438" s="111"/>
      <c r="BV438" s="111"/>
      <c r="BW438" s="111"/>
      <c r="BX438" s="111"/>
      <c r="BY438" s="111"/>
      <c r="BZ438" s="111"/>
      <c r="CA438" s="111"/>
      <c r="CB438" s="111"/>
      <c r="CC438" s="111"/>
      <c r="CD438" s="111"/>
      <c r="CE438" s="111"/>
      <c r="CF438" s="111"/>
      <c r="CG438" s="111"/>
      <c r="CH438" s="111"/>
      <c r="CI438" s="111"/>
      <c r="CJ438" s="111"/>
      <c r="CK438" s="111"/>
      <c r="CL438" s="111"/>
      <c r="CM438" s="111"/>
      <c r="CN438" s="111"/>
      <c r="CO438" s="111"/>
      <c r="CP438" s="111"/>
      <c r="CQ438" s="111"/>
      <c r="CR438" s="111"/>
      <c r="CS438" s="111"/>
      <c r="CT438" s="111"/>
      <c r="CU438" s="111"/>
      <c r="CV438" s="111"/>
      <c r="CW438" s="111"/>
      <c r="CX438" s="111"/>
      <c r="CY438" s="111"/>
      <c r="CZ438" s="111"/>
    </row>
    <row r="439" spans="1:104" ht="12.75" customHeight="1" x14ac:dyDescent="0.2">
      <c r="A439" s="111"/>
      <c r="B439" s="111"/>
      <c r="C439" s="111"/>
      <c r="D439" s="111"/>
      <c r="E439" s="123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  <c r="BO439" s="111"/>
      <c r="BP439" s="111"/>
      <c r="BQ439" s="111"/>
      <c r="BR439" s="111"/>
      <c r="BS439" s="111"/>
      <c r="BT439" s="111"/>
      <c r="BU439" s="111"/>
      <c r="BV439" s="111"/>
      <c r="BW439" s="111"/>
      <c r="BX439" s="111"/>
      <c r="BY439" s="111"/>
      <c r="BZ439" s="111"/>
      <c r="CA439" s="111"/>
      <c r="CB439" s="111"/>
      <c r="CC439" s="111"/>
      <c r="CD439" s="111"/>
      <c r="CE439" s="111"/>
      <c r="CF439" s="111"/>
      <c r="CG439" s="111"/>
      <c r="CH439" s="111"/>
      <c r="CI439" s="111"/>
      <c r="CJ439" s="111"/>
      <c r="CK439" s="111"/>
      <c r="CL439" s="111"/>
      <c r="CM439" s="111"/>
      <c r="CN439" s="111"/>
      <c r="CO439" s="111"/>
      <c r="CP439" s="111"/>
      <c r="CQ439" s="111"/>
      <c r="CR439" s="111"/>
      <c r="CS439" s="111"/>
      <c r="CT439" s="111"/>
      <c r="CU439" s="111"/>
      <c r="CV439" s="111"/>
      <c r="CW439" s="111"/>
      <c r="CX439" s="111"/>
      <c r="CY439" s="111"/>
      <c r="CZ439" s="111"/>
    </row>
    <row r="440" spans="1:104" ht="12.75" customHeight="1" x14ac:dyDescent="0.2">
      <c r="A440" s="111"/>
      <c r="B440" s="111"/>
      <c r="C440" s="111"/>
      <c r="D440" s="111"/>
      <c r="E440" s="123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1"/>
      <c r="BS440" s="111"/>
      <c r="BT440" s="111"/>
      <c r="BU440" s="111"/>
      <c r="BV440" s="111"/>
      <c r="BW440" s="111"/>
      <c r="BX440" s="111"/>
      <c r="BY440" s="111"/>
      <c r="BZ440" s="111"/>
      <c r="CA440" s="111"/>
      <c r="CB440" s="111"/>
      <c r="CC440" s="111"/>
      <c r="CD440" s="111"/>
      <c r="CE440" s="111"/>
      <c r="CF440" s="111"/>
      <c r="CG440" s="111"/>
      <c r="CH440" s="111"/>
      <c r="CI440" s="111"/>
      <c r="CJ440" s="111"/>
      <c r="CK440" s="111"/>
      <c r="CL440" s="111"/>
      <c r="CM440" s="111"/>
      <c r="CN440" s="111"/>
      <c r="CO440" s="111"/>
      <c r="CP440" s="111"/>
      <c r="CQ440" s="111"/>
      <c r="CR440" s="111"/>
      <c r="CS440" s="111"/>
      <c r="CT440" s="111"/>
      <c r="CU440" s="111"/>
      <c r="CV440" s="111"/>
      <c r="CW440" s="111"/>
      <c r="CX440" s="111"/>
      <c r="CY440" s="111"/>
      <c r="CZ440" s="111"/>
    </row>
    <row r="441" spans="1:104" ht="12.75" customHeight="1" x14ac:dyDescent="0.2">
      <c r="A441" s="111"/>
      <c r="B441" s="111"/>
      <c r="C441" s="111"/>
      <c r="D441" s="111"/>
      <c r="E441" s="123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1"/>
      <c r="BS441" s="111"/>
      <c r="BT441" s="111"/>
      <c r="BU441" s="111"/>
      <c r="BV441" s="111"/>
      <c r="BW441" s="111"/>
      <c r="BX441" s="111"/>
      <c r="BY441" s="111"/>
      <c r="BZ441" s="111"/>
      <c r="CA441" s="111"/>
      <c r="CB441" s="111"/>
      <c r="CC441" s="111"/>
      <c r="CD441" s="111"/>
      <c r="CE441" s="111"/>
      <c r="CF441" s="111"/>
      <c r="CG441" s="111"/>
      <c r="CH441" s="111"/>
      <c r="CI441" s="111"/>
      <c r="CJ441" s="111"/>
      <c r="CK441" s="111"/>
      <c r="CL441" s="111"/>
      <c r="CM441" s="111"/>
      <c r="CN441" s="111"/>
      <c r="CO441" s="111"/>
      <c r="CP441" s="111"/>
      <c r="CQ441" s="111"/>
      <c r="CR441" s="111"/>
      <c r="CS441" s="111"/>
      <c r="CT441" s="111"/>
      <c r="CU441" s="111"/>
      <c r="CV441" s="111"/>
      <c r="CW441" s="111"/>
      <c r="CX441" s="111"/>
      <c r="CY441" s="111"/>
      <c r="CZ441" s="111"/>
    </row>
    <row r="442" spans="1:104" ht="12.75" customHeight="1" x14ac:dyDescent="0.2">
      <c r="A442" s="111"/>
      <c r="B442" s="111"/>
      <c r="C442" s="111"/>
      <c r="D442" s="111"/>
      <c r="E442" s="123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1"/>
      <c r="BS442" s="111"/>
      <c r="BT442" s="111"/>
      <c r="BU442" s="111"/>
      <c r="BV442" s="111"/>
      <c r="BW442" s="111"/>
      <c r="BX442" s="111"/>
      <c r="BY442" s="111"/>
      <c r="BZ442" s="111"/>
      <c r="CA442" s="111"/>
      <c r="CB442" s="111"/>
      <c r="CC442" s="111"/>
      <c r="CD442" s="111"/>
      <c r="CE442" s="111"/>
      <c r="CF442" s="111"/>
      <c r="CG442" s="111"/>
      <c r="CH442" s="111"/>
      <c r="CI442" s="111"/>
      <c r="CJ442" s="111"/>
      <c r="CK442" s="111"/>
      <c r="CL442" s="111"/>
      <c r="CM442" s="111"/>
      <c r="CN442" s="111"/>
      <c r="CO442" s="111"/>
      <c r="CP442" s="111"/>
      <c r="CQ442" s="111"/>
      <c r="CR442" s="111"/>
      <c r="CS442" s="111"/>
      <c r="CT442" s="111"/>
      <c r="CU442" s="111"/>
      <c r="CV442" s="111"/>
      <c r="CW442" s="111"/>
      <c r="CX442" s="111"/>
      <c r="CY442" s="111"/>
      <c r="CZ442" s="111"/>
    </row>
    <row r="443" spans="1:104" ht="12.75" customHeight="1" x14ac:dyDescent="0.2">
      <c r="A443" s="111"/>
      <c r="B443" s="111"/>
      <c r="C443" s="111"/>
      <c r="D443" s="111"/>
      <c r="E443" s="123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1"/>
      <c r="BS443" s="111"/>
      <c r="BT443" s="111"/>
      <c r="BU443" s="111"/>
      <c r="BV443" s="111"/>
      <c r="BW443" s="111"/>
      <c r="BX443" s="111"/>
      <c r="BY443" s="111"/>
      <c r="BZ443" s="111"/>
      <c r="CA443" s="111"/>
      <c r="CB443" s="111"/>
      <c r="CC443" s="111"/>
      <c r="CD443" s="111"/>
      <c r="CE443" s="111"/>
      <c r="CF443" s="111"/>
      <c r="CG443" s="111"/>
      <c r="CH443" s="111"/>
      <c r="CI443" s="111"/>
      <c r="CJ443" s="111"/>
      <c r="CK443" s="111"/>
      <c r="CL443" s="111"/>
      <c r="CM443" s="111"/>
      <c r="CN443" s="111"/>
      <c r="CO443" s="111"/>
      <c r="CP443" s="111"/>
      <c r="CQ443" s="111"/>
      <c r="CR443" s="111"/>
      <c r="CS443" s="111"/>
      <c r="CT443" s="111"/>
      <c r="CU443" s="111"/>
      <c r="CV443" s="111"/>
      <c r="CW443" s="111"/>
      <c r="CX443" s="111"/>
      <c r="CY443" s="111"/>
      <c r="CZ443" s="111"/>
    </row>
    <row r="444" spans="1:104" ht="12.75" customHeight="1" x14ac:dyDescent="0.2">
      <c r="A444" s="111"/>
      <c r="B444" s="111"/>
      <c r="C444" s="111"/>
      <c r="D444" s="111"/>
      <c r="E444" s="123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1"/>
      <c r="BS444" s="111"/>
      <c r="BT444" s="111"/>
      <c r="BU444" s="111"/>
      <c r="BV444" s="111"/>
      <c r="BW444" s="111"/>
      <c r="BX444" s="111"/>
      <c r="BY444" s="111"/>
      <c r="BZ444" s="111"/>
      <c r="CA444" s="111"/>
      <c r="CB444" s="111"/>
      <c r="CC444" s="111"/>
      <c r="CD444" s="111"/>
      <c r="CE444" s="111"/>
      <c r="CF444" s="111"/>
      <c r="CG444" s="111"/>
      <c r="CH444" s="111"/>
      <c r="CI444" s="111"/>
      <c r="CJ444" s="111"/>
      <c r="CK444" s="111"/>
      <c r="CL444" s="111"/>
      <c r="CM444" s="111"/>
      <c r="CN444" s="111"/>
      <c r="CO444" s="111"/>
      <c r="CP444" s="111"/>
      <c r="CQ444" s="111"/>
      <c r="CR444" s="111"/>
      <c r="CS444" s="111"/>
      <c r="CT444" s="111"/>
      <c r="CU444" s="111"/>
      <c r="CV444" s="111"/>
      <c r="CW444" s="111"/>
      <c r="CX444" s="111"/>
      <c r="CY444" s="111"/>
      <c r="CZ444" s="111"/>
    </row>
    <row r="445" spans="1:104" ht="12.75" customHeight="1" x14ac:dyDescent="0.2">
      <c r="A445" s="111"/>
      <c r="B445" s="111"/>
      <c r="C445" s="111"/>
      <c r="D445" s="111"/>
      <c r="E445" s="123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1"/>
      <c r="BS445" s="111"/>
      <c r="BT445" s="111"/>
      <c r="BU445" s="111"/>
      <c r="BV445" s="111"/>
      <c r="BW445" s="111"/>
      <c r="BX445" s="111"/>
      <c r="BY445" s="111"/>
      <c r="BZ445" s="111"/>
      <c r="CA445" s="111"/>
      <c r="CB445" s="111"/>
      <c r="CC445" s="111"/>
      <c r="CD445" s="111"/>
      <c r="CE445" s="111"/>
      <c r="CF445" s="111"/>
      <c r="CG445" s="111"/>
      <c r="CH445" s="111"/>
      <c r="CI445" s="111"/>
      <c r="CJ445" s="111"/>
      <c r="CK445" s="111"/>
      <c r="CL445" s="111"/>
      <c r="CM445" s="111"/>
      <c r="CN445" s="111"/>
      <c r="CO445" s="111"/>
      <c r="CP445" s="111"/>
      <c r="CQ445" s="111"/>
      <c r="CR445" s="111"/>
      <c r="CS445" s="111"/>
      <c r="CT445" s="111"/>
      <c r="CU445" s="111"/>
      <c r="CV445" s="111"/>
      <c r="CW445" s="111"/>
      <c r="CX445" s="111"/>
      <c r="CY445" s="111"/>
      <c r="CZ445" s="111"/>
    </row>
    <row r="446" spans="1:104" ht="12.75" customHeight="1" x14ac:dyDescent="0.2">
      <c r="A446" s="111"/>
      <c r="B446" s="111"/>
      <c r="C446" s="111"/>
      <c r="D446" s="111"/>
      <c r="E446" s="123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1"/>
      <c r="BS446" s="111"/>
      <c r="BT446" s="111"/>
      <c r="BU446" s="111"/>
      <c r="BV446" s="111"/>
      <c r="BW446" s="111"/>
      <c r="BX446" s="111"/>
      <c r="BY446" s="111"/>
      <c r="BZ446" s="111"/>
      <c r="CA446" s="111"/>
      <c r="CB446" s="111"/>
      <c r="CC446" s="111"/>
      <c r="CD446" s="111"/>
      <c r="CE446" s="111"/>
      <c r="CF446" s="111"/>
      <c r="CG446" s="111"/>
      <c r="CH446" s="111"/>
      <c r="CI446" s="111"/>
      <c r="CJ446" s="111"/>
      <c r="CK446" s="111"/>
      <c r="CL446" s="111"/>
      <c r="CM446" s="111"/>
      <c r="CN446" s="111"/>
      <c r="CO446" s="111"/>
      <c r="CP446" s="111"/>
      <c r="CQ446" s="111"/>
      <c r="CR446" s="111"/>
      <c r="CS446" s="111"/>
      <c r="CT446" s="111"/>
      <c r="CU446" s="111"/>
      <c r="CV446" s="111"/>
      <c r="CW446" s="111"/>
      <c r="CX446" s="111"/>
      <c r="CY446" s="111"/>
      <c r="CZ446" s="111"/>
    </row>
    <row r="447" spans="1:104" ht="12.75" customHeight="1" x14ac:dyDescent="0.2">
      <c r="A447" s="111"/>
      <c r="B447" s="111"/>
      <c r="C447" s="111"/>
      <c r="D447" s="111"/>
      <c r="E447" s="123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1"/>
      <c r="BS447" s="111"/>
      <c r="BT447" s="111"/>
      <c r="BU447" s="111"/>
      <c r="BV447" s="111"/>
      <c r="BW447" s="111"/>
      <c r="BX447" s="111"/>
      <c r="BY447" s="111"/>
      <c r="BZ447" s="111"/>
      <c r="CA447" s="111"/>
      <c r="CB447" s="111"/>
      <c r="CC447" s="111"/>
      <c r="CD447" s="111"/>
      <c r="CE447" s="111"/>
      <c r="CF447" s="111"/>
      <c r="CG447" s="111"/>
      <c r="CH447" s="111"/>
      <c r="CI447" s="111"/>
      <c r="CJ447" s="111"/>
      <c r="CK447" s="111"/>
      <c r="CL447" s="111"/>
      <c r="CM447" s="111"/>
      <c r="CN447" s="111"/>
      <c r="CO447" s="111"/>
      <c r="CP447" s="111"/>
      <c r="CQ447" s="111"/>
      <c r="CR447" s="111"/>
      <c r="CS447" s="111"/>
      <c r="CT447" s="111"/>
      <c r="CU447" s="111"/>
      <c r="CV447" s="111"/>
      <c r="CW447" s="111"/>
      <c r="CX447" s="111"/>
      <c r="CY447" s="111"/>
      <c r="CZ447" s="111"/>
    </row>
    <row r="448" spans="1:104" ht="12.75" customHeight="1" x14ac:dyDescent="0.2">
      <c r="A448" s="111"/>
      <c r="B448" s="111"/>
      <c r="C448" s="111"/>
      <c r="D448" s="111"/>
      <c r="E448" s="123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1"/>
      <c r="BS448" s="111"/>
      <c r="BT448" s="111"/>
      <c r="BU448" s="111"/>
      <c r="BV448" s="111"/>
      <c r="BW448" s="111"/>
      <c r="BX448" s="111"/>
      <c r="BY448" s="111"/>
      <c r="BZ448" s="111"/>
      <c r="CA448" s="111"/>
      <c r="CB448" s="111"/>
      <c r="CC448" s="111"/>
      <c r="CD448" s="111"/>
      <c r="CE448" s="111"/>
      <c r="CF448" s="111"/>
      <c r="CG448" s="111"/>
      <c r="CH448" s="111"/>
      <c r="CI448" s="111"/>
      <c r="CJ448" s="111"/>
      <c r="CK448" s="111"/>
      <c r="CL448" s="111"/>
      <c r="CM448" s="111"/>
      <c r="CN448" s="111"/>
      <c r="CO448" s="111"/>
      <c r="CP448" s="111"/>
      <c r="CQ448" s="111"/>
      <c r="CR448" s="111"/>
      <c r="CS448" s="111"/>
      <c r="CT448" s="111"/>
      <c r="CU448" s="111"/>
      <c r="CV448" s="111"/>
      <c r="CW448" s="111"/>
      <c r="CX448" s="111"/>
      <c r="CY448" s="111"/>
      <c r="CZ448" s="111"/>
    </row>
    <row r="449" spans="1:104" ht="12.75" customHeight="1" x14ac:dyDescent="0.2">
      <c r="A449" s="111"/>
      <c r="B449" s="111"/>
      <c r="C449" s="111"/>
      <c r="D449" s="111"/>
      <c r="E449" s="123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1"/>
      <c r="BS449" s="111"/>
      <c r="BT449" s="111"/>
      <c r="BU449" s="111"/>
      <c r="BV449" s="111"/>
      <c r="BW449" s="111"/>
      <c r="BX449" s="111"/>
      <c r="BY449" s="111"/>
      <c r="BZ449" s="111"/>
      <c r="CA449" s="111"/>
      <c r="CB449" s="111"/>
      <c r="CC449" s="111"/>
      <c r="CD449" s="111"/>
      <c r="CE449" s="111"/>
      <c r="CF449" s="111"/>
      <c r="CG449" s="111"/>
      <c r="CH449" s="111"/>
      <c r="CI449" s="111"/>
      <c r="CJ449" s="111"/>
      <c r="CK449" s="111"/>
      <c r="CL449" s="111"/>
      <c r="CM449" s="111"/>
      <c r="CN449" s="111"/>
      <c r="CO449" s="111"/>
      <c r="CP449" s="111"/>
      <c r="CQ449" s="111"/>
      <c r="CR449" s="111"/>
      <c r="CS449" s="111"/>
      <c r="CT449" s="111"/>
      <c r="CU449" s="111"/>
      <c r="CV449" s="111"/>
      <c r="CW449" s="111"/>
      <c r="CX449" s="111"/>
      <c r="CY449" s="111"/>
      <c r="CZ449" s="111"/>
    </row>
    <row r="450" spans="1:104" ht="12.75" customHeight="1" x14ac:dyDescent="0.2">
      <c r="A450" s="111"/>
      <c r="B450" s="111"/>
      <c r="C450" s="111"/>
      <c r="D450" s="111"/>
      <c r="E450" s="123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1"/>
      <c r="BS450" s="111"/>
      <c r="BT450" s="111"/>
      <c r="BU450" s="111"/>
      <c r="BV450" s="111"/>
      <c r="BW450" s="111"/>
      <c r="BX450" s="111"/>
      <c r="BY450" s="111"/>
      <c r="BZ450" s="111"/>
      <c r="CA450" s="111"/>
      <c r="CB450" s="111"/>
      <c r="CC450" s="111"/>
      <c r="CD450" s="111"/>
      <c r="CE450" s="111"/>
      <c r="CF450" s="111"/>
      <c r="CG450" s="111"/>
      <c r="CH450" s="111"/>
      <c r="CI450" s="111"/>
      <c r="CJ450" s="111"/>
      <c r="CK450" s="111"/>
      <c r="CL450" s="111"/>
      <c r="CM450" s="111"/>
      <c r="CN450" s="111"/>
      <c r="CO450" s="111"/>
      <c r="CP450" s="111"/>
      <c r="CQ450" s="111"/>
      <c r="CR450" s="111"/>
      <c r="CS450" s="111"/>
      <c r="CT450" s="111"/>
      <c r="CU450" s="111"/>
      <c r="CV450" s="111"/>
      <c r="CW450" s="111"/>
      <c r="CX450" s="111"/>
      <c r="CY450" s="111"/>
      <c r="CZ450" s="111"/>
    </row>
    <row r="451" spans="1:104" ht="12.75" customHeight="1" x14ac:dyDescent="0.2">
      <c r="A451" s="111"/>
      <c r="B451" s="111"/>
      <c r="C451" s="111"/>
      <c r="D451" s="111"/>
      <c r="E451" s="123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1"/>
      <c r="BS451" s="111"/>
      <c r="BT451" s="111"/>
      <c r="BU451" s="111"/>
      <c r="BV451" s="111"/>
      <c r="BW451" s="111"/>
      <c r="BX451" s="111"/>
      <c r="BY451" s="111"/>
      <c r="BZ451" s="111"/>
      <c r="CA451" s="111"/>
      <c r="CB451" s="111"/>
      <c r="CC451" s="111"/>
      <c r="CD451" s="111"/>
      <c r="CE451" s="111"/>
      <c r="CF451" s="111"/>
      <c r="CG451" s="111"/>
      <c r="CH451" s="111"/>
      <c r="CI451" s="111"/>
      <c r="CJ451" s="111"/>
      <c r="CK451" s="111"/>
      <c r="CL451" s="111"/>
      <c r="CM451" s="111"/>
      <c r="CN451" s="111"/>
      <c r="CO451" s="111"/>
      <c r="CP451" s="111"/>
      <c r="CQ451" s="111"/>
      <c r="CR451" s="111"/>
      <c r="CS451" s="111"/>
      <c r="CT451" s="111"/>
      <c r="CU451" s="111"/>
      <c r="CV451" s="111"/>
      <c r="CW451" s="111"/>
      <c r="CX451" s="111"/>
      <c r="CY451" s="111"/>
      <c r="CZ451" s="111"/>
    </row>
    <row r="452" spans="1:104" ht="12.75" customHeight="1" x14ac:dyDescent="0.2">
      <c r="A452" s="111"/>
      <c r="B452" s="111"/>
      <c r="C452" s="111"/>
      <c r="D452" s="111"/>
      <c r="E452" s="123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1"/>
      <c r="BS452" s="111"/>
      <c r="BT452" s="111"/>
      <c r="BU452" s="111"/>
      <c r="BV452" s="111"/>
      <c r="BW452" s="111"/>
      <c r="BX452" s="111"/>
      <c r="BY452" s="111"/>
      <c r="BZ452" s="111"/>
      <c r="CA452" s="111"/>
      <c r="CB452" s="111"/>
      <c r="CC452" s="111"/>
      <c r="CD452" s="111"/>
      <c r="CE452" s="111"/>
      <c r="CF452" s="111"/>
      <c r="CG452" s="111"/>
      <c r="CH452" s="111"/>
      <c r="CI452" s="111"/>
      <c r="CJ452" s="111"/>
      <c r="CK452" s="111"/>
      <c r="CL452" s="111"/>
      <c r="CM452" s="111"/>
      <c r="CN452" s="111"/>
      <c r="CO452" s="111"/>
      <c r="CP452" s="111"/>
      <c r="CQ452" s="111"/>
      <c r="CR452" s="111"/>
      <c r="CS452" s="111"/>
      <c r="CT452" s="111"/>
      <c r="CU452" s="111"/>
      <c r="CV452" s="111"/>
      <c r="CW452" s="111"/>
      <c r="CX452" s="111"/>
      <c r="CY452" s="111"/>
      <c r="CZ452" s="111"/>
    </row>
    <row r="453" spans="1:104" ht="12.75" customHeight="1" x14ac:dyDescent="0.2">
      <c r="A453" s="111"/>
      <c r="B453" s="111"/>
      <c r="C453" s="111"/>
      <c r="D453" s="111"/>
      <c r="E453" s="123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1"/>
      <c r="BS453" s="111"/>
      <c r="BT453" s="111"/>
      <c r="BU453" s="111"/>
      <c r="BV453" s="111"/>
      <c r="BW453" s="111"/>
      <c r="BX453" s="111"/>
      <c r="BY453" s="111"/>
      <c r="BZ453" s="111"/>
      <c r="CA453" s="111"/>
      <c r="CB453" s="111"/>
      <c r="CC453" s="111"/>
      <c r="CD453" s="111"/>
      <c r="CE453" s="111"/>
      <c r="CF453" s="111"/>
      <c r="CG453" s="111"/>
      <c r="CH453" s="111"/>
      <c r="CI453" s="111"/>
      <c r="CJ453" s="111"/>
      <c r="CK453" s="111"/>
      <c r="CL453" s="111"/>
      <c r="CM453" s="111"/>
      <c r="CN453" s="111"/>
      <c r="CO453" s="111"/>
      <c r="CP453" s="111"/>
      <c r="CQ453" s="111"/>
      <c r="CR453" s="111"/>
      <c r="CS453" s="111"/>
      <c r="CT453" s="111"/>
      <c r="CU453" s="111"/>
      <c r="CV453" s="111"/>
      <c r="CW453" s="111"/>
      <c r="CX453" s="111"/>
      <c r="CY453" s="111"/>
      <c r="CZ453" s="111"/>
    </row>
    <row r="454" spans="1:104" ht="12.75" customHeight="1" x14ac:dyDescent="0.2">
      <c r="A454" s="111"/>
      <c r="B454" s="111"/>
      <c r="C454" s="111"/>
      <c r="D454" s="111"/>
      <c r="E454" s="123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1"/>
      <c r="BS454" s="111"/>
      <c r="BT454" s="111"/>
      <c r="BU454" s="111"/>
      <c r="BV454" s="111"/>
      <c r="BW454" s="111"/>
      <c r="BX454" s="111"/>
      <c r="BY454" s="111"/>
      <c r="BZ454" s="111"/>
      <c r="CA454" s="111"/>
      <c r="CB454" s="111"/>
      <c r="CC454" s="111"/>
      <c r="CD454" s="111"/>
      <c r="CE454" s="111"/>
      <c r="CF454" s="111"/>
      <c r="CG454" s="111"/>
      <c r="CH454" s="111"/>
      <c r="CI454" s="111"/>
      <c r="CJ454" s="111"/>
      <c r="CK454" s="111"/>
      <c r="CL454" s="111"/>
      <c r="CM454" s="111"/>
      <c r="CN454" s="111"/>
      <c r="CO454" s="111"/>
      <c r="CP454" s="111"/>
      <c r="CQ454" s="111"/>
      <c r="CR454" s="111"/>
      <c r="CS454" s="111"/>
      <c r="CT454" s="111"/>
      <c r="CU454" s="111"/>
      <c r="CV454" s="111"/>
      <c r="CW454" s="111"/>
      <c r="CX454" s="111"/>
      <c r="CY454" s="111"/>
      <c r="CZ454" s="111"/>
    </row>
    <row r="455" spans="1:104" ht="12.75" customHeight="1" x14ac:dyDescent="0.2">
      <c r="A455" s="111"/>
      <c r="B455" s="111"/>
      <c r="C455" s="111"/>
      <c r="D455" s="111"/>
      <c r="E455" s="123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1"/>
      <c r="BS455" s="111"/>
      <c r="BT455" s="111"/>
      <c r="BU455" s="111"/>
      <c r="BV455" s="111"/>
      <c r="BW455" s="111"/>
      <c r="BX455" s="111"/>
      <c r="BY455" s="111"/>
      <c r="BZ455" s="111"/>
      <c r="CA455" s="111"/>
      <c r="CB455" s="111"/>
      <c r="CC455" s="111"/>
      <c r="CD455" s="111"/>
      <c r="CE455" s="111"/>
      <c r="CF455" s="111"/>
      <c r="CG455" s="111"/>
      <c r="CH455" s="111"/>
      <c r="CI455" s="111"/>
      <c r="CJ455" s="111"/>
      <c r="CK455" s="111"/>
      <c r="CL455" s="111"/>
      <c r="CM455" s="111"/>
      <c r="CN455" s="111"/>
      <c r="CO455" s="111"/>
      <c r="CP455" s="111"/>
      <c r="CQ455" s="111"/>
      <c r="CR455" s="111"/>
      <c r="CS455" s="111"/>
      <c r="CT455" s="111"/>
      <c r="CU455" s="111"/>
      <c r="CV455" s="111"/>
      <c r="CW455" s="111"/>
      <c r="CX455" s="111"/>
      <c r="CY455" s="111"/>
      <c r="CZ455" s="111"/>
    </row>
    <row r="456" spans="1:104" ht="12.75" customHeight="1" x14ac:dyDescent="0.2">
      <c r="A456" s="111"/>
      <c r="B456" s="111"/>
      <c r="C456" s="111"/>
      <c r="D456" s="111"/>
      <c r="E456" s="123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1"/>
      <c r="BS456" s="111"/>
      <c r="BT456" s="111"/>
      <c r="BU456" s="111"/>
      <c r="BV456" s="111"/>
      <c r="BW456" s="111"/>
      <c r="BX456" s="111"/>
      <c r="BY456" s="111"/>
      <c r="BZ456" s="111"/>
      <c r="CA456" s="111"/>
      <c r="CB456" s="111"/>
      <c r="CC456" s="111"/>
      <c r="CD456" s="111"/>
      <c r="CE456" s="111"/>
      <c r="CF456" s="111"/>
      <c r="CG456" s="111"/>
      <c r="CH456" s="111"/>
      <c r="CI456" s="111"/>
      <c r="CJ456" s="111"/>
      <c r="CK456" s="111"/>
      <c r="CL456" s="111"/>
      <c r="CM456" s="111"/>
      <c r="CN456" s="111"/>
      <c r="CO456" s="111"/>
      <c r="CP456" s="111"/>
      <c r="CQ456" s="111"/>
      <c r="CR456" s="111"/>
      <c r="CS456" s="111"/>
      <c r="CT456" s="111"/>
      <c r="CU456" s="111"/>
      <c r="CV456" s="111"/>
      <c r="CW456" s="111"/>
      <c r="CX456" s="111"/>
      <c r="CY456" s="111"/>
      <c r="CZ456" s="111"/>
    </row>
    <row r="457" spans="1:104" ht="12.75" customHeight="1" x14ac:dyDescent="0.2">
      <c r="A457" s="111"/>
      <c r="B457" s="111"/>
      <c r="C457" s="111"/>
      <c r="D457" s="111"/>
      <c r="E457" s="123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1"/>
      <c r="BS457" s="111"/>
      <c r="BT457" s="111"/>
      <c r="BU457" s="111"/>
      <c r="BV457" s="111"/>
      <c r="BW457" s="111"/>
      <c r="BX457" s="111"/>
      <c r="BY457" s="111"/>
      <c r="BZ457" s="111"/>
      <c r="CA457" s="111"/>
      <c r="CB457" s="111"/>
      <c r="CC457" s="111"/>
      <c r="CD457" s="111"/>
      <c r="CE457" s="111"/>
      <c r="CF457" s="111"/>
      <c r="CG457" s="111"/>
      <c r="CH457" s="111"/>
      <c r="CI457" s="111"/>
      <c r="CJ457" s="111"/>
      <c r="CK457" s="111"/>
      <c r="CL457" s="111"/>
      <c r="CM457" s="111"/>
      <c r="CN457" s="111"/>
      <c r="CO457" s="111"/>
      <c r="CP457" s="111"/>
      <c r="CQ457" s="111"/>
      <c r="CR457" s="111"/>
      <c r="CS457" s="111"/>
      <c r="CT457" s="111"/>
      <c r="CU457" s="111"/>
      <c r="CV457" s="111"/>
      <c r="CW457" s="111"/>
      <c r="CX457" s="111"/>
      <c r="CY457" s="111"/>
      <c r="CZ457" s="111"/>
    </row>
    <row r="458" spans="1:104" ht="12.75" customHeight="1" x14ac:dyDescent="0.2">
      <c r="A458" s="111"/>
      <c r="B458" s="111"/>
      <c r="C458" s="111"/>
      <c r="D458" s="111"/>
      <c r="E458" s="123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  <c r="CG458" s="111"/>
      <c r="CH458" s="111"/>
      <c r="CI458" s="111"/>
      <c r="CJ458" s="111"/>
      <c r="CK458" s="111"/>
      <c r="CL458" s="111"/>
      <c r="CM458" s="111"/>
      <c r="CN458" s="111"/>
      <c r="CO458" s="111"/>
      <c r="CP458" s="111"/>
      <c r="CQ458" s="111"/>
      <c r="CR458" s="111"/>
      <c r="CS458" s="111"/>
      <c r="CT458" s="111"/>
      <c r="CU458" s="111"/>
      <c r="CV458" s="111"/>
      <c r="CW458" s="111"/>
      <c r="CX458" s="111"/>
      <c r="CY458" s="111"/>
      <c r="CZ458" s="111"/>
    </row>
    <row r="459" spans="1:104" ht="12.75" customHeight="1" x14ac:dyDescent="0.2">
      <c r="A459" s="111"/>
      <c r="B459" s="111"/>
      <c r="C459" s="111"/>
      <c r="D459" s="111"/>
      <c r="E459" s="123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  <c r="CG459" s="111"/>
      <c r="CH459" s="111"/>
      <c r="CI459" s="111"/>
      <c r="CJ459" s="111"/>
      <c r="CK459" s="111"/>
      <c r="CL459" s="111"/>
      <c r="CM459" s="111"/>
      <c r="CN459" s="111"/>
      <c r="CO459" s="111"/>
      <c r="CP459" s="111"/>
      <c r="CQ459" s="111"/>
      <c r="CR459" s="111"/>
      <c r="CS459" s="111"/>
      <c r="CT459" s="111"/>
      <c r="CU459" s="111"/>
      <c r="CV459" s="111"/>
      <c r="CW459" s="111"/>
      <c r="CX459" s="111"/>
      <c r="CY459" s="111"/>
      <c r="CZ459" s="111"/>
    </row>
    <row r="460" spans="1:104" ht="12.75" customHeight="1" x14ac:dyDescent="0.2">
      <c r="A460" s="111"/>
      <c r="B460" s="111"/>
      <c r="C460" s="111"/>
      <c r="D460" s="111"/>
      <c r="E460" s="123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1"/>
      <c r="BS460" s="111"/>
      <c r="BT460" s="111"/>
      <c r="BU460" s="111"/>
      <c r="BV460" s="111"/>
      <c r="BW460" s="111"/>
      <c r="BX460" s="111"/>
      <c r="BY460" s="111"/>
      <c r="BZ460" s="111"/>
      <c r="CA460" s="111"/>
      <c r="CB460" s="111"/>
      <c r="CC460" s="111"/>
      <c r="CD460" s="111"/>
      <c r="CE460" s="111"/>
      <c r="CF460" s="111"/>
      <c r="CG460" s="111"/>
      <c r="CH460" s="111"/>
      <c r="CI460" s="111"/>
      <c r="CJ460" s="111"/>
      <c r="CK460" s="111"/>
      <c r="CL460" s="111"/>
      <c r="CM460" s="111"/>
      <c r="CN460" s="111"/>
      <c r="CO460" s="111"/>
      <c r="CP460" s="111"/>
      <c r="CQ460" s="111"/>
      <c r="CR460" s="111"/>
      <c r="CS460" s="111"/>
      <c r="CT460" s="111"/>
      <c r="CU460" s="111"/>
      <c r="CV460" s="111"/>
      <c r="CW460" s="111"/>
      <c r="CX460" s="111"/>
      <c r="CY460" s="111"/>
      <c r="CZ460" s="111"/>
    </row>
    <row r="461" spans="1:104" ht="12.75" customHeight="1" x14ac:dyDescent="0.2">
      <c r="A461" s="111"/>
      <c r="B461" s="111"/>
      <c r="C461" s="111"/>
      <c r="D461" s="111"/>
      <c r="E461" s="123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1"/>
      <c r="BS461" s="111"/>
      <c r="BT461" s="111"/>
      <c r="BU461" s="111"/>
      <c r="BV461" s="111"/>
      <c r="BW461" s="111"/>
      <c r="BX461" s="111"/>
      <c r="BY461" s="111"/>
      <c r="BZ461" s="111"/>
      <c r="CA461" s="111"/>
      <c r="CB461" s="111"/>
      <c r="CC461" s="111"/>
      <c r="CD461" s="111"/>
      <c r="CE461" s="111"/>
      <c r="CF461" s="111"/>
      <c r="CG461" s="111"/>
      <c r="CH461" s="111"/>
      <c r="CI461" s="111"/>
      <c r="CJ461" s="111"/>
      <c r="CK461" s="111"/>
      <c r="CL461" s="111"/>
      <c r="CM461" s="111"/>
      <c r="CN461" s="111"/>
      <c r="CO461" s="111"/>
      <c r="CP461" s="111"/>
      <c r="CQ461" s="111"/>
      <c r="CR461" s="111"/>
      <c r="CS461" s="111"/>
      <c r="CT461" s="111"/>
      <c r="CU461" s="111"/>
      <c r="CV461" s="111"/>
      <c r="CW461" s="111"/>
      <c r="CX461" s="111"/>
      <c r="CY461" s="111"/>
      <c r="CZ461" s="111"/>
    </row>
    <row r="462" spans="1:104" ht="12.75" customHeight="1" x14ac:dyDescent="0.2">
      <c r="A462" s="111"/>
      <c r="B462" s="111"/>
      <c r="C462" s="111"/>
      <c r="D462" s="111"/>
      <c r="E462" s="123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1"/>
      <c r="BS462" s="111"/>
      <c r="BT462" s="111"/>
      <c r="BU462" s="111"/>
      <c r="BV462" s="111"/>
      <c r="BW462" s="111"/>
      <c r="BX462" s="111"/>
      <c r="BY462" s="111"/>
      <c r="BZ462" s="111"/>
      <c r="CA462" s="111"/>
      <c r="CB462" s="111"/>
      <c r="CC462" s="111"/>
      <c r="CD462" s="111"/>
      <c r="CE462" s="111"/>
      <c r="CF462" s="111"/>
      <c r="CG462" s="111"/>
      <c r="CH462" s="111"/>
      <c r="CI462" s="111"/>
      <c r="CJ462" s="111"/>
      <c r="CK462" s="111"/>
      <c r="CL462" s="111"/>
      <c r="CM462" s="111"/>
      <c r="CN462" s="111"/>
      <c r="CO462" s="111"/>
      <c r="CP462" s="111"/>
      <c r="CQ462" s="111"/>
      <c r="CR462" s="111"/>
      <c r="CS462" s="111"/>
      <c r="CT462" s="111"/>
      <c r="CU462" s="111"/>
      <c r="CV462" s="111"/>
      <c r="CW462" s="111"/>
      <c r="CX462" s="111"/>
      <c r="CY462" s="111"/>
      <c r="CZ462" s="111"/>
    </row>
    <row r="463" spans="1:104" ht="12.75" customHeight="1" x14ac:dyDescent="0.2">
      <c r="A463" s="111"/>
      <c r="B463" s="111"/>
      <c r="C463" s="111"/>
      <c r="D463" s="111"/>
      <c r="E463" s="123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1"/>
      <c r="BS463" s="111"/>
      <c r="BT463" s="111"/>
      <c r="BU463" s="111"/>
      <c r="BV463" s="111"/>
      <c r="BW463" s="111"/>
      <c r="BX463" s="111"/>
      <c r="BY463" s="111"/>
      <c r="BZ463" s="111"/>
      <c r="CA463" s="111"/>
      <c r="CB463" s="111"/>
      <c r="CC463" s="111"/>
      <c r="CD463" s="111"/>
      <c r="CE463" s="111"/>
      <c r="CF463" s="111"/>
      <c r="CG463" s="111"/>
      <c r="CH463" s="111"/>
      <c r="CI463" s="111"/>
      <c r="CJ463" s="111"/>
      <c r="CK463" s="111"/>
      <c r="CL463" s="111"/>
      <c r="CM463" s="111"/>
      <c r="CN463" s="111"/>
      <c r="CO463" s="111"/>
      <c r="CP463" s="111"/>
      <c r="CQ463" s="111"/>
      <c r="CR463" s="111"/>
      <c r="CS463" s="111"/>
      <c r="CT463" s="111"/>
      <c r="CU463" s="111"/>
      <c r="CV463" s="111"/>
      <c r="CW463" s="111"/>
      <c r="CX463" s="111"/>
      <c r="CY463" s="111"/>
      <c r="CZ463" s="111"/>
    </row>
    <row r="464" spans="1:104" ht="12.75" customHeight="1" x14ac:dyDescent="0.2">
      <c r="A464" s="111"/>
      <c r="B464" s="111"/>
      <c r="C464" s="111"/>
      <c r="D464" s="111"/>
      <c r="E464" s="123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1"/>
      <c r="BS464" s="111"/>
      <c r="BT464" s="111"/>
      <c r="BU464" s="111"/>
      <c r="BV464" s="111"/>
      <c r="BW464" s="111"/>
      <c r="BX464" s="111"/>
      <c r="BY464" s="111"/>
      <c r="BZ464" s="111"/>
      <c r="CA464" s="111"/>
      <c r="CB464" s="111"/>
      <c r="CC464" s="111"/>
      <c r="CD464" s="111"/>
      <c r="CE464" s="111"/>
      <c r="CF464" s="111"/>
      <c r="CG464" s="111"/>
      <c r="CH464" s="111"/>
      <c r="CI464" s="111"/>
      <c r="CJ464" s="111"/>
      <c r="CK464" s="111"/>
      <c r="CL464" s="111"/>
      <c r="CM464" s="111"/>
      <c r="CN464" s="111"/>
      <c r="CO464" s="111"/>
      <c r="CP464" s="111"/>
      <c r="CQ464" s="111"/>
      <c r="CR464" s="111"/>
      <c r="CS464" s="111"/>
      <c r="CT464" s="111"/>
      <c r="CU464" s="111"/>
      <c r="CV464" s="111"/>
      <c r="CW464" s="111"/>
      <c r="CX464" s="111"/>
      <c r="CY464" s="111"/>
      <c r="CZ464" s="111"/>
    </row>
    <row r="465" spans="1:104" ht="12.75" customHeight="1" x14ac:dyDescent="0.2">
      <c r="A465" s="111"/>
      <c r="B465" s="111"/>
      <c r="C465" s="111"/>
      <c r="D465" s="111"/>
      <c r="E465" s="123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1"/>
      <c r="BS465" s="111"/>
      <c r="BT465" s="111"/>
      <c r="BU465" s="111"/>
      <c r="BV465" s="111"/>
      <c r="BW465" s="111"/>
      <c r="BX465" s="111"/>
      <c r="BY465" s="111"/>
      <c r="BZ465" s="111"/>
      <c r="CA465" s="111"/>
      <c r="CB465" s="111"/>
      <c r="CC465" s="111"/>
      <c r="CD465" s="111"/>
      <c r="CE465" s="111"/>
      <c r="CF465" s="111"/>
      <c r="CG465" s="111"/>
      <c r="CH465" s="111"/>
      <c r="CI465" s="111"/>
      <c r="CJ465" s="111"/>
      <c r="CK465" s="111"/>
      <c r="CL465" s="111"/>
      <c r="CM465" s="111"/>
      <c r="CN465" s="111"/>
      <c r="CO465" s="111"/>
      <c r="CP465" s="111"/>
      <c r="CQ465" s="111"/>
      <c r="CR465" s="111"/>
      <c r="CS465" s="111"/>
      <c r="CT465" s="111"/>
      <c r="CU465" s="111"/>
      <c r="CV465" s="111"/>
      <c r="CW465" s="111"/>
      <c r="CX465" s="111"/>
      <c r="CY465" s="111"/>
      <c r="CZ465" s="111"/>
    </row>
    <row r="466" spans="1:104" ht="12.75" customHeight="1" x14ac:dyDescent="0.2">
      <c r="A466" s="111"/>
      <c r="B466" s="111"/>
      <c r="C466" s="111"/>
      <c r="D466" s="111"/>
      <c r="E466" s="123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  <c r="BO466" s="111"/>
      <c r="BP466" s="111"/>
      <c r="BQ466" s="111"/>
      <c r="BR466" s="111"/>
      <c r="BS466" s="111"/>
      <c r="BT466" s="111"/>
      <c r="BU466" s="111"/>
      <c r="BV466" s="111"/>
      <c r="BW466" s="111"/>
      <c r="BX466" s="111"/>
      <c r="BY466" s="111"/>
      <c r="BZ466" s="111"/>
      <c r="CA466" s="111"/>
      <c r="CB466" s="111"/>
      <c r="CC466" s="111"/>
      <c r="CD466" s="111"/>
      <c r="CE466" s="111"/>
      <c r="CF466" s="111"/>
      <c r="CG466" s="111"/>
      <c r="CH466" s="111"/>
      <c r="CI466" s="111"/>
      <c r="CJ466" s="111"/>
      <c r="CK466" s="111"/>
      <c r="CL466" s="111"/>
      <c r="CM466" s="111"/>
      <c r="CN466" s="111"/>
      <c r="CO466" s="111"/>
      <c r="CP466" s="111"/>
      <c r="CQ466" s="111"/>
      <c r="CR466" s="111"/>
      <c r="CS466" s="111"/>
      <c r="CT466" s="111"/>
      <c r="CU466" s="111"/>
      <c r="CV466" s="111"/>
      <c r="CW466" s="111"/>
      <c r="CX466" s="111"/>
      <c r="CY466" s="111"/>
      <c r="CZ466" s="111"/>
    </row>
    <row r="467" spans="1:104" ht="12.75" customHeight="1" x14ac:dyDescent="0.2">
      <c r="A467" s="111"/>
      <c r="B467" s="111"/>
      <c r="C467" s="111"/>
      <c r="D467" s="111"/>
      <c r="E467" s="123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1"/>
      <c r="BS467" s="111"/>
      <c r="BT467" s="111"/>
      <c r="BU467" s="111"/>
      <c r="BV467" s="111"/>
      <c r="BW467" s="111"/>
      <c r="BX467" s="111"/>
      <c r="BY467" s="111"/>
      <c r="BZ467" s="111"/>
      <c r="CA467" s="111"/>
      <c r="CB467" s="111"/>
      <c r="CC467" s="111"/>
      <c r="CD467" s="111"/>
      <c r="CE467" s="111"/>
      <c r="CF467" s="111"/>
      <c r="CG467" s="111"/>
      <c r="CH467" s="111"/>
      <c r="CI467" s="111"/>
      <c r="CJ467" s="111"/>
      <c r="CK467" s="111"/>
      <c r="CL467" s="111"/>
      <c r="CM467" s="111"/>
      <c r="CN467" s="111"/>
      <c r="CO467" s="111"/>
      <c r="CP467" s="111"/>
      <c r="CQ467" s="111"/>
      <c r="CR467" s="111"/>
      <c r="CS467" s="111"/>
      <c r="CT467" s="111"/>
      <c r="CU467" s="111"/>
      <c r="CV467" s="111"/>
      <c r="CW467" s="111"/>
      <c r="CX467" s="111"/>
      <c r="CY467" s="111"/>
      <c r="CZ467" s="111"/>
    </row>
    <row r="468" spans="1:104" ht="12.75" customHeight="1" x14ac:dyDescent="0.2">
      <c r="A468" s="111"/>
      <c r="B468" s="111"/>
      <c r="C468" s="111"/>
      <c r="D468" s="111"/>
      <c r="E468" s="123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1"/>
      <c r="BS468" s="111"/>
      <c r="BT468" s="111"/>
      <c r="BU468" s="111"/>
      <c r="BV468" s="111"/>
      <c r="BW468" s="111"/>
      <c r="BX468" s="111"/>
      <c r="BY468" s="111"/>
      <c r="BZ468" s="111"/>
      <c r="CA468" s="111"/>
      <c r="CB468" s="111"/>
      <c r="CC468" s="111"/>
      <c r="CD468" s="111"/>
      <c r="CE468" s="111"/>
      <c r="CF468" s="111"/>
      <c r="CG468" s="111"/>
      <c r="CH468" s="111"/>
      <c r="CI468" s="111"/>
      <c r="CJ468" s="111"/>
      <c r="CK468" s="111"/>
      <c r="CL468" s="111"/>
      <c r="CM468" s="111"/>
      <c r="CN468" s="111"/>
      <c r="CO468" s="111"/>
      <c r="CP468" s="111"/>
      <c r="CQ468" s="111"/>
      <c r="CR468" s="111"/>
      <c r="CS468" s="111"/>
      <c r="CT468" s="111"/>
      <c r="CU468" s="111"/>
      <c r="CV468" s="111"/>
      <c r="CW468" s="111"/>
      <c r="CX468" s="111"/>
      <c r="CY468" s="111"/>
      <c r="CZ468" s="111"/>
    </row>
    <row r="469" spans="1:104" ht="12.75" customHeight="1" x14ac:dyDescent="0.2">
      <c r="A469" s="111"/>
      <c r="B469" s="111"/>
      <c r="C469" s="111"/>
      <c r="D469" s="111"/>
      <c r="E469" s="123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  <c r="BV469" s="111"/>
      <c r="BW469" s="111"/>
      <c r="BX469" s="111"/>
      <c r="BY469" s="111"/>
      <c r="BZ469" s="111"/>
      <c r="CA469" s="111"/>
      <c r="CB469" s="111"/>
      <c r="CC469" s="111"/>
      <c r="CD469" s="111"/>
      <c r="CE469" s="111"/>
      <c r="CF469" s="111"/>
      <c r="CG469" s="111"/>
      <c r="CH469" s="111"/>
      <c r="CI469" s="111"/>
      <c r="CJ469" s="111"/>
      <c r="CK469" s="111"/>
      <c r="CL469" s="111"/>
      <c r="CM469" s="111"/>
      <c r="CN469" s="111"/>
      <c r="CO469" s="111"/>
      <c r="CP469" s="111"/>
      <c r="CQ469" s="111"/>
      <c r="CR469" s="111"/>
      <c r="CS469" s="111"/>
      <c r="CT469" s="111"/>
      <c r="CU469" s="111"/>
      <c r="CV469" s="111"/>
      <c r="CW469" s="111"/>
      <c r="CX469" s="111"/>
      <c r="CY469" s="111"/>
      <c r="CZ469" s="111"/>
    </row>
    <row r="470" spans="1:104" ht="12.75" customHeight="1" x14ac:dyDescent="0.2">
      <c r="A470" s="111"/>
      <c r="B470" s="111"/>
      <c r="C470" s="111"/>
      <c r="D470" s="111"/>
      <c r="E470" s="123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  <c r="BV470" s="111"/>
      <c r="BW470" s="111"/>
      <c r="BX470" s="111"/>
      <c r="BY470" s="111"/>
      <c r="BZ470" s="111"/>
      <c r="CA470" s="111"/>
      <c r="CB470" s="111"/>
      <c r="CC470" s="111"/>
      <c r="CD470" s="111"/>
      <c r="CE470" s="111"/>
      <c r="CF470" s="111"/>
      <c r="CG470" s="111"/>
      <c r="CH470" s="111"/>
      <c r="CI470" s="111"/>
      <c r="CJ470" s="111"/>
      <c r="CK470" s="111"/>
      <c r="CL470" s="111"/>
      <c r="CM470" s="111"/>
      <c r="CN470" s="111"/>
      <c r="CO470" s="111"/>
      <c r="CP470" s="111"/>
      <c r="CQ470" s="111"/>
      <c r="CR470" s="111"/>
      <c r="CS470" s="111"/>
      <c r="CT470" s="111"/>
      <c r="CU470" s="111"/>
      <c r="CV470" s="111"/>
      <c r="CW470" s="111"/>
      <c r="CX470" s="111"/>
      <c r="CY470" s="111"/>
      <c r="CZ470" s="111"/>
    </row>
    <row r="471" spans="1:104" ht="12.75" customHeight="1" x14ac:dyDescent="0.2">
      <c r="A471" s="111"/>
      <c r="B471" s="111"/>
      <c r="C471" s="111"/>
      <c r="D471" s="111"/>
      <c r="E471" s="123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  <c r="BV471" s="111"/>
      <c r="BW471" s="111"/>
      <c r="BX471" s="111"/>
      <c r="BY471" s="111"/>
      <c r="BZ471" s="111"/>
      <c r="CA471" s="111"/>
      <c r="CB471" s="111"/>
      <c r="CC471" s="111"/>
      <c r="CD471" s="111"/>
      <c r="CE471" s="111"/>
      <c r="CF471" s="111"/>
      <c r="CG471" s="111"/>
      <c r="CH471" s="111"/>
      <c r="CI471" s="111"/>
      <c r="CJ471" s="111"/>
      <c r="CK471" s="111"/>
      <c r="CL471" s="111"/>
      <c r="CM471" s="111"/>
      <c r="CN471" s="111"/>
      <c r="CO471" s="111"/>
      <c r="CP471" s="111"/>
      <c r="CQ471" s="111"/>
      <c r="CR471" s="111"/>
      <c r="CS471" s="111"/>
      <c r="CT471" s="111"/>
      <c r="CU471" s="111"/>
      <c r="CV471" s="111"/>
      <c r="CW471" s="111"/>
      <c r="CX471" s="111"/>
      <c r="CY471" s="111"/>
      <c r="CZ471" s="111"/>
    </row>
    <row r="472" spans="1:104" ht="12.75" customHeight="1" x14ac:dyDescent="0.2">
      <c r="A472" s="111"/>
      <c r="B472" s="111"/>
      <c r="C472" s="111"/>
      <c r="D472" s="111"/>
      <c r="E472" s="123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  <c r="BV472" s="111"/>
      <c r="BW472" s="111"/>
      <c r="BX472" s="111"/>
      <c r="BY472" s="111"/>
      <c r="BZ472" s="111"/>
      <c r="CA472" s="111"/>
      <c r="CB472" s="111"/>
      <c r="CC472" s="111"/>
      <c r="CD472" s="111"/>
      <c r="CE472" s="111"/>
      <c r="CF472" s="111"/>
      <c r="CG472" s="111"/>
      <c r="CH472" s="111"/>
      <c r="CI472" s="111"/>
      <c r="CJ472" s="111"/>
      <c r="CK472" s="111"/>
      <c r="CL472" s="111"/>
      <c r="CM472" s="111"/>
      <c r="CN472" s="111"/>
      <c r="CO472" s="111"/>
      <c r="CP472" s="111"/>
      <c r="CQ472" s="111"/>
      <c r="CR472" s="111"/>
      <c r="CS472" s="111"/>
      <c r="CT472" s="111"/>
      <c r="CU472" s="111"/>
      <c r="CV472" s="111"/>
      <c r="CW472" s="111"/>
      <c r="CX472" s="111"/>
      <c r="CY472" s="111"/>
      <c r="CZ472" s="111"/>
    </row>
    <row r="473" spans="1:104" ht="12.75" customHeight="1" x14ac:dyDescent="0.2">
      <c r="A473" s="111"/>
      <c r="B473" s="111"/>
      <c r="C473" s="111"/>
      <c r="D473" s="111"/>
      <c r="E473" s="123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1"/>
      <c r="BS473" s="111"/>
      <c r="BT473" s="111"/>
      <c r="BU473" s="111"/>
      <c r="BV473" s="111"/>
      <c r="BW473" s="111"/>
      <c r="BX473" s="111"/>
      <c r="BY473" s="111"/>
      <c r="BZ473" s="111"/>
      <c r="CA473" s="111"/>
      <c r="CB473" s="111"/>
      <c r="CC473" s="111"/>
      <c r="CD473" s="111"/>
      <c r="CE473" s="111"/>
      <c r="CF473" s="111"/>
      <c r="CG473" s="111"/>
      <c r="CH473" s="111"/>
      <c r="CI473" s="111"/>
      <c r="CJ473" s="111"/>
      <c r="CK473" s="111"/>
      <c r="CL473" s="111"/>
      <c r="CM473" s="111"/>
      <c r="CN473" s="111"/>
      <c r="CO473" s="111"/>
      <c r="CP473" s="111"/>
      <c r="CQ473" s="111"/>
      <c r="CR473" s="111"/>
      <c r="CS473" s="111"/>
      <c r="CT473" s="111"/>
      <c r="CU473" s="111"/>
      <c r="CV473" s="111"/>
      <c r="CW473" s="111"/>
      <c r="CX473" s="111"/>
      <c r="CY473" s="111"/>
      <c r="CZ473" s="111"/>
    </row>
    <row r="474" spans="1:104" ht="12.75" customHeight="1" x14ac:dyDescent="0.2">
      <c r="A474" s="111"/>
      <c r="B474" s="111"/>
      <c r="C474" s="111"/>
      <c r="D474" s="111"/>
      <c r="E474" s="123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1"/>
      <c r="BS474" s="111"/>
      <c r="BT474" s="111"/>
      <c r="BU474" s="111"/>
      <c r="BV474" s="111"/>
      <c r="BW474" s="111"/>
      <c r="BX474" s="111"/>
      <c r="BY474" s="111"/>
      <c r="BZ474" s="111"/>
      <c r="CA474" s="111"/>
      <c r="CB474" s="111"/>
      <c r="CC474" s="111"/>
      <c r="CD474" s="111"/>
      <c r="CE474" s="111"/>
      <c r="CF474" s="111"/>
      <c r="CG474" s="111"/>
      <c r="CH474" s="111"/>
      <c r="CI474" s="111"/>
      <c r="CJ474" s="111"/>
      <c r="CK474" s="111"/>
      <c r="CL474" s="111"/>
      <c r="CM474" s="111"/>
      <c r="CN474" s="111"/>
      <c r="CO474" s="111"/>
      <c r="CP474" s="111"/>
      <c r="CQ474" s="111"/>
      <c r="CR474" s="111"/>
      <c r="CS474" s="111"/>
      <c r="CT474" s="111"/>
      <c r="CU474" s="111"/>
      <c r="CV474" s="111"/>
      <c r="CW474" s="111"/>
      <c r="CX474" s="111"/>
      <c r="CY474" s="111"/>
      <c r="CZ474" s="111"/>
    </row>
    <row r="475" spans="1:104" ht="12.75" customHeight="1" x14ac:dyDescent="0.2">
      <c r="A475" s="111"/>
      <c r="B475" s="111"/>
      <c r="C475" s="111"/>
      <c r="D475" s="111"/>
      <c r="E475" s="123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1"/>
      <c r="BS475" s="111"/>
      <c r="BT475" s="111"/>
      <c r="BU475" s="111"/>
      <c r="BV475" s="111"/>
      <c r="BW475" s="111"/>
      <c r="BX475" s="111"/>
      <c r="BY475" s="111"/>
      <c r="BZ475" s="111"/>
      <c r="CA475" s="111"/>
      <c r="CB475" s="111"/>
      <c r="CC475" s="111"/>
      <c r="CD475" s="111"/>
      <c r="CE475" s="111"/>
      <c r="CF475" s="111"/>
      <c r="CG475" s="111"/>
      <c r="CH475" s="111"/>
      <c r="CI475" s="111"/>
      <c r="CJ475" s="111"/>
      <c r="CK475" s="111"/>
      <c r="CL475" s="111"/>
      <c r="CM475" s="111"/>
      <c r="CN475" s="111"/>
      <c r="CO475" s="111"/>
      <c r="CP475" s="111"/>
      <c r="CQ475" s="111"/>
      <c r="CR475" s="111"/>
      <c r="CS475" s="111"/>
      <c r="CT475" s="111"/>
      <c r="CU475" s="111"/>
      <c r="CV475" s="111"/>
      <c r="CW475" s="111"/>
      <c r="CX475" s="111"/>
      <c r="CY475" s="111"/>
      <c r="CZ475" s="111"/>
    </row>
    <row r="476" spans="1:104" ht="12.75" customHeight="1" x14ac:dyDescent="0.2">
      <c r="A476" s="111"/>
      <c r="B476" s="111"/>
      <c r="C476" s="111"/>
      <c r="D476" s="111"/>
      <c r="E476" s="123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1"/>
      <c r="BS476" s="111"/>
      <c r="BT476" s="111"/>
      <c r="BU476" s="111"/>
      <c r="BV476" s="111"/>
      <c r="BW476" s="111"/>
      <c r="BX476" s="111"/>
      <c r="BY476" s="111"/>
      <c r="BZ476" s="111"/>
      <c r="CA476" s="111"/>
      <c r="CB476" s="111"/>
      <c r="CC476" s="111"/>
      <c r="CD476" s="111"/>
      <c r="CE476" s="111"/>
      <c r="CF476" s="111"/>
      <c r="CG476" s="111"/>
      <c r="CH476" s="111"/>
      <c r="CI476" s="111"/>
      <c r="CJ476" s="111"/>
      <c r="CK476" s="111"/>
      <c r="CL476" s="111"/>
      <c r="CM476" s="111"/>
      <c r="CN476" s="111"/>
      <c r="CO476" s="111"/>
      <c r="CP476" s="111"/>
      <c r="CQ476" s="111"/>
      <c r="CR476" s="111"/>
      <c r="CS476" s="111"/>
      <c r="CT476" s="111"/>
      <c r="CU476" s="111"/>
      <c r="CV476" s="111"/>
      <c r="CW476" s="111"/>
      <c r="CX476" s="111"/>
      <c r="CY476" s="111"/>
      <c r="CZ476" s="111"/>
    </row>
    <row r="477" spans="1:104" ht="12.75" customHeight="1" x14ac:dyDescent="0.2">
      <c r="A477" s="111"/>
      <c r="B477" s="111"/>
      <c r="C477" s="111"/>
      <c r="D477" s="111"/>
      <c r="E477" s="123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  <c r="BO477" s="111"/>
      <c r="BP477" s="111"/>
      <c r="BQ477" s="111"/>
      <c r="BR477" s="111"/>
      <c r="BS477" s="111"/>
      <c r="BT477" s="111"/>
      <c r="BU477" s="111"/>
      <c r="BV477" s="111"/>
      <c r="BW477" s="111"/>
      <c r="BX477" s="111"/>
      <c r="BY477" s="111"/>
      <c r="BZ477" s="111"/>
      <c r="CA477" s="111"/>
      <c r="CB477" s="111"/>
      <c r="CC477" s="111"/>
      <c r="CD477" s="111"/>
      <c r="CE477" s="111"/>
      <c r="CF477" s="111"/>
      <c r="CG477" s="111"/>
      <c r="CH477" s="111"/>
      <c r="CI477" s="111"/>
      <c r="CJ477" s="111"/>
      <c r="CK477" s="111"/>
      <c r="CL477" s="111"/>
      <c r="CM477" s="111"/>
      <c r="CN477" s="111"/>
      <c r="CO477" s="111"/>
      <c r="CP477" s="111"/>
      <c r="CQ477" s="111"/>
      <c r="CR477" s="111"/>
      <c r="CS477" s="111"/>
      <c r="CT477" s="111"/>
      <c r="CU477" s="111"/>
      <c r="CV477" s="111"/>
      <c r="CW477" s="111"/>
      <c r="CX477" s="111"/>
      <c r="CY477" s="111"/>
      <c r="CZ477" s="111"/>
    </row>
    <row r="478" spans="1:104" ht="12.75" customHeight="1" x14ac:dyDescent="0.2">
      <c r="A478" s="111"/>
      <c r="B478" s="111"/>
      <c r="C478" s="111"/>
      <c r="D478" s="111"/>
      <c r="E478" s="123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1"/>
      <c r="BS478" s="111"/>
      <c r="BT478" s="111"/>
      <c r="BU478" s="111"/>
      <c r="BV478" s="111"/>
      <c r="BW478" s="111"/>
      <c r="BX478" s="111"/>
      <c r="BY478" s="111"/>
      <c r="BZ478" s="111"/>
      <c r="CA478" s="111"/>
      <c r="CB478" s="111"/>
      <c r="CC478" s="111"/>
      <c r="CD478" s="111"/>
      <c r="CE478" s="111"/>
      <c r="CF478" s="111"/>
      <c r="CG478" s="111"/>
      <c r="CH478" s="111"/>
      <c r="CI478" s="111"/>
      <c r="CJ478" s="111"/>
      <c r="CK478" s="111"/>
      <c r="CL478" s="111"/>
      <c r="CM478" s="111"/>
      <c r="CN478" s="111"/>
      <c r="CO478" s="111"/>
      <c r="CP478" s="111"/>
      <c r="CQ478" s="111"/>
      <c r="CR478" s="111"/>
      <c r="CS478" s="111"/>
      <c r="CT478" s="111"/>
      <c r="CU478" s="111"/>
      <c r="CV478" s="111"/>
      <c r="CW478" s="111"/>
      <c r="CX478" s="111"/>
      <c r="CY478" s="111"/>
      <c r="CZ478" s="111"/>
    </row>
    <row r="479" spans="1:104" ht="12.75" customHeight="1" x14ac:dyDescent="0.2">
      <c r="A479" s="111"/>
      <c r="B479" s="111"/>
      <c r="C479" s="111"/>
      <c r="D479" s="111"/>
      <c r="E479" s="123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  <c r="AZ479" s="111"/>
      <c r="BA479" s="111"/>
      <c r="BB479" s="111"/>
      <c r="BC479" s="111"/>
      <c r="BD479" s="111"/>
      <c r="BE479" s="111"/>
      <c r="BF479" s="111"/>
      <c r="BG479" s="111"/>
      <c r="BH479" s="111"/>
      <c r="BI479" s="111"/>
      <c r="BJ479" s="111"/>
      <c r="BK479" s="111"/>
      <c r="BL479" s="111"/>
      <c r="BM479" s="111"/>
      <c r="BN479" s="111"/>
      <c r="BO479" s="111"/>
      <c r="BP479" s="111"/>
      <c r="BQ479" s="111"/>
      <c r="BR479" s="111"/>
      <c r="BS479" s="111"/>
      <c r="BT479" s="111"/>
      <c r="BU479" s="111"/>
      <c r="BV479" s="111"/>
      <c r="BW479" s="111"/>
      <c r="BX479" s="111"/>
      <c r="BY479" s="111"/>
      <c r="BZ479" s="111"/>
      <c r="CA479" s="111"/>
      <c r="CB479" s="111"/>
      <c r="CC479" s="111"/>
      <c r="CD479" s="111"/>
      <c r="CE479" s="111"/>
      <c r="CF479" s="111"/>
      <c r="CG479" s="111"/>
      <c r="CH479" s="111"/>
      <c r="CI479" s="111"/>
      <c r="CJ479" s="111"/>
      <c r="CK479" s="111"/>
      <c r="CL479" s="111"/>
      <c r="CM479" s="111"/>
      <c r="CN479" s="111"/>
      <c r="CO479" s="111"/>
      <c r="CP479" s="111"/>
      <c r="CQ479" s="111"/>
      <c r="CR479" s="111"/>
      <c r="CS479" s="111"/>
      <c r="CT479" s="111"/>
      <c r="CU479" s="111"/>
      <c r="CV479" s="111"/>
      <c r="CW479" s="111"/>
      <c r="CX479" s="111"/>
      <c r="CY479" s="111"/>
      <c r="CZ479" s="111"/>
    </row>
    <row r="480" spans="1:104" ht="12.75" customHeight="1" x14ac:dyDescent="0.2">
      <c r="A480" s="111"/>
      <c r="B480" s="111"/>
      <c r="C480" s="111"/>
      <c r="D480" s="111"/>
      <c r="E480" s="123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  <c r="AZ480" s="111"/>
      <c r="BA480" s="111"/>
      <c r="BB480" s="111"/>
      <c r="BC480" s="111"/>
      <c r="BD480" s="111"/>
      <c r="BE480" s="111"/>
      <c r="BF480" s="111"/>
      <c r="BG480" s="111"/>
      <c r="BH480" s="111"/>
      <c r="BI480" s="111"/>
      <c r="BJ480" s="111"/>
      <c r="BK480" s="111"/>
      <c r="BL480" s="111"/>
      <c r="BM480" s="111"/>
      <c r="BN480" s="111"/>
      <c r="BO480" s="111"/>
      <c r="BP480" s="111"/>
      <c r="BQ480" s="111"/>
      <c r="BR480" s="111"/>
      <c r="BS480" s="111"/>
      <c r="BT480" s="111"/>
      <c r="BU480" s="111"/>
      <c r="BV480" s="111"/>
      <c r="BW480" s="111"/>
      <c r="BX480" s="111"/>
      <c r="BY480" s="111"/>
      <c r="BZ480" s="111"/>
      <c r="CA480" s="111"/>
      <c r="CB480" s="111"/>
      <c r="CC480" s="111"/>
      <c r="CD480" s="111"/>
      <c r="CE480" s="111"/>
      <c r="CF480" s="111"/>
      <c r="CG480" s="111"/>
      <c r="CH480" s="111"/>
      <c r="CI480" s="111"/>
      <c r="CJ480" s="111"/>
      <c r="CK480" s="111"/>
      <c r="CL480" s="111"/>
      <c r="CM480" s="111"/>
      <c r="CN480" s="111"/>
      <c r="CO480" s="111"/>
      <c r="CP480" s="111"/>
      <c r="CQ480" s="111"/>
      <c r="CR480" s="111"/>
      <c r="CS480" s="111"/>
      <c r="CT480" s="111"/>
      <c r="CU480" s="111"/>
      <c r="CV480" s="111"/>
      <c r="CW480" s="111"/>
      <c r="CX480" s="111"/>
      <c r="CY480" s="111"/>
      <c r="CZ480" s="111"/>
    </row>
    <row r="481" spans="1:104" ht="12.75" customHeight="1" x14ac:dyDescent="0.2">
      <c r="A481" s="111"/>
      <c r="B481" s="111"/>
      <c r="C481" s="111"/>
      <c r="D481" s="111"/>
      <c r="E481" s="123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  <c r="AZ481" s="111"/>
      <c r="BA481" s="111"/>
      <c r="BB481" s="111"/>
      <c r="BC481" s="111"/>
      <c r="BD481" s="111"/>
      <c r="BE481" s="111"/>
      <c r="BF481" s="111"/>
      <c r="BG481" s="111"/>
      <c r="BH481" s="111"/>
      <c r="BI481" s="111"/>
      <c r="BJ481" s="111"/>
      <c r="BK481" s="111"/>
      <c r="BL481" s="111"/>
      <c r="BM481" s="111"/>
      <c r="BN481" s="111"/>
      <c r="BO481" s="111"/>
      <c r="BP481" s="111"/>
      <c r="BQ481" s="111"/>
      <c r="BR481" s="111"/>
      <c r="BS481" s="111"/>
      <c r="BT481" s="111"/>
      <c r="BU481" s="111"/>
      <c r="BV481" s="111"/>
      <c r="BW481" s="111"/>
      <c r="BX481" s="111"/>
      <c r="BY481" s="111"/>
      <c r="BZ481" s="111"/>
      <c r="CA481" s="111"/>
      <c r="CB481" s="111"/>
      <c r="CC481" s="111"/>
      <c r="CD481" s="111"/>
      <c r="CE481" s="111"/>
      <c r="CF481" s="111"/>
      <c r="CG481" s="111"/>
      <c r="CH481" s="111"/>
      <c r="CI481" s="111"/>
      <c r="CJ481" s="111"/>
      <c r="CK481" s="111"/>
      <c r="CL481" s="111"/>
      <c r="CM481" s="111"/>
      <c r="CN481" s="111"/>
      <c r="CO481" s="111"/>
      <c r="CP481" s="111"/>
      <c r="CQ481" s="111"/>
      <c r="CR481" s="111"/>
      <c r="CS481" s="111"/>
      <c r="CT481" s="111"/>
      <c r="CU481" s="111"/>
      <c r="CV481" s="111"/>
      <c r="CW481" s="111"/>
      <c r="CX481" s="111"/>
      <c r="CY481" s="111"/>
      <c r="CZ481" s="111"/>
    </row>
    <row r="482" spans="1:104" ht="12.75" customHeight="1" x14ac:dyDescent="0.2">
      <c r="A482" s="111"/>
      <c r="B482" s="111"/>
      <c r="C482" s="111"/>
      <c r="D482" s="111"/>
      <c r="E482" s="123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  <c r="AZ482" s="111"/>
      <c r="BA482" s="111"/>
      <c r="BB482" s="111"/>
      <c r="BC482" s="111"/>
      <c r="BD482" s="111"/>
      <c r="BE482" s="111"/>
      <c r="BF482" s="111"/>
      <c r="BG482" s="111"/>
      <c r="BH482" s="111"/>
      <c r="BI482" s="111"/>
      <c r="BJ482" s="111"/>
      <c r="BK482" s="111"/>
      <c r="BL482" s="111"/>
      <c r="BM482" s="111"/>
      <c r="BN482" s="111"/>
      <c r="BO482" s="111"/>
      <c r="BP482" s="111"/>
      <c r="BQ482" s="111"/>
      <c r="BR482" s="111"/>
      <c r="BS482" s="111"/>
      <c r="BT482" s="111"/>
      <c r="BU482" s="111"/>
      <c r="BV482" s="111"/>
      <c r="BW482" s="111"/>
      <c r="BX482" s="111"/>
      <c r="BY482" s="111"/>
      <c r="BZ482" s="111"/>
      <c r="CA482" s="111"/>
      <c r="CB482" s="111"/>
      <c r="CC482" s="111"/>
      <c r="CD482" s="111"/>
      <c r="CE482" s="111"/>
      <c r="CF482" s="111"/>
      <c r="CG482" s="111"/>
      <c r="CH482" s="111"/>
      <c r="CI482" s="111"/>
      <c r="CJ482" s="111"/>
      <c r="CK482" s="111"/>
      <c r="CL482" s="111"/>
      <c r="CM482" s="111"/>
      <c r="CN482" s="111"/>
      <c r="CO482" s="111"/>
      <c r="CP482" s="111"/>
      <c r="CQ482" s="111"/>
      <c r="CR482" s="111"/>
      <c r="CS482" s="111"/>
      <c r="CT482" s="111"/>
      <c r="CU482" s="111"/>
      <c r="CV482" s="111"/>
      <c r="CW482" s="111"/>
      <c r="CX482" s="111"/>
      <c r="CY482" s="111"/>
      <c r="CZ482" s="111"/>
    </row>
    <row r="483" spans="1:104" ht="12.75" customHeight="1" x14ac:dyDescent="0.2">
      <c r="A483" s="111"/>
      <c r="B483" s="111"/>
      <c r="C483" s="111"/>
      <c r="D483" s="111"/>
      <c r="E483" s="123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  <c r="AZ483" s="111"/>
      <c r="BA483" s="111"/>
      <c r="BB483" s="111"/>
      <c r="BC483" s="111"/>
      <c r="BD483" s="111"/>
      <c r="BE483" s="111"/>
      <c r="BF483" s="111"/>
      <c r="BG483" s="111"/>
      <c r="BH483" s="111"/>
      <c r="BI483" s="111"/>
      <c r="BJ483" s="111"/>
      <c r="BK483" s="111"/>
      <c r="BL483" s="111"/>
      <c r="BM483" s="111"/>
      <c r="BN483" s="111"/>
      <c r="BO483" s="111"/>
      <c r="BP483" s="111"/>
      <c r="BQ483" s="111"/>
      <c r="BR483" s="111"/>
      <c r="BS483" s="111"/>
      <c r="BT483" s="111"/>
      <c r="BU483" s="111"/>
      <c r="BV483" s="111"/>
      <c r="BW483" s="111"/>
      <c r="BX483" s="111"/>
      <c r="BY483" s="111"/>
      <c r="BZ483" s="111"/>
      <c r="CA483" s="111"/>
      <c r="CB483" s="111"/>
      <c r="CC483" s="111"/>
      <c r="CD483" s="111"/>
      <c r="CE483" s="111"/>
      <c r="CF483" s="111"/>
      <c r="CG483" s="111"/>
      <c r="CH483" s="111"/>
      <c r="CI483" s="111"/>
      <c r="CJ483" s="111"/>
      <c r="CK483" s="111"/>
      <c r="CL483" s="111"/>
      <c r="CM483" s="111"/>
      <c r="CN483" s="111"/>
      <c r="CO483" s="111"/>
      <c r="CP483" s="111"/>
      <c r="CQ483" s="111"/>
      <c r="CR483" s="111"/>
      <c r="CS483" s="111"/>
      <c r="CT483" s="111"/>
      <c r="CU483" s="111"/>
      <c r="CV483" s="111"/>
      <c r="CW483" s="111"/>
      <c r="CX483" s="111"/>
      <c r="CY483" s="111"/>
      <c r="CZ483" s="111"/>
    </row>
    <row r="484" spans="1:104" ht="12.75" customHeight="1" x14ac:dyDescent="0.2">
      <c r="A484" s="111"/>
      <c r="B484" s="111"/>
      <c r="C484" s="111"/>
      <c r="D484" s="111"/>
      <c r="E484" s="123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1"/>
      <c r="BS484" s="111"/>
      <c r="BT484" s="111"/>
      <c r="BU484" s="111"/>
      <c r="BV484" s="111"/>
      <c r="BW484" s="111"/>
      <c r="BX484" s="111"/>
      <c r="BY484" s="111"/>
      <c r="BZ484" s="111"/>
      <c r="CA484" s="111"/>
      <c r="CB484" s="111"/>
      <c r="CC484" s="111"/>
      <c r="CD484" s="111"/>
      <c r="CE484" s="111"/>
      <c r="CF484" s="111"/>
      <c r="CG484" s="111"/>
      <c r="CH484" s="111"/>
      <c r="CI484" s="111"/>
      <c r="CJ484" s="111"/>
      <c r="CK484" s="111"/>
      <c r="CL484" s="111"/>
      <c r="CM484" s="111"/>
      <c r="CN484" s="111"/>
      <c r="CO484" s="111"/>
      <c r="CP484" s="111"/>
      <c r="CQ484" s="111"/>
      <c r="CR484" s="111"/>
      <c r="CS484" s="111"/>
      <c r="CT484" s="111"/>
      <c r="CU484" s="111"/>
      <c r="CV484" s="111"/>
      <c r="CW484" s="111"/>
      <c r="CX484" s="111"/>
      <c r="CY484" s="111"/>
      <c r="CZ484" s="111"/>
    </row>
    <row r="485" spans="1:104" ht="12.75" customHeight="1" x14ac:dyDescent="0.2">
      <c r="A485" s="111"/>
      <c r="B485" s="111"/>
      <c r="C485" s="111"/>
      <c r="D485" s="111"/>
      <c r="E485" s="123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  <c r="AZ485" s="111"/>
      <c r="BA485" s="111"/>
      <c r="BB485" s="111"/>
      <c r="BC485" s="111"/>
      <c r="BD485" s="111"/>
      <c r="BE485" s="111"/>
      <c r="BF485" s="111"/>
      <c r="BG485" s="111"/>
      <c r="BH485" s="111"/>
      <c r="BI485" s="111"/>
      <c r="BJ485" s="111"/>
      <c r="BK485" s="111"/>
      <c r="BL485" s="111"/>
      <c r="BM485" s="111"/>
      <c r="BN485" s="111"/>
      <c r="BO485" s="111"/>
      <c r="BP485" s="111"/>
      <c r="BQ485" s="111"/>
      <c r="BR485" s="111"/>
      <c r="BS485" s="111"/>
      <c r="BT485" s="111"/>
      <c r="BU485" s="111"/>
      <c r="BV485" s="111"/>
      <c r="BW485" s="111"/>
      <c r="BX485" s="111"/>
      <c r="BY485" s="111"/>
      <c r="BZ485" s="111"/>
      <c r="CA485" s="111"/>
      <c r="CB485" s="111"/>
      <c r="CC485" s="111"/>
      <c r="CD485" s="111"/>
      <c r="CE485" s="111"/>
      <c r="CF485" s="111"/>
      <c r="CG485" s="111"/>
      <c r="CH485" s="111"/>
      <c r="CI485" s="111"/>
      <c r="CJ485" s="111"/>
      <c r="CK485" s="111"/>
      <c r="CL485" s="111"/>
      <c r="CM485" s="111"/>
      <c r="CN485" s="111"/>
      <c r="CO485" s="111"/>
      <c r="CP485" s="111"/>
      <c r="CQ485" s="111"/>
      <c r="CR485" s="111"/>
      <c r="CS485" s="111"/>
      <c r="CT485" s="111"/>
      <c r="CU485" s="111"/>
      <c r="CV485" s="111"/>
      <c r="CW485" s="111"/>
      <c r="CX485" s="111"/>
      <c r="CY485" s="111"/>
      <c r="CZ485" s="111"/>
    </row>
    <row r="486" spans="1:104" ht="12.75" customHeight="1" x14ac:dyDescent="0.2">
      <c r="A486" s="111"/>
      <c r="B486" s="111"/>
      <c r="C486" s="111"/>
      <c r="D486" s="111"/>
      <c r="E486" s="123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  <c r="AZ486" s="111"/>
      <c r="BA486" s="111"/>
      <c r="BB486" s="111"/>
      <c r="BC486" s="111"/>
      <c r="BD486" s="111"/>
      <c r="BE486" s="111"/>
      <c r="BF486" s="111"/>
      <c r="BG486" s="111"/>
      <c r="BH486" s="111"/>
      <c r="BI486" s="111"/>
      <c r="BJ486" s="111"/>
      <c r="BK486" s="111"/>
      <c r="BL486" s="111"/>
      <c r="BM486" s="111"/>
      <c r="BN486" s="111"/>
      <c r="BO486" s="111"/>
      <c r="BP486" s="111"/>
      <c r="BQ486" s="111"/>
      <c r="BR486" s="111"/>
      <c r="BS486" s="111"/>
      <c r="BT486" s="111"/>
      <c r="BU486" s="111"/>
      <c r="BV486" s="111"/>
      <c r="BW486" s="111"/>
      <c r="BX486" s="111"/>
      <c r="BY486" s="111"/>
      <c r="BZ486" s="111"/>
      <c r="CA486" s="111"/>
      <c r="CB486" s="111"/>
      <c r="CC486" s="111"/>
      <c r="CD486" s="111"/>
      <c r="CE486" s="111"/>
      <c r="CF486" s="111"/>
      <c r="CG486" s="111"/>
      <c r="CH486" s="111"/>
      <c r="CI486" s="111"/>
      <c r="CJ486" s="111"/>
      <c r="CK486" s="111"/>
      <c r="CL486" s="111"/>
      <c r="CM486" s="111"/>
      <c r="CN486" s="111"/>
      <c r="CO486" s="111"/>
      <c r="CP486" s="111"/>
      <c r="CQ486" s="111"/>
      <c r="CR486" s="111"/>
      <c r="CS486" s="111"/>
      <c r="CT486" s="111"/>
      <c r="CU486" s="111"/>
      <c r="CV486" s="111"/>
      <c r="CW486" s="111"/>
      <c r="CX486" s="111"/>
      <c r="CY486" s="111"/>
      <c r="CZ486" s="111"/>
    </row>
    <row r="487" spans="1:104" ht="12.75" customHeight="1" x14ac:dyDescent="0.2">
      <c r="A487" s="111"/>
      <c r="B487" s="111"/>
      <c r="C487" s="111"/>
      <c r="D487" s="111"/>
      <c r="E487" s="123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  <c r="AZ487" s="111"/>
      <c r="BA487" s="111"/>
      <c r="BB487" s="111"/>
      <c r="BC487" s="111"/>
      <c r="BD487" s="111"/>
      <c r="BE487" s="111"/>
      <c r="BF487" s="111"/>
      <c r="BG487" s="111"/>
      <c r="BH487" s="111"/>
      <c r="BI487" s="111"/>
      <c r="BJ487" s="111"/>
      <c r="BK487" s="111"/>
      <c r="BL487" s="111"/>
      <c r="BM487" s="111"/>
      <c r="BN487" s="111"/>
      <c r="BO487" s="111"/>
      <c r="BP487" s="111"/>
      <c r="BQ487" s="111"/>
      <c r="BR487" s="111"/>
      <c r="BS487" s="111"/>
      <c r="BT487" s="111"/>
      <c r="BU487" s="111"/>
      <c r="BV487" s="111"/>
      <c r="BW487" s="111"/>
      <c r="BX487" s="111"/>
      <c r="BY487" s="111"/>
      <c r="BZ487" s="111"/>
      <c r="CA487" s="111"/>
      <c r="CB487" s="111"/>
      <c r="CC487" s="111"/>
      <c r="CD487" s="111"/>
      <c r="CE487" s="111"/>
      <c r="CF487" s="111"/>
      <c r="CG487" s="111"/>
      <c r="CH487" s="111"/>
      <c r="CI487" s="111"/>
      <c r="CJ487" s="111"/>
      <c r="CK487" s="111"/>
      <c r="CL487" s="111"/>
      <c r="CM487" s="111"/>
      <c r="CN487" s="111"/>
      <c r="CO487" s="111"/>
      <c r="CP487" s="111"/>
      <c r="CQ487" s="111"/>
      <c r="CR487" s="111"/>
      <c r="CS487" s="111"/>
      <c r="CT487" s="111"/>
      <c r="CU487" s="111"/>
      <c r="CV487" s="111"/>
      <c r="CW487" s="111"/>
      <c r="CX487" s="111"/>
      <c r="CY487" s="111"/>
      <c r="CZ487" s="111"/>
    </row>
    <row r="488" spans="1:104" ht="12.75" customHeight="1" x14ac:dyDescent="0.2">
      <c r="A488" s="111"/>
      <c r="B488" s="111"/>
      <c r="C488" s="111"/>
      <c r="D488" s="111"/>
      <c r="E488" s="123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  <c r="AZ488" s="111"/>
      <c r="BA488" s="111"/>
      <c r="BB488" s="111"/>
      <c r="BC488" s="111"/>
      <c r="BD488" s="111"/>
      <c r="BE488" s="111"/>
      <c r="BF488" s="111"/>
      <c r="BG488" s="111"/>
      <c r="BH488" s="111"/>
      <c r="BI488" s="111"/>
      <c r="BJ488" s="111"/>
      <c r="BK488" s="111"/>
      <c r="BL488" s="111"/>
      <c r="BM488" s="111"/>
      <c r="BN488" s="111"/>
      <c r="BO488" s="111"/>
      <c r="BP488" s="111"/>
      <c r="BQ488" s="111"/>
      <c r="BR488" s="111"/>
      <c r="BS488" s="111"/>
      <c r="BT488" s="111"/>
      <c r="BU488" s="111"/>
      <c r="BV488" s="111"/>
      <c r="BW488" s="111"/>
      <c r="BX488" s="111"/>
      <c r="BY488" s="111"/>
      <c r="BZ488" s="111"/>
      <c r="CA488" s="111"/>
      <c r="CB488" s="111"/>
      <c r="CC488" s="111"/>
      <c r="CD488" s="111"/>
      <c r="CE488" s="111"/>
      <c r="CF488" s="111"/>
      <c r="CG488" s="111"/>
      <c r="CH488" s="111"/>
      <c r="CI488" s="111"/>
      <c r="CJ488" s="111"/>
      <c r="CK488" s="111"/>
      <c r="CL488" s="111"/>
      <c r="CM488" s="111"/>
      <c r="CN488" s="111"/>
      <c r="CO488" s="111"/>
      <c r="CP488" s="111"/>
      <c r="CQ488" s="111"/>
      <c r="CR488" s="111"/>
      <c r="CS488" s="111"/>
      <c r="CT488" s="111"/>
      <c r="CU488" s="111"/>
      <c r="CV488" s="111"/>
      <c r="CW488" s="111"/>
      <c r="CX488" s="111"/>
      <c r="CY488" s="111"/>
      <c r="CZ488" s="111"/>
    </row>
    <row r="489" spans="1:104" ht="12.75" customHeight="1" x14ac:dyDescent="0.2">
      <c r="A489" s="111"/>
      <c r="B489" s="111"/>
      <c r="C489" s="111"/>
      <c r="D489" s="111"/>
      <c r="E489" s="123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  <c r="AZ489" s="111"/>
      <c r="BA489" s="111"/>
      <c r="BB489" s="111"/>
      <c r="BC489" s="111"/>
      <c r="BD489" s="111"/>
      <c r="BE489" s="111"/>
      <c r="BF489" s="111"/>
      <c r="BG489" s="111"/>
      <c r="BH489" s="111"/>
      <c r="BI489" s="111"/>
      <c r="BJ489" s="111"/>
      <c r="BK489" s="111"/>
      <c r="BL489" s="111"/>
      <c r="BM489" s="111"/>
      <c r="BN489" s="111"/>
      <c r="BO489" s="111"/>
      <c r="BP489" s="111"/>
      <c r="BQ489" s="111"/>
      <c r="BR489" s="111"/>
      <c r="BS489" s="111"/>
      <c r="BT489" s="111"/>
      <c r="BU489" s="111"/>
      <c r="BV489" s="111"/>
      <c r="BW489" s="111"/>
      <c r="BX489" s="111"/>
      <c r="BY489" s="111"/>
      <c r="BZ489" s="111"/>
      <c r="CA489" s="111"/>
      <c r="CB489" s="111"/>
      <c r="CC489" s="111"/>
      <c r="CD489" s="111"/>
      <c r="CE489" s="111"/>
      <c r="CF489" s="111"/>
      <c r="CG489" s="111"/>
      <c r="CH489" s="111"/>
      <c r="CI489" s="111"/>
      <c r="CJ489" s="111"/>
      <c r="CK489" s="111"/>
      <c r="CL489" s="111"/>
      <c r="CM489" s="111"/>
      <c r="CN489" s="111"/>
      <c r="CO489" s="111"/>
      <c r="CP489" s="111"/>
      <c r="CQ489" s="111"/>
      <c r="CR489" s="111"/>
      <c r="CS489" s="111"/>
      <c r="CT489" s="111"/>
      <c r="CU489" s="111"/>
      <c r="CV489" s="111"/>
      <c r="CW489" s="111"/>
      <c r="CX489" s="111"/>
      <c r="CY489" s="111"/>
      <c r="CZ489" s="111"/>
    </row>
    <row r="490" spans="1:104" ht="12.75" customHeight="1" x14ac:dyDescent="0.2">
      <c r="A490" s="111"/>
      <c r="B490" s="111"/>
      <c r="C490" s="111"/>
      <c r="D490" s="111"/>
      <c r="E490" s="123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  <c r="AZ490" s="111"/>
      <c r="BA490" s="111"/>
      <c r="BB490" s="111"/>
      <c r="BC490" s="111"/>
      <c r="BD490" s="111"/>
      <c r="BE490" s="111"/>
      <c r="BF490" s="111"/>
      <c r="BG490" s="111"/>
      <c r="BH490" s="111"/>
      <c r="BI490" s="111"/>
      <c r="BJ490" s="111"/>
      <c r="BK490" s="111"/>
      <c r="BL490" s="111"/>
      <c r="BM490" s="111"/>
      <c r="BN490" s="111"/>
      <c r="BO490" s="111"/>
      <c r="BP490" s="111"/>
      <c r="BQ490" s="111"/>
      <c r="BR490" s="111"/>
      <c r="BS490" s="111"/>
      <c r="BT490" s="111"/>
      <c r="BU490" s="111"/>
      <c r="BV490" s="111"/>
      <c r="BW490" s="111"/>
      <c r="BX490" s="111"/>
      <c r="BY490" s="111"/>
      <c r="BZ490" s="111"/>
      <c r="CA490" s="111"/>
      <c r="CB490" s="111"/>
      <c r="CC490" s="111"/>
      <c r="CD490" s="111"/>
      <c r="CE490" s="111"/>
      <c r="CF490" s="111"/>
      <c r="CG490" s="111"/>
      <c r="CH490" s="111"/>
      <c r="CI490" s="111"/>
      <c r="CJ490" s="111"/>
      <c r="CK490" s="111"/>
      <c r="CL490" s="111"/>
      <c r="CM490" s="111"/>
      <c r="CN490" s="111"/>
      <c r="CO490" s="111"/>
      <c r="CP490" s="111"/>
      <c r="CQ490" s="111"/>
      <c r="CR490" s="111"/>
      <c r="CS490" s="111"/>
      <c r="CT490" s="111"/>
      <c r="CU490" s="111"/>
      <c r="CV490" s="111"/>
      <c r="CW490" s="111"/>
      <c r="CX490" s="111"/>
      <c r="CY490" s="111"/>
      <c r="CZ490" s="111"/>
    </row>
    <row r="491" spans="1:104" ht="12.75" customHeight="1" x14ac:dyDescent="0.2">
      <c r="A491" s="111"/>
      <c r="B491" s="111"/>
      <c r="C491" s="111"/>
      <c r="D491" s="111"/>
      <c r="E491" s="123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  <c r="AZ491" s="111"/>
      <c r="BA491" s="111"/>
      <c r="BB491" s="111"/>
      <c r="BC491" s="111"/>
      <c r="BD491" s="111"/>
      <c r="BE491" s="111"/>
      <c r="BF491" s="111"/>
      <c r="BG491" s="111"/>
      <c r="BH491" s="111"/>
      <c r="BI491" s="111"/>
      <c r="BJ491" s="111"/>
      <c r="BK491" s="111"/>
      <c r="BL491" s="111"/>
      <c r="BM491" s="111"/>
      <c r="BN491" s="111"/>
      <c r="BO491" s="111"/>
      <c r="BP491" s="111"/>
      <c r="BQ491" s="111"/>
      <c r="BR491" s="111"/>
      <c r="BS491" s="111"/>
      <c r="BT491" s="111"/>
      <c r="BU491" s="111"/>
      <c r="BV491" s="111"/>
      <c r="BW491" s="111"/>
      <c r="BX491" s="111"/>
      <c r="BY491" s="111"/>
      <c r="BZ491" s="111"/>
      <c r="CA491" s="111"/>
      <c r="CB491" s="111"/>
      <c r="CC491" s="111"/>
      <c r="CD491" s="111"/>
      <c r="CE491" s="111"/>
      <c r="CF491" s="111"/>
      <c r="CG491" s="111"/>
      <c r="CH491" s="111"/>
      <c r="CI491" s="111"/>
      <c r="CJ491" s="111"/>
      <c r="CK491" s="111"/>
      <c r="CL491" s="111"/>
      <c r="CM491" s="111"/>
      <c r="CN491" s="111"/>
      <c r="CO491" s="111"/>
      <c r="CP491" s="111"/>
      <c r="CQ491" s="111"/>
      <c r="CR491" s="111"/>
      <c r="CS491" s="111"/>
      <c r="CT491" s="111"/>
      <c r="CU491" s="111"/>
      <c r="CV491" s="111"/>
      <c r="CW491" s="111"/>
      <c r="CX491" s="111"/>
      <c r="CY491" s="111"/>
      <c r="CZ491" s="111"/>
    </row>
    <row r="492" spans="1:104" ht="12.75" customHeight="1" x14ac:dyDescent="0.2">
      <c r="A492" s="111"/>
      <c r="B492" s="111"/>
      <c r="C492" s="111"/>
      <c r="D492" s="111"/>
      <c r="E492" s="123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  <c r="AZ492" s="111"/>
      <c r="BA492" s="111"/>
      <c r="BB492" s="111"/>
      <c r="BC492" s="111"/>
      <c r="BD492" s="111"/>
      <c r="BE492" s="111"/>
      <c r="BF492" s="111"/>
      <c r="BG492" s="111"/>
      <c r="BH492" s="111"/>
      <c r="BI492" s="111"/>
      <c r="BJ492" s="111"/>
      <c r="BK492" s="111"/>
      <c r="BL492" s="111"/>
      <c r="BM492" s="111"/>
      <c r="BN492" s="111"/>
      <c r="BO492" s="111"/>
      <c r="BP492" s="111"/>
      <c r="BQ492" s="111"/>
      <c r="BR492" s="111"/>
      <c r="BS492" s="111"/>
      <c r="BT492" s="111"/>
      <c r="BU492" s="111"/>
      <c r="BV492" s="111"/>
      <c r="BW492" s="111"/>
      <c r="BX492" s="111"/>
      <c r="BY492" s="111"/>
      <c r="BZ492" s="111"/>
      <c r="CA492" s="111"/>
      <c r="CB492" s="111"/>
      <c r="CC492" s="111"/>
      <c r="CD492" s="111"/>
      <c r="CE492" s="111"/>
      <c r="CF492" s="111"/>
      <c r="CG492" s="111"/>
      <c r="CH492" s="111"/>
      <c r="CI492" s="111"/>
      <c r="CJ492" s="111"/>
      <c r="CK492" s="111"/>
      <c r="CL492" s="111"/>
      <c r="CM492" s="111"/>
      <c r="CN492" s="111"/>
      <c r="CO492" s="111"/>
      <c r="CP492" s="111"/>
      <c r="CQ492" s="111"/>
      <c r="CR492" s="111"/>
      <c r="CS492" s="111"/>
      <c r="CT492" s="111"/>
      <c r="CU492" s="111"/>
      <c r="CV492" s="111"/>
      <c r="CW492" s="111"/>
      <c r="CX492" s="111"/>
      <c r="CY492" s="111"/>
      <c r="CZ492" s="111"/>
    </row>
    <row r="493" spans="1:104" ht="12.75" customHeight="1" x14ac:dyDescent="0.2">
      <c r="A493" s="111"/>
      <c r="B493" s="111"/>
      <c r="C493" s="111"/>
      <c r="D493" s="111"/>
      <c r="E493" s="123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  <c r="AZ493" s="111"/>
      <c r="BA493" s="111"/>
      <c r="BB493" s="111"/>
      <c r="BC493" s="111"/>
      <c r="BD493" s="111"/>
      <c r="BE493" s="111"/>
      <c r="BF493" s="111"/>
      <c r="BG493" s="111"/>
      <c r="BH493" s="111"/>
      <c r="BI493" s="111"/>
      <c r="BJ493" s="111"/>
      <c r="BK493" s="111"/>
      <c r="BL493" s="111"/>
      <c r="BM493" s="111"/>
      <c r="BN493" s="111"/>
      <c r="BO493" s="111"/>
      <c r="BP493" s="111"/>
      <c r="BQ493" s="111"/>
      <c r="BR493" s="111"/>
      <c r="BS493" s="111"/>
      <c r="BT493" s="111"/>
      <c r="BU493" s="111"/>
      <c r="BV493" s="111"/>
      <c r="BW493" s="111"/>
      <c r="BX493" s="111"/>
      <c r="BY493" s="111"/>
      <c r="BZ493" s="111"/>
      <c r="CA493" s="111"/>
      <c r="CB493" s="111"/>
      <c r="CC493" s="111"/>
      <c r="CD493" s="111"/>
      <c r="CE493" s="111"/>
      <c r="CF493" s="111"/>
      <c r="CG493" s="111"/>
      <c r="CH493" s="111"/>
      <c r="CI493" s="111"/>
      <c r="CJ493" s="111"/>
      <c r="CK493" s="111"/>
      <c r="CL493" s="111"/>
      <c r="CM493" s="111"/>
      <c r="CN493" s="111"/>
      <c r="CO493" s="111"/>
      <c r="CP493" s="111"/>
      <c r="CQ493" s="111"/>
      <c r="CR493" s="111"/>
      <c r="CS493" s="111"/>
      <c r="CT493" s="111"/>
      <c r="CU493" s="111"/>
      <c r="CV493" s="111"/>
      <c r="CW493" s="111"/>
      <c r="CX493" s="111"/>
      <c r="CY493" s="111"/>
      <c r="CZ493" s="111"/>
    </row>
    <row r="494" spans="1:104" ht="12.75" customHeight="1" x14ac:dyDescent="0.2">
      <c r="A494" s="111"/>
      <c r="B494" s="111"/>
      <c r="C494" s="111"/>
      <c r="D494" s="111"/>
      <c r="E494" s="123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  <c r="AZ494" s="111"/>
      <c r="BA494" s="111"/>
      <c r="BB494" s="111"/>
      <c r="BC494" s="111"/>
      <c r="BD494" s="111"/>
      <c r="BE494" s="111"/>
      <c r="BF494" s="111"/>
      <c r="BG494" s="111"/>
      <c r="BH494" s="111"/>
      <c r="BI494" s="111"/>
      <c r="BJ494" s="111"/>
      <c r="BK494" s="111"/>
      <c r="BL494" s="111"/>
      <c r="BM494" s="111"/>
      <c r="BN494" s="111"/>
      <c r="BO494" s="111"/>
      <c r="BP494" s="111"/>
      <c r="BQ494" s="111"/>
      <c r="BR494" s="111"/>
      <c r="BS494" s="111"/>
      <c r="BT494" s="111"/>
      <c r="BU494" s="111"/>
      <c r="BV494" s="111"/>
      <c r="BW494" s="111"/>
      <c r="BX494" s="111"/>
      <c r="BY494" s="111"/>
      <c r="BZ494" s="111"/>
      <c r="CA494" s="111"/>
      <c r="CB494" s="111"/>
      <c r="CC494" s="111"/>
      <c r="CD494" s="111"/>
      <c r="CE494" s="111"/>
      <c r="CF494" s="111"/>
      <c r="CG494" s="111"/>
      <c r="CH494" s="111"/>
      <c r="CI494" s="111"/>
      <c r="CJ494" s="111"/>
      <c r="CK494" s="111"/>
      <c r="CL494" s="111"/>
      <c r="CM494" s="111"/>
      <c r="CN494" s="111"/>
      <c r="CO494" s="111"/>
      <c r="CP494" s="111"/>
      <c r="CQ494" s="111"/>
      <c r="CR494" s="111"/>
      <c r="CS494" s="111"/>
      <c r="CT494" s="111"/>
      <c r="CU494" s="111"/>
      <c r="CV494" s="111"/>
      <c r="CW494" s="111"/>
      <c r="CX494" s="111"/>
      <c r="CY494" s="111"/>
      <c r="CZ494" s="111"/>
    </row>
    <row r="495" spans="1:104" ht="12.75" customHeight="1" x14ac:dyDescent="0.2">
      <c r="A495" s="111"/>
      <c r="B495" s="111"/>
      <c r="C495" s="111"/>
      <c r="D495" s="111"/>
      <c r="E495" s="123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  <c r="AZ495" s="111"/>
      <c r="BA495" s="111"/>
      <c r="BB495" s="111"/>
      <c r="BC495" s="111"/>
      <c r="BD495" s="111"/>
      <c r="BE495" s="111"/>
      <c r="BF495" s="111"/>
      <c r="BG495" s="111"/>
      <c r="BH495" s="111"/>
      <c r="BI495" s="111"/>
      <c r="BJ495" s="111"/>
      <c r="BK495" s="111"/>
      <c r="BL495" s="111"/>
      <c r="BM495" s="111"/>
      <c r="BN495" s="111"/>
      <c r="BO495" s="111"/>
      <c r="BP495" s="111"/>
      <c r="BQ495" s="111"/>
      <c r="BR495" s="111"/>
      <c r="BS495" s="111"/>
      <c r="BT495" s="111"/>
      <c r="BU495" s="111"/>
      <c r="BV495" s="111"/>
      <c r="BW495" s="111"/>
      <c r="BX495" s="111"/>
      <c r="BY495" s="111"/>
      <c r="BZ495" s="111"/>
      <c r="CA495" s="111"/>
      <c r="CB495" s="111"/>
      <c r="CC495" s="111"/>
      <c r="CD495" s="111"/>
      <c r="CE495" s="111"/>
      <c r="CF495" s="111"/>
      <c r="CG495" s="111"/>
      <c r="CH495" s="111"/>
      <c r="CI495" s="111"/>
      <c r="CJ495" s="111"/>
      <c r="CK495" s="111"/>
      <c r="CL495" s="111"/>
      <c r="CM495" s="111"/>
      <c r="CN495" s="111"/>
      <c r="CO495" s="111"/>
      <c r="CP495" s="111"/>
      <c r="CQ495" s="111"/>
      <c r="CR495" s="111"/>
      <c r="CS495" s="111"/>
      <c r="CT495" s="111"/>
      <c r="CU495" s="111"/>
      <c r="CV495" s="111"/>
      <c r="CW495" s="111"/>
      <c r="CX495" s="111"/>
      <c r="CY495" s="111"/>
      <c r="CZ495" s="111"/>
    </row>
    <row r="496" spans="1:104" ht="12.75" customHeight="1" x14ac:dyDescent="0.2">
      <c r="A496" s="111"/>
      <c r="B496" s="111"/>
      <c r="C496" s="111"/>
      <c r="D496" s="111"/>
      <c r="E496" s="123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1"/>
      <c r="BS496" s="111"/>
      <c r="BT496" s="111"/>
      <c r="BU496" s="111"/>
      <c r="BV496" s="111"/>
      <c r="BW496" s="111"/>
      <c r="BX496" s="111"/>
      <c r="BY496" s="111"/>
      <c r="BZ496" s="111"/>
      <c r="CA496" s="111"/>
      <c r="CB496" s="111"/>
      <c r="CC496" s="111"/>
      <c r="CD496" s="111"/>
      <c r="CE496" s="111"/>
      <c r="CF496" s="111"/>
      <c r="CG496" s="111"/>
      <c r="CH496" s="111"/>
      <c r="CI496" s="111"/>
      <c r="CJ496" s="111"/>
      <c r="CK496" s="111"/>
      <c r="CL496" s="111"/>
      <c r="CM496" s="111"/>
      <c r="CN496" s="111"/>
      <c r="CO496" s="111"/>
      <c r="CP496" s="111"/>
      <c r="CQ496" s="111"/>
      <c r="CR496" s="111"/>
      <c r="CS496" s="111"/>
      <c r="CT496" s="111"/>
      <c r="CU496" s="111"/>
      <c r="CV496" s="111"/>
      <c r="CW496" s="111"/>
      <c r="CX496" s="111"/>
      <c r="CY496" s="111"/>
      <c r="CZ496" s="111"/>
    </row>
    <row r="497" spans="1:104" ht="12.75" customHeight="1" x14ac:dyDescent="0.2">
      <c r="A497" s="111"/>
      <c r="B497" s="111"/>
      <c r="C497" s="111"/>
      <c r="D497" s="111"/>
      <c r="E497" s="123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1"/>
      <c r="BS497" s="111"/>
      <c r="BT497" s="111"/>
      <c r="BU497" s="111"/>
      <c r="BV497" s="111"/>
      <c r="BW497" s="111"/>
      <c r="BX497" s="111"/>
      <c r="BY497" s="111"/>
      <c r="BZ497" s="111"/>
      <c r="CA497" s="111"/>
      <c r="CB497" s="111"/>
      <c r="CC497" s="111"/>
      <c r="CD497" s="111"/>
      <c r="CE497" s="111"/>
      <c r="CF497" s="111"/>
      <c r="CG497" s="111"/>
      <c r="CH497" s="111"/>
      <c r="CI497" s="111"/>
      <c r="CJ497" s="111"/>
      <c r="CK497" s="111"/>
      <c r="CL497" s="111"/>
      <c r="CM497" s="111"/>
      <c r="CN497" s="111"/>
      <c r="CO497" s="111"/>
      <c r="CP497" s="111"/>
      <c r="CQ497" s="111"/>
      <c r="CR497" s="111"/>
      <c r="CS497" s="111"/>
      <c r="CT497" s="111"/>
      <c r="CU497" s="111"/>
      <c r="CV497" s="111"/>
      <c r="CW497" s="111"/>
      <c r="CX497" s="111"/>
      <c r="CY497" s="111"/>
      <c r="CZ497" s="111"/>
    </row>
    <row r="498" spans="1:104" ht="12.75" customHeight="1" x14ac:dyDescent="0.2">
      <c r="A498" s="111"/>
      <c r="B498" s="111"/>
      <c r="C498" s="111"/>
      <c r="D498" s="111"/>
      <c r="E498" s="123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  <c r="AZ498" s="111"/>
      <c r="BA498" s="111"/>
      <c r="BB498" s="111"/>
      <c r="BC498" s="111"/>
      <c r="BD498" s="111"/>
      <c r="BE498" s="111"/>
      <c r="BF498" s="111"/>
      <c r="BG498" s="111"/>
      <c r="BH498" s="111"/>
      <c r="BI498" s="111"/>
      <c r="BJ498" s="111"/>
      <c r="BK498" s="111"/>
      <c r="BL498" s="111"/>
      <c r="BM498" s="111"/>
      <c r="BN498" s="111"/>
      <c r="BO498" s="111"/>
      <c r="BP498" s="111"/>
      <c r="BQ498" s="111"/>
      <c r="BR498" s="111"/>
      <c r="BS498" s="111"/>
      <c r="BT498" s="111"/>
      <c r="BU498" s="111"/>
      <c r="BV498" s="111"/>
      <c r="BW498" s="111"/>
      <c r="BX498" s="111"/>
      <c r="BY498" s="111"/>
      <c r="BZ498" s="111"/>
      <c r="CA498" s="111"/>
      <c r="CB498" s="111"/>
      <c r="CC498" s="111"/>
      <c r="CD498" s="111"/>
      <c r="CE498" s="111"/>
      <c r="CF498" s="111"/>
      <c r="CG498" s="111"/>
      <c r="CH498" s="111"/>
      <c r="CI498" s="111"/>
      <c r="CJ498" s="111"/>
      <c r="CK498" s="111"/>
      <c r="CL498" s="111"/>
      <c r="CM498" s="111"/>
      <c r="CN498" s="111"/>
      <c r="CO498" s="111"/>
      <c r="CP498" s="111"/>
      <c r="CQ498" s="111"/>
      <c r="CR498" s="111"/>
      <c r="CS498" s="111"/>
      <c r="CT498" s="111"/>
      <c r="CU498" s="111"/>
      <c r="CV498" s="111"/>
      <c r="CW498" s="111"/>
      <c r="CX498" s="111"/>
      <c r="CY498" s="111"/>
      <c r="CZ498" s="111"/>
    </row>
    <row r="499" spans="1:104" ht="12.75" customHeight="1" x14ac:dyDescent="0.2">
      <c r="A499" s="111"/>
      <c r="B499" s="111"/>
      <c r="C499" s="111"/>
      <c r="D499" s="111"/>
      <c r="E499" s="123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  <c r="AZ499" s="111"/>
      <c r="BA499" s="111"/>
      <c r="BB499" s="111"/>
      <c r="BC499" s="111"/>
      <c r="BD499" s="111"/>
      <c r="BE499" s="111"/>
      <c r="BF499" s="111"/>
      <c r="BG499" s="111"/>
      <c r="BH499" s="111"/>
      <c r="BI499" s="111"/>
      <c r="BJ499" s="111"/>
      <c r="BK499" s="111"/>
      <c r="BL499" s="111"/>
      <c r="BM499" s="111"/>
      <c r="BN499" s="111"/>
      <c r="BO499" s="111"/>
      <c r="BP499" s="111"/>
      <c r="BQ499" s="111"/>
      <c r="BR499" s="111"/>
      <c r="BS499" s="111"/>
      <c r="BT499" s="111"/>
      <c r="BU499" s="111"/>
      <c r="BV499" s="111"/>
      <c r="BW499" s="111"/>
      <c r="BX499" s="111"/>
      <c r="BY499" s="111"/>
      <c r="BZ499" s="111"/>
      <c r="CA499" s="111"/>
      <c r="CB499" s="111"/>
      <c r="CC499" s="111"/>
      <c r="CD499" s="111"/>
      <c r="CE499" s="111"/>
      <c r="CF499" s="111"/>
      <c r="CG499" s="111"/>
      <c r="CH499" s="111"/>
      <c r="CI499" s="111"/>
      <c r="CJ499" s="111"/>
      <c r="CK499" s="111"/>
      <c r="CL499" s="111"/>
      <c r="CM499" s="111"/>
      <c r="CN499" s="111"/>
      <c r="CO499" s="111"/>
      <c r="CP499" s="111"/>
      <c r="CQ499" s="111"/>
      <c r="CR499" s="111"/>
      <c r="CS499" s="111"/>
      <c r="CT499" s="111"/>
      <c r="CU499" s="111"/>
      <c r="CV499" s="111"/>
      <c r="CW499" s="111"/>
      <c r="CX499" s="111"/>
      <c r="CY499" s="111"/>
      <c r="CZ499" s="111"/>
    </row>
    <row r="500" spans="1:104" ht="12.75" customHeight="1" x14ac:dyDescent="0.2">
      <c r="A500" s="111"/>
      <c r="B500" s="111"/>
      <c r="C500" s="111"/>
      <c r="D500" s="111"/>
      <c r="E500" s="123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  <c r="AZ500" s="111"/>
      <c r="BA500" s="111"/>
      <c r="BB500" s="111"/>
      <c r="BC500" s="111"/>
      <c r="BD500" s="111"/>
      <c r="BE500" s="111"/>
      <c r="BF500" s="111"/>
      <c r="BG500" s="111"/>
      <c r="BH500" s="111"/>
      <c r="BI500" s="111"/>
      <c r="BJ500" s="111"/>
      <c r="BK500" s="111"/>
      <c r="BL500" s="111"/>
      <c r="BM500" s="111"/>
      <c r="BN500" s="111"/>
      <c r="BO500" s="111"/>
      <c r="BP500" s="111"/>
      <c r="BQ500" s="111"/>
      <c r="BR500" s="111"/>
      <c r="BS500" s="111"/>
      <c r="BT500" s="111"/>
      <c r="BU500" s="111"/>
      <c r="BV500" s="111"/>
      <c r="BW500" s="111"/>
      <c r="BX500" s="111"/>
      <c r="BY500" s="111"/>
      <c r="BZ500" s="111"/>
      <c r="CA500" s="111"/>
      <c r="CB500" s="111"/>
      <c r="CC500" s="111"/>
      <c r="CD500" s="111"/>
      <c r="CE500" s="111"/>
      <c r="CF500" s="111"/>
      <c r="CG500" s="111"/>
      <c r="CH500" s="111"/>
      <c r="CI500" s="111"/>
      <c r="CJ500" s="111"/>
      <c r="CK500" s="111"/>
      <c r="CL500" s="111"/>
      <c r="CM500" s="111"/>
      <c r="CN500" s="111"/>
      <c r="CO500" s="111"/>
      <c r="CP500" s="111"/>
      <c r="CQ500" s="111"/>
      <c r="CR500" s="111"/>
      <c r="CS500" s="111"/>
      <c r="CT500" s="111"/>
      <c r="CU500" s="111"/>
      <c r="CV500" s="111"/>
      <c r="CW500" s="111"/>
      <c r="CX500" s="111"/>
      <c r="CY500" s="111"/>
      <c r="CZ500" s="111"/>
    </row>
    <row r="501" spans="1:104" ht="12.75" customHeight="1" x14ac:dyDescent="0.2">
      <c r="A501" s="111"/>
      <c r="B501" s="111"/>
      <c r="C501" s="111"/>
      <c r="D501" s="111"/>
      <c r="E501" s="123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  <c r="AZ501" s="111"/>
      <c r="BA501" s="111"/>
      <c r="BB501" s="111"/>
      <c r="BC501" s="111"/>
      <c r="BD501" s="111"/>
      <c r="BE501" s="111"/>
      <c r="BF501" s="111"/>
      <c r="BG501" s="111"/>
      <c r="BH501" s="111"/>
      <c r="BI501" s="111"/>
      <c r="BJ501" s="111"/>
      <c r="BK501" s="111"/>
      <c r="BL501" s="111"/>
      <c r="BM501" s="111"/>
      <c r="BN501" s="111"/>
      <c r="BO501" s="111"/>
      <c r="BP501" s="111"/>
      <c r="BQ501" s="111"/>
      <c r="BR501" s="111"/>
      <c r="BS501" s="111"/>
      <c r="BT501" s="111"/>
      <c r="BU501" s="111"/>
      <c r="BV501" s="111"/>
      <c r="BW501" s="111"/>
      <c r="BX501" s="111"/>
      <c r="BY501" s="111"/>
      <c r="BZ501" s="111"/>
      <c r="CA501" s="111"/>
      <c r="CB501" s="111"/>
      <c r="CC501" s="111"/>
      <c r="CD501" s="111"/>
      <c r="CE501" s="111"/>
      <c r="CF501" s="111"/>
      <c r="CG501" s="111"/>
      <c r="CH501" s="111"/>
      <c r="CI501" s="111"/>
      <c r="CJ501" s="111"/>
      <c r="CK501" s="111"/>
      <c r="CL501" s="111"/>
      <c r="CM501" s="111"/>
      <c r="CN501" s="111"/>
      <c r="CO501" s="111"/>
      <c r="CP501" s="111"/>
      <c r="CQ501" s="111"/>
      <c r="CR501" s="111"/>
      <c r="CS501" s="111"/>
      <c r="CT501" s="111"/>
      <c r="CU501" s="111"/>
      <c r="CV501" s="111"/>
      <c r="CW501" s="111"/>
      <c r="CX501" s="111"/>
      <c r="CY501" s="111"/>
      <c r="CZ501" s="111"/>
    </row>
    <row r="502" spans="1:104" ht="12.75" customHeight="1" x14ac:dyDescent="0.2">
      <c r="A502" s="111"/>
      <c r="B502" s="111"/>
      <c r="C502" s="111"/>
      <c r="D502" s="111"/>
      <c r="E502" s="123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  <c r="AZ502" s="111"/>
      <c r="BA502" s="111"/>
      <c r="BB502" s="111"/>
      <c r="BC502" s="111"/>
      <c r="BD502" s="111"/>
      <c r="BE502" s="111"/>
      <c r="BF502" s="111"/>
      <c r="BG502" s="111"/>
      <c r="BH502" s="111"/>
      <c r="BI502" s="111"/>
      <c r="BJ502" s="111"/>
      <c r="BK502" s="111"/>
      <c r="BL502" s="111"/>
      <c r="BM502" s="111"/>
      <c r="BN502" s="111"/>
      <c r="BO502" s="111"/>
      <c r="BP502" s="111"/>
      <c r="BQ502" s="111"/>
      <c r="BR502" s="111"/>
      <c r="BS502" s="111"/>
      <c r="BT502" s="111"/>
      <c r="BU502" s="111"/>
      <c r="BV502" s="111"/>
      <c r="BW502" s="111"/>
      <c r="BX502" s="111"/>
      <c r="BY502" s="111"/>
      <c r="BZ502" s="111"/>
      <c r="CA502" s="111"/>
      <c r="CB502" s="111"/>
      <c r="CC502" s="111"/>
      <c r="CD502" s="111"/>
      <c r="CE502" s="111"/>
      <c r="CF502" s="111"/>
      <c r="CG502" s="111"/>
      <c r="CH502" s="111"/>
      <c r="CI502" s="111"/>
      <c r="CJ502" s="111"/>
      <c r="CK502" s="111"/>
      <c r="CL502" s="111"/>
      <c r="CM502" s="111"/>
      <c r="CN502" s="111"/>
      <c r="CO502" s="111"/>
      <c r="CP502" s="111"/>
      <c r="CQ502" s="111"/>
      <c r="CR502" s="111"/>
      <c r="CS502" s="111"/>
      <c r="CT502" s="111"/>
      <c r="CU502" s="111"/>
      <c r="CV502" s="111"/>
      <c r="CW502" s="111"/>
      <c r="CX502" s="111"/>
      <c r="CY502" s="111"/>
      <c r="CZ502" s="111"/>
    </row>
    <row r="503" spans="1:104" ht="12.75" customHeight="1" x14ac:dyDescent="0.2">
      <c r="A503" s="111"/>
      <c r="B503" s="111"/>
      <c r="C503" s="111"/>
      <c r="D503" s="111"/>
      <c r="E503" s="123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  <c r="AZ503" s="111"/>
      <c r="BA503" s="111"/>
      <c r="BB503" s="111"/>
      <c r="BC503" s="111"/>
      <c r="BD503" s="111"/>
      <c r="BE503" s="111"/>
      <c r="BF503" s="111"/>
      <c r="BG503" s="111"/>
      <c r="BH503" s="111"/>
      <c r="BI503" s="111"/>
      <c r="BJ503" s="111"/>
      <c r="BK503" s="111"/>
      <c r="BL503" s="111"/>
      <c r="BM503" s="111"/>
      <c r="BN503" s="111"/>
      <c r="BO503" s="111"/>
      <c r="BP503" s="111"/>
      <c r="BQ503" s="111"/>
      <c r="BR503" s="111"/>
      <c r="BS503" s="111"/>
      <c r="BT503" s="111"/>
      <c r="BU503" s="111"/>
      <c r="BV503" s="111"/>
      <c r="BW503" s="111"/>
      <c r="BX503" s="111"/>
      <c r="BY503" s="111"/>
      <c r="BZ503" s="111"/>
      <c r="CA503" s="111"/>
      <c r="CB503" s="111"/>
      <c r="CC503" s="111"/>
      <c r="CD503" s="111"/>
      <c r="CE503" s="111"/>
      <c r="CF503" s="111"/>
      <c r="CG503" s="111"/>
      <c r="CH503" s="111"/>
      <c r="CI503" s="111"/>
      <c r="CJ503" s="111"/>
      <c r="CK503" s="111"/>
      <c r="CL503" s="111"/>
      <c r="CM503" s="111"/>
      <c r="CN503" s="111"/>
      <c r="CO503" s="111"/>
      <c r="CP503" s="111"/>
      <c r="CQ503" s="111"/>
      <c r="CR503" s="111"/>
      <c r="CS503" s="111"/>
      <c r="CT503" s="111"/>
      <c r="CU503" s="111"/>
      <c r="CV503" s="111"/>
      <c r="CW503" s="111"/>
      <c r="CX503" s="111"/>
      <c r="CY503" s="111"/>
      <c r="CZ503" s="111"/>
    </row>
    <row r="504" spans="1:104" ht="12.75" customHeight="1" x14ac:dyDescent="0.2">
      <c r="A504" s="111"/>
      <c r="B504" s="111"/>
      <c r="C504" s="111"/>
      <c r="D504" s="111"/>
      <c r="E504" s="123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  <c r="AZ504" s="111"/>
      <c r="BA504" s="111"/>
      <c r="BB504" s="111"/>
      <c r="BC504" s="111"/>
      <c r="BD504" s="111"/>
      <c r="BE504" s="111"/>
      <c r="BF504" s="111"/>
      <c r="BG504" s="111"/>
      <c r="BH504" s="111"/>
      <c r="BI504" s="111"/>
      <c r="BJ504" s="111"/>
      <c r="BK504" s="111"/>
      <c r="BL504" s="111"/>
      <c r="BM504" s="111"/>
      <c r="BN504" s="111"/>
      <c r="BO504" s="111"/>
      <c r="BP504" s="111"/>
      <c r="BQ504" s="111"/>
      <c r="BR504" s="111"/>
      <c r="BS504" s="111"/>
      <c r="BT504" s="111"/>
      <c r="BU504" s="111"/>
      <c r="BV504" s="111"/>
      <c r="BW504" s="111"/>
      <c r="BX504" s="111"/>
      <c r="BY504" s="111"/>
      <c r="BZ504" s="111"/>
      <c r="CA504" s="111"/>
      <c r="CB504" s="111"/>
      <c r="CC504" s="111"/>
      <c r="CD504" s="111"/>
      <c r="CE504" s="111"/>
      <c r="CF504" s="111"/>
      <c r="CG504" s="111"/>
      <c r="CH504" s="111"/>
      <c r="CI504" s="111"/>
      <c r="CJ504" s="111"/>
      <c r="CK504" s="111"/>
      <c r="CL504" s="111"/>
      <c r="CM504" s="111"/>
      <c r="CN504" s="111"/>
      <c r="CO504" s="111"/>
      <c r="CP504" s="111"/>
      <c r="CQ504" s="111"/>
      <c r="CR504" s="111"/>
      <c r="CS504" s="111"/>
      <c r="CT504" s="111"/>
      <c r="CU504" s="111"/>
      <c r="CV504" s="111"/>
      <c r="CW504" s="111"/>
      <c r="CX504" s="111"/>
      <c r="CY504" s="111"/>
      <c r="CZ504" s="111"/>
    </row>
    <row r="505" spans="1:104" ht="12.75" customHeight="1" x14ac:dyDescent="0.2">
      <c r="A505" s="111"/>
      <c r="B505" s="111"/>
      <c r="C505" s="111"/>
      <c r="D505" s="111"/>
      <c r="E505" s="123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1"/>
      <c r="BS505" s="111"/>
      <c r="BT505" s="111"/>
      <c r="BU505" s="111"/>
      <c r="BV505" s="111"/>
      <c r="BW505" s="111"/>
      <c r="BX505" s="111"/>
      <c r="BY505" s="111"/>
      <c r="BZ505" s="111"/>
      <c r="CA505" s="111"/>
      <c r="CB505" s="111"/>
      <c r="CC505" s="111"/>
      <c r="CD505" s="111"/>
      <c r="CE505" s="111"/>
      <c r="CF505" s="111"/>
      <c r="CG505" s="111"/>
      <c r="CH505" s="111"/>
      <c r="CI505" s="111"/>
      <c r="CJ505" s="111"/>
      <c r="CK505" s="111"/>
      <c r="CL505" s="111"/>
      <c r="CM505" s="111"/>
      <c r="CN505" s="111"/>
      <c r="CO505" s="111"/>
      <c r="CP505" s="111"/>
      <c r="CQ505" s="111"/>
      <c r="CR505" s="111"/>
      <c r="CS505" s="111"/>
      <c r="CT505" s="111"/>
      <c r="CU505" s="111"/>
      <c r="CV505" s="111"/>
      <c r="CW505" s="111"/>
      <c r="CX505" s="111"/>
      <c r="CY505" s="111"/>
      <c r="CZ505" s="111"/>
    </row>
    <row r="506" spans="1:104" ht="12.75" customHeight="1" x14ac:dyDescent="0.2">
      <c r="A506" s="111"/>
      <c r="B506" s="111"/>
      <c r="C506" s="111"/>
      <c r="D506" s="111"/>
      <c r="E506" s="123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  <c r="AZ506" s="111"/>
      <c r="BA506" s="111"/>
      <c r="BB506" s="111"/>
      <c r="BC506" s="111"/>
      <c r="BD506" s="111"/>
      <c r="BE506" s="111"/>
      <c r="BF506" s="111"/>
      <c r="BG506" s="111"/>
      <c r="BH506" s="111"/>
      <c r="BI506" s="111"/>
      <c r="BJ506" s="111"/>
      <c r="BK506" s="111"/>
      <c r="BL506" s="111"/>
      <c r="BM506" s="111"/>
      <c r="BN506" s="111"/>
      <c r="BO506" s="111"/>
      <c r="BP506" s="111"/>
      <c r="BQ506" s="111"/>
      <c r="BR506" s="111"/>
      <c r="BS506" s="111"/>
      <c r="BT506" s="111"/>
      <c r="BU506" s="111"/>
      <c r="BV506" s="111"/>
      <c r="BW506" s="111"/>
      <c r="BX506" s="111"/>
      <c r="BY506" s="111"/>
      <c r="BZ506" s="111"/>
      <c r="CA506" s="111"/>
      <c r="CB506" s="111"/>
      <c r="CC506" s="111"/>
      <c r="CD506" s="111"/>
      <c r="CE506" s="111"/>
      <c r="CF506" s="111"/>
      <c r="CG506" s="111"/>
      <c r="CH506" s="111"/>
      <c r="CI506" s="111"/>
      <c r="CJ506" s="111"/>
      <c r="CK506" s="111"/>
      <c r="CL506" s="111"/>
      <c r="CM506" s="111"/>
      <c r="CN506" s="111"/>
      <c r="CO506" s="111"/>
      <c r="CP506" s="111"/>
      <c r="CQ506" s="111"/>
      <c r="CR506" s="111"/>
      <c r="CS506" s="111"/>
      <c r="CT506" s="111"/>
      <c r="CU506" s="111"/>
      <c r="CV506" s="111"/>
      <c r="CW506" s="111"/>
      <c r="CX506" s="111"/>
      <c r="CY506" s="111"/>
      <c r="CZ506" s="111"/>
    </row>
    <row r="507" spans="1:104" ht="12.75" customHeight="1" x14ac:dyDescent="0.2">
      <c r="A507" s="111"/>
      <c r="B507" s="111"/>
      <c r="C507" s="111"/>
      <c r="D507" s="111"/>
      <c r="E507" s="123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  <c r="AZ507" s="111"/>
      <c r="BA507" s="111"/>
      <c r="BB507" s="111"/>
      <c r="BC507" s="111"/>
      <c r="BD507" s="111"/>
      <c r="BE507" s="111"/>
      <c r="BF507" s="111"/>
      <c r="BG507" s="111"/>
      <c r="BH507" s="111"/>
      <c r="BI507" s="111"/>
      <c r="BJ507" s="111"/>
      <c r="BK507" s="111"/>
      <c r="BL507" s="111"/>
      <c r="BM507" s="111"/>
      <c r="BN507" s="111"/>
      <c r="BO507" s="111"/>
      <c r="BP507" s="111"/>
      <c r="BQ507" s="111"/>
      <c r="BR507" s="111"/>
      <c r="BS507" s="111"/>
      <c r="BT507" s="111"/>
      <c r="BU507" s="111"/>
      <c r="BV507" s="111"/>
      <c r="BW507" s="111"/>
      <c r="BX507" s="111"/>
      <c r="BY507" s="111"/>
      <c r="BZ507" s="111"/>
      <c r="CA507" s="111"/>
      <c r="CB507" s="111"/>
      <c r="CC507" s="111"/>
      <c r="CD507" s="111"/>
      <c r="CE507" s="111"/>
      <c r="CF507" s="111"/>
      <c r="CG507" s="111"/>
      <c r="CH507" s="111"/>
      <c r="CI507" s="111"/>
      <c r="CJ507" s="111"/>
      <c r="CK507" s="111"/>
      <c r="CL507" s="111"/>
      <c r="CM507" s="111"/>
      <c r="CN507" s="111"/>
      <c r="CO507" s="111"/>
      <c r="CP507" s="111"/>
      <c r="CQ507" s="111"/>
      <c r="CR507" s="111"/>
      <c r="CS507" s="111"/>
      <c r="CT507" s="111"/>
      <c r="CU507" s="111"/>
      <c r="CV507" s="111"/>
      <c r="CW507" s="111"/>
      <c r="CX507" s="111"/>
      <c r="CY507" s="111"/>
      <c r="CZ507" s="111"/>
    </row>
    <row r="508" spans="1:104" ht="12.75" customHeight="1" x14ac:dyDescent="0.2">
      <c r="A508" s="111"/>
      <c r="B508" s="111"/>
      <c r="C508" s="111"/>
      <c r="D508" s="111"/>
      <c r="E508" s="123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  <c r="AZ508" s="111"/>
      <c r="BA508" s="111"/>
      <c r="BB508" s="111"/>
      <c r="BC508" s="111"/>
      <c r="BD508" s="111"/>
      <c r="BE508" s="111"/>
      <c r="BF508" s="111"/>
      <c r="BG508" s="111"/>
      <c r="BH508" s="111"/>
      <c r="BI508" s="111"/>
      <c r="BJ508" s="111"/>
      <c r="BK508" s="111"/>
      <c r="BL508" s="111"/>
      <c r="BM508" s="111"/>
      <c r="BN508" s="111"/>
      <c r="BO508" s="111"/>
      <c r="BP508" s="111"/>
      <c r="BQ508" s="111"/>
      <c r="BR508" s="111"/>
      <c r="BS508" s="111"/>
      <c r="BT508" s="111"/>
      <c r="BU508" s="111"/>
      <c r="BV508" s="111"/>
      <c r="BW508" s="111"/>
      <c r="BX508" s="111"/>
      <c r="BY508" s="111"/>
      <c r="BZ508" s="111"/>
      <c r="CA508" s="111"/>
      <c r="CB508" s="111"/>
      <c r="CC508" s="111"/>
      <c r="CD508" s="111"/>
      <c r="CE508" s="111"/>
      <c r="CF508" s="111"/>
      <c r="CG508" s="111"/>
      <c r="CH508" s="111"/>
      <c r="CI508" s="111"/>
      <c r="CJ508" s="111"/>
      <c r="CK508" s="111"/>
      <c r="CL508" s="111"/>
      <c r="CM508" s="111"/>
      <c r="CN508" s="111"/>
      <c r="CO508" s="111"/>
      <c r="CP508" s="111"/>
      <c r="CQ508" s="111"/>
      <c r="CR508" s="111"/>
      <c r="CS508" s="111"/>
      <c r="CT508" s="111"/>
      <c r="CU508" s="111"/>
      <c r="CV508" s="111"/>
      <c r="CW508" s="111"/>
      <c r="CX508" s="111"/>
      <c r="CY508" s="111"/>
      <c r="CZ508" s="111"/>
    </row>
    <row r="509" spans="1:104" ht="12.75" customHeight="1" x14ac:dyDescent="0.2">
      <c r="A509" s="111"/>
      <c r="B509" s="111"/>
      <c r="C509" s="111"/>
      <c r="D509" s="111"/>
      <c r="E509" s="123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  <c r="AZ509" s="111"/>
      <c r="BA509" s="111"/>
      <c r="BB509" s="111"/>
      <c r="BC509" s="111"/>
      <c r="BD509" s="111"/>
      <c r="BE509" s="111"/>
      <c r="BF509" s="111"/>
      <c r="BG509" s="111"/>
      <c r="BH509" s="111"/>
      <c r="BI509" s="111"/>
      <c r="BJ509" s="111"/>
      <c r="BK509" s="111"/>
      <c r="BL509" s="111"/>
      <c r="BM509" s="111"/>
      <c r="BN509" s="111"/>
      <c r="BO509" s="111"/>
      <c r="BP509" s="111"/>
      <c r="BQ509" s="111"/>
      <c r="BR509" s="111"/>
      <c r="BS509" s="111"/>
      <c r="BT509" s="111"/>
      <c r="BU509" s="111"/>
      <c r="BV509" s="111"/>
      <c r="BW509" s="111"/>
      <c r="BX509" s="111"/>
      <c r="BY509" s="111"/>
      <c r="BZ509" s="111"/>
      <c r="CA509" s="111"/>
      <c r="CB509" s="111"/>
      <c r="CC509" s="111"/>
      <c r="CD509" s="111"/>
      <c r="CE509" s="111"/>
      <c r="CF509" s="111"/>
      <c r="CG509" s="111"/>
      <c r="CH509" s="111"/>
      <c r="CI509" s="111"/>
      <c r="CJ509" s="111"/>
      <c r="CK509" s="111"/>
      <c r="CL509" s="111"/>
      <c r="CM509" s="111"/>
      <c r="CN509" s="111"/>
      <c r="CO509" s="111"/>
      <c r="CP509" s="111"/>
      <c r="CQ509" s="111"/>
      <c r="CR509" s="111"/>
      <c r="CS509" s="111"/>
      <c r="CT509" s="111"/>
      <c r="CU509" s="111"/>
      <c r="CV509" s="111"/>
      <c r="CW509" s="111"/>
      <c r="CX509" s="111"/>
      <c r="CY509" s="111"/>
      <c r="CZ509" s="111"/>
    </row>
    <row r="510" spans="1:104" ht="12.75" customHeight="1" x14ac:dyDescent="0.2">
      <c r="A510" s="111"/>
      <c r="B510" s="111"/>
      <c r="C510" s="111"/>
      <c r="D510" s="111"/>
      <c r="E510" s="123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  <c r="AZ510" s="111"/>
      <c r="BA510" s="111"/>
      <c r="BB510" s="111"/>
      <c r="BC510" s="111"/>
      <c r="BD510" s="111"/>
      <c r="BE510" s="111"/>
      <c r="BF510" s="111"/>
      <c r="BG510" s="111"/>
      <c r="BH510" s="111"/>
      <c r="BI510" s="111"/>
      <c r="BJ510" s="111"/>
      <c r="BK510" s="111"/>
      <c r="BL510" s="111"/>
      <c r="BM510" s="111"/>
      <c r="BN510" s="111"/>
      <c r="BO510" s="111"/>
      <c r="BP510" s="111"/>
      <c r="BQ510" s="111"/>
      <c r="BR510" s="111"/>
      <c r="BS510" s="111"/>
      <c r="BT510" s="111"/>
      <c r="BU510" s="111"/>
      <c r="BV510" s="111"/>
      <c r="BW510" s="111"/>
      <c r="BX510" s="111"/>
      <c r="BY510" s="111"/>
      <c r="BZ510" s="111"/>
      <c r="CA510" s="111"/>
      <c r="CB510" s="111"/>
      <c r="CC510" s="111"/>
      <c r="CD510" s="111"/>
      <c r="CE510" s="111"/>
      <c r="CF510" s="111"/>
      <c r="CG510" s="111"/>
      <c r="CH510" s="111"/>
      <c r="CI510" s="111"/>
      <c r="CJ510" s="111"/>
      <c r="CK510" s="111"/>
      <c r="CL510" s="111"/>
      <c r="CM510" s="111"/>
      <c r="CN510" s="111"/>
      <c r="CO510" s="111"/>
      <c r="CP510" s="111"/>
      <c r="CQ510" s="111"/>
      <c r="CR510" s="111"/>
      <c r="CS510" s="111"/>
      <c r="CT510" s="111"/>
      <c r="CU510" s="111"/>
      <c r="CV510" s="111"/>
      <c r="CW510" s="111"/>
      <c r="CX510" s="111"/>
      <c r="CY510" s="111"/>
      <c r="CZ510" s="111"/>
    </row>
    <row r="511" spans="1:104" ht="12.75" customHeight="1" x14ac:dyDescent="0.2">
      <c r="A511" s="111"/>
      <c r="B511" s="111"/>
      <c r="C511" s="111"/>
      <c r="D511" s="111"/>
      <c r="E511" s="123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  <c r="AZ511" s="111"/>
      <c r="BA511" s="111"/>
      <c r="BB511" s="111"/>
      <c r="BC511" s="111"/>
      <c r="BD511" s="111"/>
      <c r="BE511" s="111"/>
      <c r="BF511" s="111"/>
      <c r="BG511" s="111"/>
      <c r="BH511" s="111"/>
      <c r="BI511" s="111"/>
      <c r="BJ511" s="111"/>
      <c r="BK511" s="111"/>
      <c r="BL511" s="111"/>
      <c r="BM511" s="111"/>
      <c r="BN511" s="111"/>
      <c r="BO511" s="111"/>
      <c r="BP511" s="111"/>
      <c r="BQ511" s="111"/>
      <c r="BR511" s="111"/>
      <c r="BS511" s="111"/>
      <c r="BT511" s="111"/>
      <c r="BU511" s="111"/>
      <c r="BV511" s="111"/>
      <c r="BW511" s="111"/>
      <c r="BX511" s="111"/>
      <c r="BY511" s="111"/>
      <c r="BZ511" s="111"/>
      <c r="CA511" s="111"/>
      <c r="CB511" s="111"/>
      <c r="CC511" s="111"/>
      <c r="CD511" s="111"/>
      <c r="CE511" s="111"/>
      <c r="CF511" s="111"/>
      <c r="CG511" s="111"/>
      <c r="CH511" s="111"/>
      <c r="CI511" s="111"/>
      <c r="CJ511" s="111"/>
      <c r="CK511" s="111"/>
      <c r="CL511" s="111"/>
      <c r="CM511" s="111"/>
      <c r="CN511" s="111"/>
      <c r="CO511" s="111"/>
      <c r="CP511" s="111"/>
      <c r="CQ511" s="111"/>
      <c r="CR511" s="111"/>
      <c r="CS511" s="111"/>
      <c r="CT511" s="111"/>
      <c r="CU511" s="111"/>
      <c r="CV511" s="111"/>
      <c r="CW511" s="111"/>
      <c r="CX511" s="111"/>
      <c r="CY511" s="111"/>
      <c r="CZ511" s="111"/>
    </row>
    <row r="512" spans="1:104" ht="12.75" customHeight="1" x14ac:dyDescent="0.2">
      <c r="A512" s="111"/>
      <c r="B512" s="111"/>
      <c r="C512" s="111"/>
      <c r="D512" s="111"/>
      <c r="E512" s="123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  <c r="AZ512" s="111"/>
      <c r="BA512" s="111"/>
      <c r="BB512" s="111"/>
      <c r="BC512" s="111"/>
      <c r="BD512" s="111"/>
      <c r="BE512" s="111"/>
      <c r="BF512" s="111"/>
      <c r="BG512" s="111"/>
      <c r="BH512" s="111"/>
      <c r="BI512" s="111"/>
      <c r="BJ512" s="111"/>
      <c r="BK512" s="111"/>
      <c r="BL512" s="111"/>
      <c r="BM512" s="111"/>
      <c r="BN512" s="111"/>
      <c r="BO512" s="111"/>
      <c r="BP512" s="111"/>
      <c r="BQ512" s="111"/>
      <c r="BR512" s="111"/>
      <c r="BS512" s="111"/>
      <c r="BT512" s="111"/>
      <c r="BU512" s="111"/>
      <c r="BV512" s="111"/>
      <c r="BW512" s="111"/>
      <c r="BX512" s="111"/>
      <c r="BY512" s="111"/>
      <c r="BZ512" s="111"/>
      <c r="CA512" s="111"/>
      <c r="CB512" s="111"/>
      <c r="CC512" s="111"/>
      <c r="CD512" s="111"/>
      <c r="CE512" s="111"/>
      <c r="CF512" s="111"/>
      <c r="CG512" s="111"/>
      <c r="CH512" s="111"/>
      <c r="CI512" s="111"/>
      <c r="CJ512" s="111"/>
      <c r="CK512" s="111"/>
      <c r="CL512" s="111"/>
      <c r="CM512" s="111"/>
      <c r="CN512" s="111"/>
      <c r="CO512" s="111"/>
      <c r="CP512" s="111"/>
      <c r="CQ512" s="111"/>
      <c r="CR512" s="111"/>
      <c r="CS512" s="111"/>
      <c r="CT512" s="111"/>
      <c r="CU512" s="111"/>
      <c r="CV512" s="111"/>
      <c r="CW512" s="111"/>
      <c r="CX512" s="111"/>
      <c r="CY512" s="111"/>
      <c r="CZ512" s="111"/>
    </row>
    <row r="513" spans="1:104" ht="12.75" customHeight="1" x14ac:dyDescent="0.2">
      <c r="A513" s="111"/>
      <c r="B513" s="111"/>
      <c r="C513" s="111"/>
      <c r="D513" s="111"/>
      <c r="E513" s="123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  <c r="AZ513" s="111"/>
      <c r="BA513" s="111"/>
      <c r="BB513" s="111"/>
      <c r="BC513" s="111"/>
      <c r="BD513" s="111"/>
      <c r="BE513" s="111"/>
      <c r="BF513" s="111"/>
      <c r="BG513" s="111"/>
      <c r="BH513" s="111"/>
      <c r="BI513" s="111"/>
      <c r="BJ513" s="111"/>
      <c r="BK513" s="111"/>
      <c r="BL513" s="111"/>
      <c r="BM513" s="111"/>
      <c r="BN513" s="111"/>
      <c r="BO513" s="111"/>
      <c r="BP513" s="111"/>
      <c r="BQ513" s="111"/>
      <c r="BR513" s="111"/>
      <c r="BS513" s="111"/>
      <c r="BT513" s="111"/>
      <c r="BU513" s="111"/>
      <c r="BV513" s="111"/>
      <c r="BW513" s="111"/>
      <c r="BX513" s="111"/>
      <c r="BY513" s="111"/>
      <c r="BZ513" s="111"/>
      <c r="CA513" s="111"/>
      <c r="CB513" s="111"/>
      <c r="CC513" s="111"/>
      <c r="CD513" s="111"/>
      <c r="CE513" s="111"/>
      <c r="CF513" s="111"/>
      <c r="CG513" s="111"/>
      <c r="CH513" s="111"/>
      <c r="CI513" s="111"/>
      <c r="CJ513" s="111"/>
      <c r="CK513" s="111"/>
      <c r="CL513" s="111"/>
      <c r="CM513" s="111"/>
      <c r="CN513" s="111"/>
      <c r="CO513" s="111"/>
      <c r="CP513" s="111"/>
      <c r="CQ513" s="111"/>
      <c r="CR513" s="111"/>
      <c r="CS513" s="111"/>
      <c r="CT513" s="111"/>
      <c r="CU513" s="111"/>
      <c r="CV513" s="111"/>
      <c r="CW513" s="111"/>
      <c r="CX513" s="111"/>
      <c r="CY513" s="111"/>
      <c r="CZ513" s="111"/>
    </row>
    <row r="514" spans="1:104" ht="12.75" customHeight="1" x14ac:dyDescent="0.2">
      <c r="A514" s="111"/>
      <c r="B514" s="111"/>
      <c r="C514" s="111"/>
      <c r="D514" s="111"/>
      <c r="E514" s="123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  <c r="AZ514" s="111"/>
      <c r="BA514" s="111"/>
      <c r="BB514" s="111"/>
      <c r="BC514" s="111"/>
      <c r="BD514" s="111"/>
      <c r="BE514" s="111"/>
      <c r="BF514" s="111"/>
      <c r="BG514" s="111"/>
      <c r="BH514" s="111"/>
      <c r="BI514" s="111"/>
      <c r="BJ514" s="111"/>
      <c r="BK514" s="111"/>
      <c r="BL514" s="111"/>
      <c r="BM514" s="111"/>
      <c r="BN514" s="111"/>
      <c r="BO514" s="111"/>
      <c r="BP514" s="111"/>
      <c r="BQ514" s="111"/>
      <c r="BR514" s="111"/>
      <c r="BS514" s="111"/>
      <c r="BT514" s="111"/>
      <c r="BU514" s="111"/>
      <c r="BV514" s="111"/>
      <c r="BW514" s="111"/>
      <c r="BX514" s="111"/>
      <c r="BY514" s="111"/>
      <c r="BZ514" s="111"/>
      <c r="CA514" s="111"/>
      <c r="CB514" s="111"/>
      <c r="CC514" s="111"/>
      <c r="CD514" s="111"/>
      <c r="CE514" s="111"/>
      <c r="CF514" s="111"/>
      <c r="CG514" s="111"/>
      <c r="CH514" s="111"/>
      <c r="CI514" s="111"/>
      <c r="CJ514" s="111"/>
      <c r="CK514" s="111"/>
      <c r="CL514" s="111"/>
      <c r="CM514" s="111"/>
      <c r="CN514" s="111"/>
      <c r="CO514" s="111"/>
      <c r="CP514" s="111"/>
      <c r="CQ514" s="111"/>
      <c r="CR514" s="111"/>
      <c r="CS514" s="111"/>
      <c r="CT514" s="111"/>
      <c r="CU514" s="111"/>
      <c r="CV514" s="111"/>
      <c r="CW514" s="111"/>
      <c r="CX514" s="111"/>
      <c r="CY514" s="111"/>
      <c r="CZ514" s="111"/>
    </row>
    <row r="515" spans="1:104" ht="12.75" customHeight="1" x14ac:dyDescent="0.2">
      <c r="A515" s="111"/>
      <c r="B515" s="111"/>
      <c r="C515" s="111"/>
      <c r="D515" s="111"/>
      <c r="E515" s="123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  <c r="AZ515" s="111"/>
      <c r="BA515" s="111"/>
      <c r="BB515" s="111"/>
      <c r="BC515" s="111"/>
      <c r="BD515" s="111"/>
      <c r="BE515" s="111"/>
      <c r="BF515" s="111"/>
      <c r="BG515" s="111"/>
      <c r="BH515" s="111"/>
      <c r="BI515" s="111"/>
      <c r="BJ515" s="111"/>
      <c r="BK515" s="111"/>
      <c r="BL515" s="111"/>
      <c r="BM515" s="111"/>
      <c r="BN515" s="111"/>
      <c r="BO515" s="111"/>
      <c r="BP515" s="111"/>
      <c r="BQ515" s="111"/>
      <c r="BR515" s="111"/>
      <c r="BS515" s="111"/>
      <c r="BT515" s="111"/>
      <c r="BU515" s="111"/>
      <c r="BV515" s="111"/>
      <c r="BW515" s="111"/>
      <c r="BX515" s="111"/>
      <c r="BY515" s="111"/>
      <c r="BZ515" s="111"/>
      <c r="CA515" s="111"/>
      <c r="CB515" s="111"/>
      <c r="CC515" s="111"/>
      <c r="CD515" s="111"/>
      <c r="CE515" s="111"/>
      <c r="CF515" s="111"/>
      <c r="CG515" s="111"/>
      <c r="CH515" s="111"/>
      <c r="CI515" s="111"/>
      <c r="CJ515" s="111"/>
      <c r="CK515" s="111"/>
      <c r="CL515" s="111"/>
      <c r="CM515" s="111"/>
      <c r="CN515" s="111"/>
      <c r="CO515" s="111"/>
      <c r="CP515" s="111"/>
      <c r="CQ515" s="111"/>
      <c r="CR515" s="111"/>
      <c r="CS515" s="111"/>
      <c r="CT515" s="111"/>
      <c r="CU515" s="111"/>
      <c r="CV515" s="111"/>
      <c r="CW515" s="111"/>
      <c r="CX515" s="111"/>
      <c r="CY515" s="111"/>
      <c r="CZ515" s="111"/>
    </row>
    <row r="516" spans="1:104" ht="12.75" customHeight="1" x14ac:dyDescent="0.2">
      <c r="A516" s="111"/>
      <c r="B516" s="111"/>
      <c r="C516" s="111"/>
      <c r="D516" s="111"/>
      <c r="E516" s="123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  <c r="AZ516" s="111"/>
      <c r="BA516" s="111"/>
      <c r="BB516" s="111"/>
      <c r="BC516" s="111"/>
      <c r="BD516" s="111"/>
      <c r="BE516" s="111"/>
      <c r="BF516" s="111"/>
      <c r="BG516" s="111"/>
      <c r="BH516" s="111"/>
      <c r="BI516" s="111"/>
      <c r="BJ516" s="111"/>
      <c r="BK516" s="111"/>
      <c r="BL516" s="111"/>
      <c r="BM516" s="111"/>
      <c r="BN516" s="111"/>
      <c r="BO516" s="111"/>
      <c r="BP516" s="111"/>
      <c r="BQ516" s="111"/>
      <c r="BR516" s="111"/>
      <c r="BS516" s="111"/>
      <c r="BT516" s="111"/>
      <c r="BU516" s="111"/>
      <c r="BV516" s="111"/>
      <c r="BW516" s="111"/>
      <c r="BX516" s="111"/>
      <c r="BY516" s="111"/>
      <c r="BZ516" s="111"/>
      <c r="CA516" s="111"/>
      <c r="CB516" s="111"/>
      <c r="CC516" s="111"/>
      <c r="CD516" s="111"/>
      <c r="CE516" s="111"/>
      <c r="CF516" s="111"/>
      <c r="CG516" s="111"/>
      <c r="CH516" s="111"/>
      <c r="CI516" s="111"/>
      <c r="CJ516" s="111"/>
      <c r="CK516" s="111"/>
      <c r="CL516" s="111"/>
      <c r="CM516" s="111"/>
      <c r="CN516" s="111"/>
      <c r="CO516" s="111"/>
      <c r="CP516" s="111"/>
      <c r="CQ516" s="111"/>
      <c r="CR516" s="111"/>
      <c r="CS516" s="111"/>
      <c r="CT516" s="111"/>
      <c r="CU516" s="111"/>
      <c r="CV516" s="111"/>
      <c r="CW516" s="111"/>
      <c r="CX516" s="111"/>
      <c r="CY516" s="111"/>
      <c r="CZ516" s="111"/>
    </row>
    <row r="517" spans="1:104" ht="12.75" customHeight="1" x14ac:dyDescent="0.2">
      <c r="A517" s="111"/>
      <c r="B517" s="111"/>
      <c r="C517" s="111"/>
      <c r="D517" s="111"/>
      <c r="E517" s="123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  <c r="AZ517" s="111"/>
      <c r="BA517" s="111"/>
      <c r="BB517" s="111"/>
      <c r="BC517" s="111"/>
      <c r="BD517" s="111"/>
      <c r="BE517" s="111"/>
      <c r="BF517" s="111"/>
      <c r="BG517" s="111"/>
      <c r="BH517" s="111"/>
      <c r="BI517" s="111"/>
      <c r="BJ517" s="111"/>
      <c r="BK517" s="111"/>
      <c r="BL517" s="111"/>
      <c r="BM517" s="111"/>
      <c r="BN517" s="111"/>
      <c r="BO517" s="111"/>
      <c r="BP517" s="111"/>
      <c r="BQ517" s="111"/>
      <c r="BR517" s="111"/>
      <c r="BS517" s="111"/>
      <c r="BT517" s="111"/>
      <c r="BU517" s="111"/>
      <c r="BV517" s="111"/>
      <c r="BW517" s="111"/>
      <c r="BX517" s="111"/>
      <c r="BY517" s="111"/>
      <c r="BZ517" s="111"/>
      <c r="CA517" s="111"/>
      <c r="CB517" s="111"/>
      <c r="CC517" s="111"/>
      <c r="CD517" s="111"/>
      <c r="CE517" s="111"/>
      <c r="CF517" s="111"/>
      <c r="CG517" s="111"/>
      <c r="CH517" s="111"/>
      <c r="CI517" s="111"/>
      <c r="CJ517" s="111"/>
      <c r="CK517" s="111"/>
      <c r="CL517" s="111"/>
      <c r="CM517" s="111"/>
      <c r="CN517" s="111"/>
      <c r="CO517" s="111"/>
      <c r="CP517" s="111"/>
      <c r="CQ517" s="111"/>
      <c r="CR517" s="111"/>
      <c r="CS517" s="111"/>
      <c r="CT517" s="111"/>
      <c r="CU517" s="111"/>
      <c r="CV517" s="111"/>
      <c r="CW517" s="111"/>
      <c r="CX517" s="111"/>
      <c r="CY517" s="111"/>
      <c r="CZ517" s="111"/>
    </row>
    <row r="518" spans="1:104" ht="12.75" customHeight="1" x14ac:dyDescent="0.2">
      <c r="A518" s="111"/>
      <c r="B518" s="111"/>
      <c r="C518" s="111"/>
      <c r="D518" s="111"/>
      <c r="E518" s="123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1"/>
      <c r="BS518" s="111"/>
      <c r="BT518" s="111"/>
      <c r="BU518" s="111"/>
      <c r="BV518" s="111"/>
      <c r="BW518" s="111"/>
      <c r="BX518" s="111"/>
      <c r="BY518" s="111"/>
      <c r="BZ518" s="111"/>
      <c r="CA518" s="111"/>
      <c r="CB518" s="111"/>
      <c r="CC518" s="111"/>
      <c r="CD518" s="111"/>
      <c r="CE518" s="111"/>
      <c r="CF518" s="111"/>
      <c r="CG518" s="111"/>
      <c r="CH518" s="111"/>
      <c r="CI518" s="111"/>
      <c r="CJ518" s="111"/>
      <c r="CK518" s="111"/>
      <c r="CL518" s="111"/>
      <c r="CM518" s="111"/>
      <c r="CN518" s="111"/>
      <c r="CO518" s="111"/>
      <c r="CP518" s="111"/>
      <c r="CQ518" s="111"/>
      <c r="CR518" s="111"/>
      <c r="CS518" s="111"/>
      <c r="CT518" s="111"/>
      <c r="CU518" s="111"/>
      <c r="CV518" s="111"/>
      <c r="CW518" s="111"/>
      <c r="CX518" s="111"/>
      <c r="CY518" s="111"/>
      <c r="CZ518" s="111"/>
    </row>
    <row r="519" spans="1:104" ht="12.75" customHeight="1" x14ac:dyDescent="0.2">
      <c r="A519" s="111"/>
      <c r="B519" s="111"/>
      <c r="C519" s="111"/>
      <c r="D519" s="111"/>
      <c r="E519" s="123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  <c r="AZ519" s="111"/>
      <c r="BA519" s="111"/>
      <c r="BB519" s="111"/>
      <c r="BC519" s="111"/>
      <c r="BD519" s="111"/>
      <c r="BE519" s="111"/>
      <c r="BF519" s="111"/>
      <c r="BG519" s="111"/>
      <c r="BH519" s="111"/>
      <c r="BI519" s="111"/>
      <c r="BJ519" s="111"/>
      <c r="BK519" s="111"/>
      <c r="BL519" s="111"/>
      <c r="BM519" s="111"/>
      <c r="BN519" s="111"/>
      <c r="BO519" s="111"/>
      <c r="BP519" s="111"/>
      <c r="BQ519" s="111"/>
      <c r="BR519" s="111"/>
      <c r="BS519" s="111"/>
      <c r="BT519" s="111"/>
      <c r="BU519" s="111"/>
      <c r="BV519" s="111"/>
      <c r="BW519" s="111"/>
      <c r="BX519" s="111"/>
      <c r="BY519" s="111"/>
      <c r="BZ519" s="111"/>
      <c r="CA519" s="111"/>
      <c r="CB519" s="111"/>
      <c r="CC519" s="111"/>
      <c r="CD519" s="111"/>
      <c r="CE519" s="111"/>
      <c r="CF519" s="111"/>
      <c r="CG519" s="111"/>
      <c r="CH519" s="111"/>
      <c r="CI519" s="111"/>
      <c r="CJ519" s="111"/>
      <c r="CK519" s="111"/>
      <c r="CL519" s="111"/>
      <c r="CM519" s="111"/>
      <c r="CN519" s="111"/>
      <c r="CO519" s="111"/>
      <c r="CP519" s="111"/>
      <c r="CQ519" s="111"/>
      <c r="CR519" s="111"/>
      <c r="CS519" s="111"/>
      <c r="CT519" s="111"/>
      <c r="CU519" s="111"/>
      <c r="CV519" s="111"/>
      <c r="CW519" s="111"/>
      <c r="CX519" s="111"/>
      <c r="CY519" s="111"/>
      <c r="CZ519" s="111"/>
    </row>
    <row r="520" spans="1:104" ht="12.75" customHeight="1" x14ac:dyDescent="0.2">
      <c r="A520" s="111"/>
      <c r="B520" s="111"/>
      <c r="C520" s="111"/>
      <c r="D520" s="111"/>
      <c r="E520" s="123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  <c r="AZ520" s="111"/>
      <c r="BA520" s="111"/>
      <c r="BB520" s="111"/>
      <c r="BC520" s="111"/>
      <c r="BD520" s="111"/>
      <c r="BE520" s="111"/>
      <c r="BF520" s="111"/>
      <c r="BG520" s="111"/>
      <c r="BH520" s="111"/>
      <c r="BI520" s="111"/>
      <c r="BJ520" s="111"/>
      <c r="BK520" s="111"/>
      <c r="BL520" s="111"/>
      <c r="BM520" s="111"/>
      <c r="BN520" s="111"/>
      <c r="BO520" s="111"/>
      <c r="BP520" s="111"/>
      <c r="BQ520" s="111"/>
      <c r="BR520" s="111"/>
      <c r="BS520" s="111"/>
      <c r="BT520" s="111"/>
      <c r="BU520" s="111"/>
      <c r="BV520" s="111"/>
      <c r="BW520" s="111"/>
      <c r="BX520" s="111"/>
      <c r="BY520" s="111"/>
      <c r="BZ520" s="111"/>
      <c r="CA520" s="111"/>
      <c r="CB520" s="111"/>
      <c r="CC520" s="111"/>
      <c r="CD520" s="111"/>
      <c r="CE520" s="111"/>
      <c r="CF520" s="111"/>
      <c r="CG520" s="111"/>
      <c r="CH520" s="111"/>
      <c r="CI520" s="111"/>
      <c r="CJ520" s="111"/>
      <c r="CK520" s="111"/>
      <c r="CL520" s="111"/>
      <c r="CM520" s="111"/>
      <c r="CN520" s="111"/>
      <c r="CO520" s="111"/>
      <c r="CP520" s="111"/>
      <c r="CQ520" s="111"/>
      <c r="CR520" s="111"/>
      <c r="CS520" s="111"/>
      <c r="CT520" s="111"/>
      <c r="CU520" s="111"/>
      <c r="CV520" s="111"/>
      <c r="CW520" s="111"/>
      <c r="CX520" s="111"/>
      <c r="CY520" s="111"/>
      <c r="CZ520" s="111"/>
    </row>
    <row r="521" spans="1:104" ht="12.75" customHeight="1" x14ac:dyDescent="0.2">
      <c r="A521" s="111"/>
      <c r="B521" s="111"/>
      <c r="C521" s="111"/>
      <c r="D521" s="111"/>
      <c r="E521" s="123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  <c r="AZ521" s="111"/>
      <c r="BA521" s="111"/>
      <c r="BB521" s="111"/>
      <c r="BC521" s="111"/>
      <c r="BD521" s="111"/>
      <c r="BE521" s="111"/>
      <c r="BF521" s="111"/>
      <c r="BG521" s="111"/>
      <c r="BH521" s="111"/>
      <c r="BI521" s="111"/>
      <c r="BJ521" s="111"/>
      <c r="BK521" s="111"/>
      <c r="BL521" s="111"/>
      <c r="BM521" s="111"/>
      <c r="BN521" s="111"/>
      <c r="BO521" s="111"/>
      <c r="BP521" s="111"/>
      <c r="BQ521" s="111"/>
      <c r="BR521" s="111"/>
      <c r="BS521" s="111"/>
      <c r="BT521" s="111"/>
      <c r="BU521" s="111"/>
      <c r="BV521" s="111"/>
      <c r="BW521" s="111"/>
      <c r="BX521" s="111"/>
      <c r="BY521" s="111"/>
      <c r="BZ521" s="111"/>
      <c r="CA521" s="111"/>
      <c r="CB521" s="111"/>
      <c r="CC521" s="111"/>
      <c r="CD521" s="111"/>
      <c r="CE521" s="111"/>
      <c r="CF521" s="111"/>
      <c r="CG521" s="111"/>
      <c r="CH521" s="111"/>
      <c r="CI521" s="111"/>
      <c r="CJ521" s="111"/>
      <c r="CK521" s="111"/>
      <c r="CL521" s="111"/>
      <c r="CM521" s="111"/>
      <c r="CN521" s="111"/>
      <c r="CO521" s="111"/>
      <c r="CP521" s="111"/>
      <c r="CQ521" s="111"/>
      <c r="CR521" s="111"/>
      <c r="CS521" s="111"/>
      <c r="CT521" s="111"/>
      <c r="CU521" s="111"/>
      <c r="CV521" s="111"/>
      <c r="CW521" s="111"/>
      <c r="CX521" s="111"/>
      <c r="CY521" s="111"/>
      <c r="CZ521" s="111"/>
    </row>
    <row r="522" spans="1:104" ht="12.75" customHeight="1" x14ac:dyDescent="0.2">
      <c r="A522" s="111"/>
      <c r="B522" s="111"/>
      <c r="C522" s="111"/>
      <c r="D522" s="111"/>
      <c r="E522" s="123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  <c r="AZ522" s="111"/>
      <c r="BA522" s="111"/>
      <c r="BB522" s="111"/>
      <c r="BC522" s="111"/>
      <c r="BD522" s="111"/>
      <c r="BE522" s="111"/>
      <c r="BF522" s="111"/>
      <c r="BG522" s="111"/>
      <c r="BH522" s="111"/>
      <c r="BI522" s="111"/>
      <c r="BJ522" s="111"/>
      <c r="BK522" s="111"/>
      <c r="BL522" s="111"/>
      <c r="BM522" s="111"/>
      <c r="BN522" s="111"/>
      <c r="BO522" s="111"/>
      <c r="BP522" s="111"/>
      <c r="BQ522" s="111"/>
      <c r="BR522" s="111"/>
      <c r="BS522" s="111"/>
      <c r="BT522" s="111"/>
      <c r="BU522" s="111"/>
      <c r="BV522" s="111"/>
      <c r="BW522" s="111"/>
      <c r="BX522" s="111"/>
      <c r="BY522" s="111"/>
      <c r="BZ522" s="111"/>
      <c r="CA522" s="111"/>
      <c r="CB522" s="111"/>
      <c r="CC522" s="111"/>
      <c r="CD522" s="111"/>
      <c r="CE522" s="111"/>
      <c r="CF522" s="111"/>
      <c r="CG522" s="111"/>
      <c r="CH522" s="111"/>
      <c r="CI522" s="111"/>
      <c r="CJ522" s="111"/>
      <c r="CK522" s="111"/>
      <c r="CL522" s="111"/>
      <c r="CM522" s="111"/>
      <c r="CN522" s="111"/>
      <c r="CO522" s="111"/>
      <c r="CP522" s="111"/>
      <c r="CQ522" s="111"/>
      <c r="CR522" s="111"/>
      <c r="CS522" s="111"/>
      <c r="CT522" s="111"/>
      <c r="CU522" s="111"/>
      <c r="CV522" s="111"/>
      <c r="CW522" s="111"/>
      <c r="CX522" s="111"/>
      <c r="CY522" s="111"/>
      <c r="CZ522" s="111"/>
    </row>
    <row r="523" spans="1:104" ht="12.75" customHeight="1" x14ac:dyDescent="0.2">
      <c r="A523" s="111"/>
      <c r="B523" s="111"/>
      <c r="C523" s="111"/>
      <c r="D523" s="111"/>
      <c r="E523" s="123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  <c r="AZ523" s="111"/>
      <c r="BA523" s="111"/>
      <c r="BB523" s="111"/>
      <c r="BC523" s="111"/>
      <c r="BD523" s="111"/>
      <c r="BE523" s="111"/>
      <c r="BF523" s="111"/>
      <c r="BG523" s="111"/>
      <c r="BH523" s="111"/>
      <c r="BI523" s="111"/>
      <c r="BJ523" s="111"/>
      <c r="BK523" s="111"/>
      <c r="BL523" s="111"/>
      <c r="BM523" s="111"/>
      <c r="BN523" s="111"/>
      <c r="BO523" s="111"/>
      <c r="BP523" s="111"/>
      <c r="BQ523" s="111"/>
      <c r="BR523" s="111"/>
      <c r="BS523" s="111"/>
      <c r="BT523" s="111"/>
      <c r="BU523" s="111"/>
      <c r="BV523" s="111"/>
      <c r="BW523" s="111"/>
      <c r="BX523" s="111"/>
      <c r="BY523" s="111"/>
      <c r="BZ523" s="111"/>
      <c r="CA523" s="111"/>
      <c r="CB523" s="111"/>
      <c r="CC523" s="111"/>
      <c r="CD523" s="111"/>
      <c r="CE523" s="111"/>
      <c r="CF523" s="111"/>
      <c r="CG523" s="111"/>
      <c r="CH523" s="111"/>
      <c r="CI523" s="111"/>
      <c r="CJ523" s="111"/>
      <c r="CK523" s="111"/>
      <c r="CL523" s="111"/>
      <c r="CM523" s="111"/>
      <c r="CN523" s="111"/>
      <c r="CO523" s="111"/>
      <c r="CP523" s="111"/>
      <c r="CQ523" s="111"/>
      <c r="CR523" s="111"/>
      <c r="CS523" s="111"/>
      <c r="CT523" s="111"/>
      <c r="CU523" s="111"/>
      <c r="CV523" s="111"/>
      <c r="CW523" s="111"/>
      <c r="CX523" s="111"/>
      <c r="CY523" s="111"/>
      <c r="CZ523" s="111"/>
    </row>
    <row r="524" spans="1:104" ht="12.75" customHeight="1" x14ac:dyDescent="0.2">
      <c r="A524" s="111"/>
      <c r="B524" s="111"/>
      <c r="C524" s="111"/>
      <c r="D524" s="111"/>
      <c r="E524" s="123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  <c r="AZ524" s="111"/>
      <c r="BA524" s="111"/>
      <c r="BB524" s="111"/>
      <c r="BC524" s="111"/>
      <c r="BD524" s="111"/>
      <c r="BE524" s="111"/>
      <c r="BF524" s="111"/>
      <c r="BG524" s="111"/>
      <c r="BH524" s="111"/>
      <c r="BI524" s="111"/>
      <c r="BJ524" s="111"/>
      <c r="BK524" s="111"/>
      <c r="BL524" s="111"/>
      <c r="BM524" s="111"/>
      <c r="BN524" s="111"/>
      <c r="BO524" s="111"/>
      <c r="BP524" s="111"/>
      <c r="BQ524" s="111"/>
      <c r="BR524" s="111"/>
      <c r="BS524" s="111"/>
      <c r="BT524" s="111"/>
      <c r="BU524" s="111"/>
      <c r="BV524" s="111"/>
      <c r="BW524" s="111"/>
      <c r="BX524" s="111"/>
      <c r="BY524" s="111"/>
      <c r="BZ524" s="111"/>
      <c r="CA524" s="111"/>
      <c r="CB524" s="111"/>
      <c r="CC524" s="111"/>
      <c r="CD524" s="111"/>
      <c r="CE524" s="111"/>
      <c r="CF524" s="111"/>
      <c r="CG524" s="111"/>
      <c r="CH524" s="111"/>
      <c r="CI524" s="111"/>
      <c r="CJ524" s="111"/>
      <c r="CK524" s="111"/>
      <c r="CL524" s="111"/>
      <c r="CM524" s="111"/>
      <c r="CN524" s="111"/>
      <c r="CO524" s="111"/>
      <c r="CP524" s="111"/>
      <c r="CQ524" s="111"/>
      <c r="CR524" s="111"/>
      <c r="CS524" s="111"/>
      <c r="CT524" s="111"/>
      <c r="CU524" s="111"/>
      <c r="CV524" s="111"/>
      <c r="CW524" s="111"/>
      <c r="CX524" s="111"/>
      <c r="CY524" s="111"/>
      <c r="CZ524" s="111"/>
    </row>
    <row r="525" spans="1:104" ht="12.75" customHeight="1" x14ac:dyDescent="0.2">
      <c r="A525" s="111"/>
      <c r="B525" s="111"/>
      <c r="C525" s="111"/>
      <c r="D525" s="111"/>
      <c r="E525" s="123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  <c r="AZ525" s="111"/>
      <c r="BA525" s="111"/>
      <c r="BB525" s="111"/>
      <c r="BC525" s="111"/>
      <c r="BD525" s="111"/>
      <c r="BE525" s="111"/>
      <c r="BF525" s="111"/>
      <c r="BG525" s="111"/>
      <c r="BH525" s="111"/>
      <c r="BI525" s="111"/>
      <c r="BJ525" s="111"/>
      <c r="BK525" s="111"/>
      <c r="BL525" s="111"/>
      <c r="BM525" s="111"/>
      <c r="BN525" s="111"/>
      <c r="BO525" s="111"/>
      <c r="BP525" s="111"/>
      <c r="BQ525" s="111"/>
      <c r="BR525" s="111"/>
      <c r="BS525" s="111"/>
      <c r="BT525" s="111"/>
      <c r="BU525" s="111"/>
      <c r="BV525" s="111"/>
      <c r="BW525" s="111"/>
      <c r="BX525" s="111"/>
      <c r="BY525" s="111"/>
      <c r="BZ525" s="111"/>
      <c r="CA525" s="111"/>
      <c r="CB525" s="111"/>
      <c r="CC525" s="111"/>
      <c r="CD525" s="111"/>
      <c r="CE525" s="111"/>
      <c r="CF525" s="111"/>
      <c r="CG525" s="111"/>
      <c r="CH525" s="111"/>
      <c r="CI525" s="111"/>
      <c r="CJ525" s="111"/>
      <c r="CK525" s="111"/>
      <c r="CL525" s="111"/>
      <c r="CM525" s="111"/>
      <c r="CN525" s="111"/>
      <c r="CO525" s="111"/>
      <c r="CP525" s="111"/>
      <c r="CQ525" s="111"/>
      <c r="CR525" s="111"/>
      <c r="CS525" s="111"/>
      <c r="CT525" s="111"/>
      <c r="CU525" s="111"/>
      <c r="CV525" s="111"/>
      <c r="CW525" s="111"/>
      <c r="CX525" s="111"/>
      <c r="CY525" s="111"/>
      <c r="CZ525" s="111"/>
    </row>
    <row r="526" spans="1:104" ht="12.75" customHeight="1" x14ac:dyDescent="0.2">
      <c r="A526" s="111"/>
      <c r="B526" s="111"/>
      <c r="C526" s="111"/>
      <c r="D526" s="111"/>
      <c r="E526" s="123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  <c r="AZ526" s="111"/>
      <c r="BA526" s="111"/>
      <c r="BB526" s="111"/>
      <c r="BC526" s="111"/>
      <c r="BD526" s="111"/>
      <c r="BE526" s="111"/>
      <c r="BF526" s="111"/>
      <c r="BG526" s="111"/>
      <c r="BH526" s="111"/>
      <c r="BI526" s="111"/>
      <c r="BJ526" s="111"/>
      <c r="BK526" s="111"/>
      <c r="BL526" s="111"/>
      <c r="BM526" s="111"/>
      <c r="BN526" s="111"/>
      <c r="BO526" s="111"/>
      <c r="BP526" s="111"/>
      <c r="BQ526" s="111"/>
      <c r="BR526" s="111"/>
      <c r="BS526" s="111"/>
      <c r="BT526" s="111"/>
      <c r="BU526" s="111"/>
      <c r="BV526" s="111"/>
      <c r="BW526" s="111"/>
      <c r="BX526" s="111"/>
      <c r="BY526" s="111"/>
      <c r="BZ526" s="111"/>
      <c r="CA526" s="111"/>
      <c r="CB526" s="111"/>
      <c r="CC526" s="111"/>
      <c r="CD526" s="111"/>
      <c r="CE526" s="111"/>
      <c r="CF526" s="111"/>
      <c r="CG526" s="111"/>
      <c r="CH526" s="111"/>
      <c r="CI526" s="111"/>
      <c r="CJ526" s="111"/>
      <c r="CK526" s="111"/>
      <c r="CL526" s="111"/>
      <c r="CM526" s="111"/>
      <c r="CN526" s="111"/>
      <c r="CO526" s="111"/>
      <c r="CP526" s="111"/>
      <c r="CQ526" s="111"/>
      <c r="CR526" s="111"/>
      <c r="CS526" s="111"/>
      <c r="CT526" s="111"/>
      <c r="CU526" s="111"/>
      <c r="CV526" s="111"/>
      <c r="CW526" s="111"/>
      <c r="CX526" s="111"/>
      <c r="CY526" s="111"/>
      <c r="CZ526" s="111"/>
    </row>
    <row r="527" spans="1:104" ht="12.75" customHeight="1" x14ac:dyDescent="0.2">
      <c r="A527" s="111"/>
      <c r="B527" s="111"/>
      <c r="C527" s="111"/>
      <c r="D527" s="111"/>
      <c r="E527" s="123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  <c r="AZ527" s="111"/>
      <c r="BA527" s="111"/>
      <c r="BB527" s="111"/>
      <c r="BC527" s="111"/>
      <c r="BD527" s="111"/>
      <c r="BE527" s="111"/>
      <c r="BF527" s="111"/>
      <c r="BG527" s="111"/>
      <c r="BH527" s="111"/>
      <c r="BI527" s="111"/>
      <c r="BJ527" s="111"/>
      <c r="BK527" s="111"/>
      <c r="BL527" s="111"/>
      <c r="BM527" s="111"/>
      <c r="BN527" s="111"/>
      <c r="BO527" s="111"/>
      <c r="BP527" s="111"/>
      <c r="BQ527" s="111"/>
      <c r="BR527" s="111"/>
      <c r="BS527" s="111"/>
      <c r="BT527" s="111"/>
      <c r="BU527" s="111"/>
      <c r="BV527" s="111"/>
      <c r="BW527" s="111"/>
      <c r="BX527" s="111"/>
      <c r="BY527" s="111"/>
      <c r="BZ527" s="111"/>
      <c r="CA527" s="111"/>
      <c r="CB527" s="111"/>
      <c r="CC527" s="111"/>
      <c r="CD527" s="111"/>
      <c r="CE527" s="111"/>
      <c r="CF527" s="111"/>
      <c r="CG527" s="111"/>
      <c r="CH527" s="111"/>
      <c r="CI527" s="111"/>
      <c r="CJ527" s="111"/>
      <c r="CK527" s="111"/>
      <c r="CL527" s="111"/>
      <c r="CM527" s="111"/>
      <c r="CN527" s="111"/>
      <c r="CO527" s="111"/>
      <c r="CP527" s="111"/>
      <c r="CQ527" s="111"/>
      <c r="CR527" s="111"/>
      <c r="CS527" s="111"/>
      <c r="CT527" s="111"/>
      <c r="CU527" s="111"/>
      <c r="CV527" s="111"/>
      <c r="CW527" s="111"/>
      <c r="CX527" s="111"/>
      <c r="CY527" s="111"/>
      <c r="CZ527" s="111"/>
    </row>
    <row r="528" spans="1:104" ht="12.75" customHeight="1" x14ac:dyDescent="0.2">
      <c r="A528" s="111"/>
      <c r="B528" s="111"/>
      <c r="C528" s="111"/>
      <c r="D528" s="111"/>
      <c r="E528" s="123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  <c r="AZ528" s="111"/>
      <c r="BA528" s="111"/>
      <c r="BB528" s="111"/>
      <c r="BC528" s="111"/>
      <c r="BD528" s="111"/>
      <c r="BE528" s="111"/>
      <c r="BF528" s="111"/>
      <c r="BG528" s="111"/>
      <c r="BH528" s="111"/>
      <c r="BI528" s="111"/>
      <c r="BJ528" s="111"/>
      <c r="BK528" s="111"/>
      <c r="BL528" s="111"/>
      <c r="BM528" s="111"/>
      <c r="BN528" s="111"/>
      <c r="BO528" s="111"/>
      <c r="BP528" s="111"/>
      <c r="BQ528" s="111"/>
      <c r="BR528" s="111"/>
      <c r="BS528" s="111"/>
      <c r="BT528" s="111"/>
      <c r="BU528" s="111"/>
      <c r="BV528" s="111"/>
      <c r="BW528" s="111"/>
      <c r="BX528" s="111"/>
      <c r="BY528" s="111"/>
      <c r="BZ528" s="111"/>
      <c r="CA528" s="111"/>
      <c r="CB528" s="111"/>
      <c r="CC528" s="111"/>
      <c r="CD528" s="111"/>
      <c r="CE528" s="111"/>
      <c r="CF528" s="111"/>
      <c r="CG528" s="111"/>
      <c r="CH528" s="111"/>
      <c r="CI528" s="111"/>
      <c r="CJ528" s="111"/>
      <c r="CK528" s="111"/>
      <c r="CL528" s="111"/>
      <c r="CM528" s="111"/>
      <c r="CN528" s="111"/>
      <c r="CO528" s="111"/>
      <c r="CP528" s="111"/>
      <c r="CQ528" s="111"/>
      <c r="CR528" s="111"/>
      <c r="CS528" s="111"/>
      <c r="CT528" s="111"/>
      <c r="CU528" s="111"/>
      <c r="CV528" s="111"/>
      <c r="CW528" s="111"/>
      <c r="CX528" s="111"/>
      <c r="CY528" s="111"/>
      <c r="CZ528" s="111"/>
    </row>
    <row r="529" spans="1:104" ht="12.75" customHeight="1" x14ac:dyDescent="0.2">
      <c r="A529" s="111"/>
      <c r="B529" s="111"/>
      <c r="C529" s="111"/>
      <c r="D529" s="111"/>
      <c r="E529" s="123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  <c r="BO529" s="111"/>
      <c r="BP529" s="111"/>
      <c r="BQ529" s="111"/>
      <c r="BR529" s="111"/>
      <c r="BS529" s="111"/>
      <c r="BT529" s="111"/>
      <c r="BU529" s="111"/>
      <c r="BV529" s="111"/>
      <c r="BW529" s="111"/>
      <c r="BX529" s="111"/>
      <c r="BY529" s="111"/>
      <c r="BZ529" s="111"/>
      <c r="CA529" s="111"/>
      <c r="CB529" s="111"/>
      <c r="CC529" s="111"/>
      <c r="CD529" s="111"/>
      <c r="CE529" s="111"/>
      <c r="CF529" s="111"/>
      <c r="CG529" s="111"/>
      <c r="CH529" s="111"/>
      <c r="CI529" s="111"/>
      <c r="CJ529" s="111"/>
      <c r="CK529" s="111"/>
      <c r="CL529" s="111"/>
      <c r="CM529" s="111"/>
      <c r="CN529" s="111"/>
      <c r="CO529" s="111"/>
      <c r="CP529" s="111"/>
      <c r="CQ529" s="111"/>
      <c r="CR529" s="111"/>
      <c r="CS529" s="111"/>
      <c r="CT529" s="111"/>
      <c r="CU529" s="111"/>
      <c r="CV529" s="111"/>
      <c r="CW529" s="111"/>
      <c r="CX529" s="111"/>
      <c r="CY529" s="111"/>
      <c r="CZ529" s="111"/>
    </row>
    <row r="530" spans="1:104" ht="12.75" customHeight="1" x14ac:dyDescent="0.2">
      <c r="A530" s="111"/>
      <c r="B530" s="111"/>
      <c r="C530" s="111"/>
      <c r="D530" s="111"/>
      <c r="E530" s="123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  <c r="AZ530" s="111"/>
      <c r="BA530" s="111"/>
      <c r="BB530" s="111"/>
      <c r="BC530" s="111"/>
      <c r="BD530" s="111"/>
      <c r="BE530" s="111"/>
      <c r="BF530" s="111"/>
      <c r="BG530" s="111"/>
      <c r="BH530" s="111"/>
      <c r="BI530" s="111"/>
      <c r="BJ530" s="111"/>
      <c r="BK530" s="111"/>
      <c r="BL530" s="111"/>
      <c r="BM530" s="111"/>
      <c r="BN530" s="111"/>
      <c r="BO530" s="111"/>
      <c r="BP530" s="111"/>
      <c r="BQ530" s="111"/>
      <c r="BR530" s="111"/>
      <c r="BS530" s="111"/>
      <c r="BT530" s="111"/>
      <c r="BU530" s="111"/>
      <c r="BV530" s="111"/>
      <c r="BW530" s="111"/>
      <c r="BX530" s="111"/>
      <c r="BY530" s="111"/>
      <c r="BZ530" s="111"/>
      <c r="CA530" s="111"/>
      <c r="CB530" s="111"/>
      <c r="CC530" s="111"/>
      <c r="CD530" s="111"/>
      <c r="CE530" s="111"/>
      <c r="CF530" s="111"/>
      <c r="CG530" s="111"/>
      <c r="CH530" s="111"/>
      <c r="CI530" s="111"/>
      <c r="CJ530" s="111"/>
      <c r="CK530" s="111"/>
      <c r="CL530" s="111"/>
      <c r="CM530" s="111"/>
      <c r="CN530" s="111"/>
      <c r="CO530" s="111"/>
      <c r="CP530" s="111"/>
      <c r="CQ530" s="111"/>
      <c r="CR530" s="111"/>
      <c r="CS530" s="111"/>
      <c r="CT530" s="111"/>
      <c r="CU530" s="111"/>
      <c r="CV530" s="111"/>
      <c r="CW530" s="111"/>
      <c r="CX530" s="111"/>
      <c r="CY530" s="111"/>
      <c r="CZ530" s="111"/>
    </row>
    <row r="531" spans="1:104" ht="12.75" customHeight="1" x14ac:dyDescent="0.2">
      <c r="A531" s="111"/>
      <c r="B531" s="111"/>
      <c r="C531" s="111"/>
      <c r="D531" s="111"/>
      <c r="E531" s="123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1"/>
      <c r="BS531" s="111"/>
      <c r="BT531" s="111"/>
      <c r="BU531" s="111"/>
      <c r="BV531" s="111"/>
      <c r="BW531" s="111"/>
      <c r="BX531" s="111"/>
      <c r="BY531" s="111"/>
      <c r="BZ531" s="111"/>
      <c r="CA531" s="111"/>
      <c r="CB531" s="111"/>
      <c r="CC531" s="111"/>
      <c r="CD531" s="111"/>
      <c r="CE531" s="111"/>
      <c r="CF531" s="111"/>
      <c r="CG531" s="111"/>
      <c r="CH531" s="111"/>
      <c r="CI531" s="111"/>
      <c r="CJ531" s="111"/>
      <c r="CK531" s="111"/>
      <c r="CL531" s="111"/>
      <c r="CM531" s="111"/>
      <c r="CN531" s="111"/>
      <c r="CO531" s="111"/>
      <c r="CP531" s="111"/>
      <c r="CQ531" s="111"/>
      <c r="CR531" s="111"/>
      <c r="CS531" s="111"/>
      <c r="CT531" s="111"/>
      <c r="CU531" s="111"/>
      <c r="CV531" s="111"/>
      <c r="CW531" s="111"/>
      <c r="CX531" s="111"/>
      <c r="CY531" s="111"/>
      <c r="CZ531" s="111"/>
    </row>
    <row r="532" spans="1:104" ht="12.75" customHeight="1" x14ac:dyDescent="0.2">
      <c r="A532" s="111"/>
      <c r="B532" s="111"/>
      <c r="C532" s="111"/>
      <c r="D532" s="111"/>
      <c r="E532" s="123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  <c r="AZ532" s="111"/>
      <c r="BA532" s="111"/>
      <c r="BB532" s="111"/>
      <c r="BC532" s="111"/>
      <c r="BD532" s="111"/>
      <c r="BE532" s="111"/>
      <c r="BF532" s="111"/>
      <c r="BG532" s="111"/>
      <c r="BH532" s="111"/>
      <c r="BI532" s="111"/>
      <c r="BJ532" s="111"/>
      <c r="BK532" s="111"/>
      <c r="BL532" s="111"/>
      <c r="BM532" s="111"/>
      <c r="BN532" s="111"/>
      <c r="BO532" s="111"/>
      <c r="BP532" s="111"/>
      <c r="BQ532" s="111"/>
      <c r="BR532" s="111"/>
      <c r="BS532" s="111"/>
      <c r="BT532" s="111"/>
      <c r="BU532" s="111"/>
      <c r="BV532" s="111"/>
      <c r="BW532" s="111"/>
      <c r="BX532" s="111"/>
      <c r="BY532" s="111"/>
      <c r="BZ532" s="111"/>
      <c r="CA532" s="111"/>
      <c r="CB532" s="111"/>
      <c r="CC532" s="111"/>
      <c r="CD532" s="111"/>
      <c r="CE532" s="111"/>
      <c r="CF532" s="111"/>
      <c r="CG532" s="111"/>
      <c r="CH532" s="111"/>
      <c r="CI532" s="111"/>
      <c r="CJ532" s="111"/>
      <c r="CK532" s="111"/>
      <c r="CL532" s="111"/>
      <c r="CM532" s="111"/>
      <c r="CN532" s="111"/>
      <c r="CO532" s="111"/>
      <c r="CP532" s="111"/>
      <c r="CQ532" s="111"/>
      <c r="CR532" s="111"/>
      <c r="CS532" s="111"/>
      <c r="CT532" s="111"/>
      <c r="CU532" s="111"/>
      <c r="CV532" s="111"/>
      <c r="CW532" s="111"/>
      <c r="CX532" s="111"/>
      <c r="CY532" s="111"/>
      <c r="CZ532" s="111"/>
    </row>
    <row r="533" spans="1:104" ht="12.75" customHeight="1" x14ac:dyDescent="0.2">
      <c r="A533" s="111"/>
      <c r="B533" s="111"/>
      <c r="C533" s="111"/>
      <c r="D533" s="111"/>
      <c r="E533" s="123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  <c r="AZ533" s="111"/>
      <c r="BA533" s="111"/>
      <c r="BB533" s="111"/>
      <c r="BC533" s="111"/>
      <c r="BD533" s="111"/>
      <c r="BE533" s="111"/>
      <c r="BF533" s="111"/>
      <c r="BG533" s="111"/>
      <c r="BH533" s="111"/>
      <c r="BI533" s="111"/>
      <c r="BJ533" s="111"/>
      <c r="BK533" s="111"/>
      <c r="BL533" s="111"/>
      <c r="BM533" s="111"/>
      <c r="BN533" s="111"/>
      <c r="BO533" s="111"/>
      <c r="BP533" s="111"/>
      <c r="BQ533" s="111"/>
      <c r="BR533" s="111"/>
      <c r="BS533" s="111"/>
      <c r="BT533" s="111"/>
      <c r="BU533" s="111"/>
      <c r="BV533" s="111"/>
      <c r="BW533" s="111"/>
      <c r="BX533" s="111"/>
      <c r="BY533" s="111"/>
      <c r="BZ533" s="111"/>
      <c r="CA533" s="111"/>
      <c r="CB533" s="111"/>
      <c r="CC533" s="111"/>
      <c r="CD533" s="111"/>
      <c r="CE533" s="111"/>
      <c r="CF533" s="111"/>
      <c r="CG533" s="111"/>
      <c r="CH533" s="111"/>
      <c r="CI533" s="111"/>
      <c r="CJ533" s="111"/>
      <c r="CK533" s="111"/>
      <c r="CL533" s="111"/>
      <c r="CM533" s="111"/>
      <c r="CN533" s="111"/>
      <c r="CO533" s="111"/>
      <c r="CP533" s="111"/>
      <c r="CQ533" s="111"/>
      <c r="CR533" s="111"/>
      <c r="CS533" s="111"/>
      <c r="CT533" s="111"/>
      <c r="CU533" s="111"/>
      <c r="CV533" s="111"/>
      <c r="CW533" s="111"/>
      <c r="CX533" s="111"/>
      <c r="CY533" s="111"/>
      <c r="CZ533" s="111"/>
    </row>
    <row r="534" spans="1:104" ht="12.75" customHeight="1" x14ac:dyDescent="0.2">
      <c r="A534" s="111"/>
      <c r="B534" s="111"/>
      <c r="C534" s="111"/>
      <c r="D534" s="111"/>
      <c r="E534" s="123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  <c r="AZ534" s="111"/>
      <c r="BA534" s="111"/>
      <c r="BB534" s="111"/>
      <c r="BC534" s="111"/>
      <c r="BD534" s="111"/>
      <c r="BE534" s="111"/>
      <c r="BF534" s="111"/>
      <c r="BG534" s="111"/>
      <c r="BH534" s="111"/>
      <c r="BI534" s="111"/>
      <c r="BJ534" s="111"/>
      <c r="BK534" s="111"/>
      <c r="BL534" s="111"/>
      <c r="BM534" s="111"/>
      <c r="BN534" s="111"/>
      <c r="BO534" s="111"/>
      <c r="BP534" s="111"/>
      <c r="BQ534" s="111"/>
      <c r="BR534" s="111"/>
      <c r="BS534" s="111"/>
      <c r="BT534" s="111"/>
      <c r="BU534" s="111"/>
      <c r="BV534" s="111"/>
      <c r="BW534" s="111"/>
      <c r="BX534" s="111"/>
      <c r="BY534" s="111"/>
      <c r="BZ534" s="111"/>
      <c r="CA534" s="111"/>
      <c r="CB534" s="111"/>
      <c r="CC534" s="111"/>
      <c r="CD534" s="111"/>
      <c r="CE534" s="111"/>
      <c r="CF534" s="111"/>
      <c r="CG534" s="111"/>
      <c r="CH534" s="111"/>
      <c r="CI534" s="111"/>
      <c r="CJ534" s="111"/>
      <c r="CK534" s="111"/>
      <c r="CL534" s="111"/>
      <c r="CM534" s="111"/>
      <c r="CN534" s="111"/>
      <c r="CO534" s="111"/>
      <c r="CP534" s="111"/>
      <c r="CQ534" s="111"/>
      <c r="CR534" s="111"/>
      <c r="CS534" s="111"/>
      <c r="CT534" s="111"/>
      <c r="CU534" s="111"/>
      <c r="CV534" s="111"/>
      <c r="CW534" s="111"/>
      <c r="CX534" s="111"/>
      <c r="CY534" s="111"/>
      <c r="CZ534" s="111"/>
    </row>
    <row r="535" spans="1:104" ht="12.75" customHeight="1" x14ac:dyDescent="0.2">
      <c r="A535" s="111"/>
      <c r="B535" s="111"/>
      <c r="C535" s="111"/>
      <c r="D535" s="111"/>
      <c r="E535" s="123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  <c r="AZ535" s="111"/>
      <c r="BA535" s="111"/>
      <c r="BB535" s="111"/>
      <c r="BC535" s="111"/>
      <c r="BD535" s="111"/>
      <c r="BE535" s="111"/>
      <c r="BF535" s="111"/>
      <c r="BG535" s="111"/>
      <c r="BH535" s="111"/>
      <c r="BI535" s="111"/>
      <c r="BJ535" s="111"/>
      <c r="BK535" s="111"/>
      <c r="BL535" s="111"/>
      <c r="BM535" s="111"/>
      <c r="BN535" s="111"/>
      <c r="BO535" s="111"/>
      <c r="BP535" s="111"/>
      <c r="BQ535" s="111"/>
      <c r="BR535" s="111"/>
      <c r="BS535" s="111"/>
      <c r="BT535" s="111"/>
      <c r="BU535" s="111"/>
      <c r="BV535" s="111"/>
      <c r="BW535" s="111"/>
      <c r="BX535" s="111"/>
      <c r="BY535" s="111"/>
      <c r="BZ535" s="111"/>
      <c r="CA535" s="111"/>
      <c r="CB535" s="111"/>
      <c r="CC535" s="111"/>
      <c r="CD535" s="111"/>
      <c r="CE535" s="111"/>
      <c r="CF535" s="111"/>
      <c r="CG535" s="111"/>
      <c r="CH535" s="111"/>
      <c r="CI535" s="111"/>
      <c r="CJ535" s="111"/>
      <c r="CK535" s="111"/>
      <c r="CL535" s="111"/>
      <c r="CM535" s="111"/>
      <c r="CN535" s="111"/>
      <c r="CO535" s="111"/>
      <c r="CP535" s="111"/>
      <c r="CQ535" s="111"/>
      <c r="CR535" s="111"/>
      <c r="CS535" s="111"/>
      <c r="CT535" s="111"/>
      <c r="CU535" s="111"/>
      <c r="CV535" s="111"/>
      <c r="CW535" s="111"/>
      <c r="CX535" s="111"/>
      <c r="CY535" s="111"/>
      <c r="CZ535" s="111"/>
    </row>
    <row r="536" spans="1:104" ht="12.75" customHeight="1" x14ac:dyDescent="0.2">
      <c r="A536" s="111"/>
      <c r="B536" s="111"/>
      <c r="C536" s="111"/>
      <c r="D536" s="111"/>
      <c r="E536" s="123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  <c r="AZ536" s="111"/>
      <c r="BA536" s="111"/>
      <c r="BB536" s="111"/>
      <c r="BC536" s="111"/>
      <c r="BD536" s="111"/>
      <c r="BE536" s="111"/>
      <c r="BF536" s="111"/>
      <c r="BG536" s="111"/>
      <c r="BH536" s="111"/>
      <c r="BI536" s="111"/>
      <c r="BJ536" s="111"/>
      <c r="BK536" s="111"/>
      <c r="BL536" s="111"/>
      <c r="BM536" s="111"/>
      <c r="BN536" s="111"/>
      <c r="BO536" s="111"/>
      <c r="BP536" s="111"/>
      <c r="BQ536" s="111"/>
      <c r="BR536" s="111"/>
      <c r="BS536" s="111"/>
      <c r="BT536" s="111"/>
      <c r="BU536" s="111"/>
      <c r="BV536" s="111"/>
      <c r="BW536" s="111"/>
      <c r="BX536" s="111"/>
      <c r="BY536" s="111"/>
      <c r="BZ536" s="111"/>
      <c r="CA536" s="111"/>
      <c r="CB536" s="111"/>
      <c r="CC536" s="111"/>
      <c r="CD536" s="111"/>
      <c r="CE536" s="111"/>
      <c r="CF536" s="111"/>
      <c r="CG536" s="111"/>
      <c r="CH536" s="111"/>
      <c r="CI536" s="111"/>
      <c r="CJ536" s="111"/>
      <c r="CK536" s="111"/>
      <c r="CL536" s="111"/>
      <c r="CM536" s="111"/>
      <c r="CN536" s="111"/>
      <c r="CO536" s="111"/>
      <c r="CP536" s="111"/>
      <c r="CQ536" s="111"/>
      <c r="CR536" s="111"/>
      <c r="CS536" s="111"/>
      <c r="CT536" s="111"/>
      <c r="CU536" s="111"/>
      <c r="CV536" s="111"/>
      <c r="CW536" s="111"/>
      <c r="CX536" s="111"/>
      <c r="CY536" s="111"/>
      <c r="CZ536" s="111"/>
    </row>
    <row r="537" spans="1:104" ht="12.75" customHeight="1" x14ac:dyDescent="0.2">
      <c r="A537" s="111"/>
      <c r="B537" s="111"/>
      <c r="C537" s="111"/>
      <c r="D537" s="111"/>
      <c r="E537" s="123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  <c r="AZ537" s="111"/>
      <c r="BA537" s="111"/>
      <c r="BB537" s="111"/>
      <c r="BC537" s="111"/>
      <c r="BD537" s="111"/>
      <c r="BE537" s="111"/>
      <c r="BF537" s="111"/>
      <c r="BG537" s="111"/>
      <c r="BH537" s="111"/>
      <c r="BI537" s="111"/>
      <c r="BJ537" s="111"/>
      <c r="BK537" s="111"/>
      <c r="BL537" s="111"/>
      <c r="BM537" s="111"/>
      <c r="BN537" s="111"/>
      <c r="BO537" s="111"/>
      <c r="BP537" s="111"/>
      <c r="BQ537" s="111"/>
      <c r="BR537" s="111"/>
      <c r="BS537" s="111"/>
      <c r="BT537" s="111"/>
      <c r="BU537" s="111"/>
      <c r="BV537" s="111"/>
      <c r="BW537" s="111"/>
      <c r="BX537" s="111"/>
      <c r="BY537" s="111"/>
      <c r="BZ537" s="111"/>
      <c r="CA537" s="111"/>
      <c r="CB537" s="111"/>
      <c r="CC537" s="111"/>
      <c r="CD537" s="111"/>
      <c r="CE537" s="111"/>
      <c r="CF537" s="111"/>
      <c r="CG537" s="111"/>
      <c r="CH537" s="111"/>
      <c r="CI537" s="111"/>
      <c r="CJ537" s="111"/>
      <c r="CK537" s="111"/>
      <c r="CL537" s="111"/>
      <c r="CM537" s="111"/>
      <c r="CN537" s="111"/>
      <c r="CO537" s="111"/>
      <c r="CP537" s="111"/>
      <c r="CQ537" s="111"/>
      <c r="CR537" s="111"/>
      <c r="CS537" s="111"/>
      <c r="CT537" s="111"/>
      <c r="CU537" s="111"/>
      <c r="CV537" s="111"/>
      <c r="CW537" s="111"/>
      <c r="CX537" s="111"/>
      <c r="CY537" s="111"/>
      <c r="CZ537" s="111"/>
    </row>
    <row r="538" spans="1:104" ht="12.75" customHeight="1" x14ac:dyDescent="0.2">
      <c r="A538" s="111"/>
      <c r="B538" s="111"/>
      <c r="C538" s="111"/>
      <c r="D538" s="111"/>
      <c r="E538" s="123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1"/>
      <c r="BS538" s="111"/>
      <c r="BT538" s="111"/>
      <c r="BU538" s="111"/>
      <c r="BV538" s="111"/>
      <c r="BW538" s="111"/>
      <c r="BX538" s="111"/>
      <c r="BY538" s="111"/>
      <c r="BZ538" s="111"/>
      <c r="CA538" s="111"/>
      <c r="CB538" s="111"/>
      <c r="CC538" s="111"/>
      <c r="CD538" s="111"/>
      <c r="CE538" s="111"/>
      <c r="CF538" s="111"/>
      <c r="CG538" s="111"/>
      <c r="CH538" s="111"/>
      <c r="CI538" s="111"/>
      <c r="CJ538" s="111"/>
      <c r="CK538" s="111"/>
      <c r="CL538" s="111"/>
      <c r="CM538" s="111"/>
      <c r="CN538" s="111"/>
      <c r="CO538" s="111"/>
      <c r="CP538" s="111"/>
      <c r="CQ538" s="111"/>
      <c r="CR538" s="111"/>
      <c r="CS538" s="111"/>
      <c r="CT538" s="111"/>
      <c r="CU538" s="111"/>
      <c r="CV538" s="111"/>
      <c r="CW538" s="111"/>
      <c r="CX538" s="111"/>
      <c r="CY538" s="111"/>
      <c r="CZ538" s="111"/>
    </row>
    <row r="539" spans="1:104" ht="12.75" customHeight="1" x14ac:dyDescent="0.2">
      <c r="A539" s="111"/>
      <c r="B539" s="111"/>
      <c r="C539" s="111"/>
      <c r="D539" s="111"/>
      <c r="E539" s="123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1"/>
      <c r="BS539" s="111"/>
      <c r="BT539" s="111"/>
      <c r="BU539" s="111"/>
      <c r="BV539" s="111"/>
      <c r="BW539" s="111"/>
      <c r="BX539" s="111"/>
      <c r="BY539" s="111"/>
      <c r="BZ539" s="111"/>
      <c r="CA539" s="111"/>
      <c r="CB539" s="111"/>
      <c r="CC539" s="111"/>
      <c r="CD539" s="111"/>
      <c r="CE539" s="111"/>
      <c r="CF539" s="111"/>
      <c r="CG539" s="111"/>
      <c r="CH539" s="111"/>
      <c r="CI539" s="111"/>
      <c r="CJ539" s="111"/>
      <c r="CK539" s="111"/>
      <c r="CL539" s="111"/>
      <c r="CM539" s="111"/>
      <c r="CN539" s="111"/>
      <c r="CO539" s="111"/>
      <c r="CP539" s="111"/>
      <c r="CQ539" s="111"/>
      <c r="CR539" s="111"/>
      <c r="CS539" s="111"/>
      <c r="CT539" s="111"/>
      <c r="CU539" s="111"/>
      <c r="CV539" s="111"/>
      <c r="CW539" s="111"/>
      <c r="CX539" s="111"/>
      <c r="CY539" s="111"/>
      <c r="CZ539" s="111"/>
    </row>
    <row r="540" spans="1:104" ht="12.75" customHeight="1" x14ac:dyDescent="0.2">
      <c r="A540" s="111"/>
      <c r="B540" s="111"/>
      <c r="C540" s="111"/>
      <c r="D540" s="111"/>
      <c r="E540" s="123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  <c r="AZ540" s="111"/>
      <c r="BA540" s="111"/>
      <c r="BB540" s="111"/>
      <c r="BC540" s="111"/>
      <c r="BD540" s="111"/>
      <c r="BE540" s="111"/>
      <c r="BF540" s="111"/>
      <c r="BG540" s="111"/>
      <c r="BH540" s="111"/>
      <c r="BI540" s="111"/>
      <c r="BJ540" s="111"/>
      <c r="BK540" s="111"/>
      <c r="BL540" s="111"/>
      <c r="BM540" s="111"/>
      <c r="BN540" s="111"/>
      <c r="BO540" s="111"/>
      <c r="BP540" s="111"/>
      <c r="BQ540" s="111"/>
      <c r="BR540" s="111"/>
      <c r="BS540" s="111"/>
      <c r="BT540" s="111"/>
      <c r="BU540" s="111"/>
      <c r="BV540" s="111"/>
      <c r="BW540" s="111"/>
      <c r="BX540" s="111"/>
      <c r="BY540" s="111"/>
      <c r="BZ540" s="111"/>
      <c r="CA540" s="111"/>
      <c r="CB540" s="111"/>
      <c r="CC540" s="111"/>
      <c r="CD540" s="111"/>
      <c r="CE540" s="111"/>
      <c r="CF540" s="111"/>
      <c r="CG540" s="111"/>
      <c r="CH540" s="111"/>
      <c r="CI540" s="111"/>
      <c r="CJ540" s="111"/>
      <c r="CK540" s="111"/>
      <c r="CL540" s="111"/>
      <c r="CM540" s="111"/>
      <c r="CN540" s="111"/>
      <c r="CO540" s="111"/>
      <c r="CP540" s="111"/>
      <c r="CQ540" s="111"/>
      <c r="CR540" s="111"/>
      <c r="CS540" s="111"/>
      <c r="CT540" s="111"/>
      <c r="CU540" s="111"/>
      <c r="CV540" s="111"/>
      <c r="CW540" s="111"/>
      <c r="CX540" s="111"/>
      <c r="CY540" s="111"/>
      <c r="CZ540" s="111"/>
    </row>
    <row r="541" spans="1:104" ht="12.75" customHeight="1" x14ac:dyDescent="0.2">
      <c r="A541" s="111"/>
      <c r="B541" s="111"/>
      <c r="C541" s="111"/>
      <c r="D541" s="111"/>
      <c r="E541" s="123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  <c r="AZ541" s="111"/>
      <c r="BA541" s="111"/>
      <c r="BB541" s="111"/>
      <c r="BC541" s="111"/>
      <c r="BD541" s="111"/>
      <c r="BE541" s="111"/>
      <c r="BF541" s="111"/>
      <c r="BG541" s="111"/>
      <c r="BH541" s="111"/>
      <c r="BI541" s="111"/>
      <c r="BJ541" s="111"/>
      <c r="BK541" s="111"/>
      <c r="BL541" s="111"/>
      <c r="BM541" s="111"/>
      <c r="BN541" s="111"/>
      <c r="BO541" s="111"/>
      <c r="BP541" s="111"/>
      <c r="BQ541" s="111"/>
      <c r="BR541" s="111"/>
      <c r="BS541" s="111"/>
      <c r="BT541" s="111"/>
      <c r="BU541" s="111"/>
      <c r="BV541" s="111"/>
      <c r="BW541" s="111"/>
      <c r="BX541" s="111"/>
      <c r="BY541" s="111"/>
      <c r="BZ541" s="111"/>
      <c r="CA541" s="111"/>
      <c r="CB541" s="111"/>
      <c r="CC541" s="111"/>
      <c r="CD541" s="111"/>
      <c r="CE541" s="111"/>
      <c r="CF541" s="111"/>
      <c r="CG541" s="111"/>
      <c r="CH541" s="111"/>
      <c r="CI541" s="111"/>
      <c r="CJ541" s="111"/>
      <c r="CK541" s="111"/>
      <c r="CL541" s="111"/>
      <c r="CM541" s="111"/>
      <c r="CN541" s="111"/>
      <c r="CO541" s="111"/>
      <c r="CP541" s="111"/>
      <c r="CQ541" s="111"/>
      <c r="CR541" s="111"/>
      <c r="CS541" s="111"/>
      <c r="CT541" s="111"/>
      <c r="CU541" s="111"/>
      <c r="CV541" s="111"/>
      <c r="CW541" s="111"/>
      <c r="CX541" s="111"/>
      <c r="CY541" s="111"/>
      <c r="CZ541" s="111"/>
    </row>
    <row r="542" spans="1:104" ht="12.75" customHeight="1" x14ac:dyDescent="0.2">
      <c r="A542" s="111"/>
      <c r="B542" s="111"/>
      <c r="C542" s="111"/>
      <c r="D542" s="111"/>
      <c r="E542" s="123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  <c r="AZ542" s="111"/>
      <c r="BA542" s="111"/>
      <c r="BB542" s="111"/>
      <c r="BC542" s="111"/>
      <c r="BD542" s="111"/>
      <c r="BE542" s="111"/>
      <c r="BF542" s="111"/>
      <c r="BG542" s="111"/>
      <c r="BH542" s="111"/>
      <c r="BI542" s="111"/>
      <c r="BJ542" s="111"/>
      <c r="BK542" s="111"/>
      <c r="BL542" s="111"/>
      <c r="BM542" s="111"/>
      <c r="BN542" s="111"/>
      <c r="BO542" s="111"/>
      <c r="BP542" s="111"/>
      <c r="BQ542" s="111"/>
      <c r="BR542" s="111"/>
      <c r="BS542" s="111"/>
      <c r="BT542" s="111"/>
      <c r="BU542" s="111"/>
      <c r="BV542" s="111"/>
      <c r="BW542" s="111"/>
      <c r="BX542" s="111"/>
      <c r="BY542" s="111"/>
      <c r="BZ542" s="111"/>
      <c r="CA542" s="111"/>
      <c r="CB542" s="111"/>
      <c r="CC542" s="111"/>
      <c r="CD542" s="111"/>
      <c r="CE542" s="111"/>
      <c r="CF542" s="111"/>
      <c r="CG542" s="111"/>
      <c r="CH542" s="111"/>
      <c r="CI542" s="111"/>
      <c r="CJ542" s="111"/>
      <c r="CK542" s="111"/>
      <c r="CL542" s="111"/>
      <c r="CM542" s="111"/>
      <c r="CN542" s="111"/>
      <c r="CO542" s="111"/>
      <c r="CP542" s="111"/>
      <c r="CQ542" s="111"/>
      <c r="CR542" s="111"/>
      <c r="CS542" s="111"/>
      <c r="CT542" s="111"/>
      <c r="CU542" s="111"/>
      <c r="CV542" s="111"/>
      <c r="CW542" s="111"/>
      <c r="CX542" s="111"/>
      <c r="CY542" s="111"/>
      <c r="CZ542" s="111"/>
    </row>
    <row r="543" spans="1:104" ht="12.75" customHeight="1" x14ac:dyDescent="0.2">
      <c r="A543" s="111"/>
      <c r="B543" s="111"/>
      <c r="C543" s="111"/>
      <c r="D543" s="111"/>
      <c r="E543" s="123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  <c r="AZ543" s="111"/>
      <c r="BA543" s="111"/>
      <c r="BB543" s="111"/>
      <c r="BC543" s="111"/>
      <c r="BD543" s="111"/>
      <c r="BE543" s="111"/>
      <c r="BF543" s="111"/>
      <c r="BG543" s="111"/>
      <c r="BH543" s="111"/>
      <c r="BI543" s="111"/>
      <c r="BJ543" s="111"/>
      <c r="BK543" s="111"/>
      <c r="BL543" s="111"/>
      <c r="BM543" s="111"/>
      <c r="BN543" s="111"/>
      <c r="BO543" s="111"/>
      <c r="BP543" s="111"/>
      <c r="BQ543" s="111"/>
      <c r="BR543" s="111"/>
      <c r="BS543" s="111"/>
      <c r="BT543" s="111"/>
      <c r="BU543" s="111"/>
      <c r="BV543" s="111"/>
      <c r="BW543" s="111"/>
      <c r="BX543" s="111"/>
      <c r="BY543" s="111"/>
      <c r="BZ543" s="111"/>
      <c r="CA543" s="111"/>
      <c r="CB543" s="111"/>
      <c r="CC543" s="111"/>
      <c r="CD543" s="111"/>
      <c r="CE543" s="111"/>
      <c r="CF543" s="111"/>
      <c r="CG543" s="111"/>
      <c r="CH543" s="111"/>
      <c r="CI543" s="111"/>
      <c r="CJ543" s="111"/>
      <c r="CK543" s="111"/>
      <c r="CL543" s="111"/>
      <c r="CM543" s="111"/>
      <c r="CN543" s="111"/>
      <c r="CO543" s="111"/>
      <c r="CP543" s="111"/>
      <c r="CQ543" s="111"/>
      <c r="CR543" s="111"/>
      <c r="CS543" s="111"/>
      <c r="CT543" s="111"/>
      <c r="CU543" s="111"/>
      <c r="CV543" s="111"/>
      <c r="CW543" s="111"/>
      <c r="CX543" s="111"/>
      <c r="CY543" s="111"/>
      <c r="CZ543" s="111"/>
    </row>
    <row r="544" spans="1:104" ht="12.75" customHeight="1" x14ac:dyDescent="0.2">
      <c r="A544" s="111"/>
      <c r="B544" s="111"/>
      <c r="C544" s="111"/>
      <c r="D544" s="111"/>
      <c r="E544" s="123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  <c r="AZ544" s="111"/>
      <c r="BA544" s="111"/>
      <c r="BB544" s="111"/>
      <c r="BC544" s="111"/>
      <c r="BD544" s="111"/>
      <c r="BE544" s="111"/>
      <c r="BF544" s="111"/>
      <c r="BG544" s="111"/>
      <c r="BH544" s="111"/>
      <c r="BI544" s="111"/>
      <c r="BJ544" s="111"/>
      <c r="BK544" s="111"/>
      <c r="BL544" s="111"/>
      <c r="BM544" s="111"/>
      <c r="BN544" s="111"/>
      <c r="BO544" s="111"/>
      <c r="BP544" s="111"/>
      <c r="BQ544" s="111"/>
      <c r="BR544" s="111"/>
      <c r="BS544" s="111"/>
      <c r="BT544" s="111"/>
      <c r="BU544" s="111"/>
      <c r="BV544" s="111"/>
      <c r="BW544" s="111"/>
      <c r="BX544" s="111"/>
      <c r="BY544" s="111"/>
      <c r="BZ544" s="111"/>
      <c r="CA544" s="111"/>
      <c r="CB544" s="111"/>
      <c r="CC544" s="111"/>
      <c r="CD544" s="111"/>
      <c r="CE544" s="111"/>
      <c r="CF544" s="111"/>
      <c r="CG544" s="111"/>
      <c r="CH544" s="111"/>
      <c r="CI544" s="111"/>
      <c r="CJ544" s="111"/>
      <c r="CK544" s="111"/>
      <c r="CL544" s="111"/>
      <c r="CM544" s="111"/>
      <c r="CN544" s="111"/>
      <c r="CO544" s="111"/>
      <c r="CP544" s="111"/>
      <c r="CQ544" s="111"/>
      <c r="CR544" s="111"/>
      <c r="CS544" s="111"/>
      <c r="CT544" s="111"/>
      <c r="CU544" s="111"/>
      <c r="CV544" s="111"/>
      <c r="CW544" s="111"/>
      <c r="CX544" s="111"/>
      <c r="CY544" s="111"/>
      <c r="CZ544" s="111"/>
    </row>
    <row r="545" spans="1:104" ht="12.75" customHeight="1" x14ac:dyDescent="0.2">
      <c r="A545" s="111"/>
      <c r="B545" s="111"/>
      <c r="C545" s="111"/>
      <c r="D545" s="111"/>
      <c r="E545" s="123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1"/>
      <c r="BS545" s="111"/>
      <c r="BT545" s="111"/>
      <c r="BU545" s="111"/>
      <c r="BV545" s="111"/>
      <c r="BW545" s="111"/>
      <c r="BX545" s="111"/>
      <c r="BY545" s="111"/>
      <c r="BZ545" s="111"/>
      <c r="CA545" s="111"/>
      <c r="CB545" s="111"/>
      <c r="CC545" s="111"/>
      <c r="CD545" s="111"/>
      <c r="CE545" s="111"/>
      <c r="CF545" s="111"/>
      <c r="CG545" s="111"/>
      <c r="CH545" s="111"/>
      <c r="CI545" s="111"/>
      <c r="CJ545" s="111"/>
      <c r="CK545" s="111"/>
      <c r="CL545" s="111"/>
      <c r="CM545" s="111"/>
      <c r="CN545" s="111"/>
      <c r="CO545" s="111"/>
      <c r="CP545" s="111"/>
      <c r="CQ545" s="111"/>
      <c r="CR545" s="111"/>
      <c r="CS545" s="111"/>
      <c r="CT545" s="111"/>
      <c r="CU545" s="111"/>
      <c r="CV545" s="111"/>
      <c r="CW545" s="111"/>
      <c r="CX545" s="111"/>
      <c r="CY545" s="111"/>
      <c r="CZ545" s="111"/>
    </row>
    <row r="546" spans="1:104" ht="12.75" customHeight="1" x14ac:dyDescent="0.2">
      <c r="A546" s="111"/>
      <c r="B546" s="111"/>
      <c r="C546" s="111"/>
      <c r="D546" s="111"/>
      <c r="E546" s="123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  <c r="AZ546" s="111"/>
      <c r="BA546" s="111"/>
      <c r="BB546" s="111"/>
      <c r="BC546" s="111"/>
      <c r="BD546" s="111"/>
      <c r="BE546" s="111"/>
      <c r="BF546" s="111"/>
      <c r="BG546" s="111"/>
      <c r="BH546" s="111"/>
      <c r="BI546" s="111"/>
      <c r="BJ546" s="111"/>
      <c r="BK546" s="111"/>
      <c r="BL546" s="111"/>
      <c r="BM546" s="111"/>
      <c r="BN546" s="111"/>
      <c r="BO546" s="111"/>
      <c r="BP546" s="111"/>
      <c r="BQ546" s="111"/>
      <c r="BR546" s="111"/>
      <c r="BS546" s="111"/>
      <c r="BT546" s="111"/>
      <c r="BU546" s="111"/>
      <c r="BV546" s="111"/>
      <c r="BW546" s="111"/>
      <c r="BX546" s="111"/>
      <c r="BY546" s="111"/>
      <c r="BZ546" s="111"/>
      <c r="CA546" s="111"/>
      <c r="CB546" s="111"/>
      <c r="CC546" s="111"/>
      <c r="CD546" s="111"/>
      <c r="CE546" s="111"/>
      <c r="CF546" s="111"/>
      <c r="CG546" s="111"/>
      <c r="CH546" s="111"/>
      <c r="CI546" s="111"/>
      <c r="CJ546" s="111"/>
      <c r="CK546" s="111"/>
      <c r="CL546" s="111"/>
      <c r="CM546" s="111"/>
      <c r="CN546" s="111"/>
      <c r="CO546" s="111"/>
      <c r="CP546" s="111"/>
      <c r="CQ546" s="111"/>
      <c r="CR546" s="111"/>
      <c r="CS546" s="111"/>
      <c r="CT546" s="111"/>
      <c r="CU546" s="111"/>
      <c r="CV546" s="111"/>
      <c r="CW546" s="111"/>
      <c r="CX546" s="111"/>
      <c r="CY546" s="111"/>
      <c r="CZ546" s="111"/>
    </row>
    <row r="547" spans="1:104" ht="12.75" customHeight="1" x14ac:dyDescent="0.2">
      <c r="A547" s="111"/>
      <c r="B547" s="111"/>
      <c r="C547" s="111"/>
      <c r="D547" s="111"/>
      <c r="E547" s="123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  <c r="AZ547" s="111"/>
      <c r="BA547" s="111"/>
      <c r="BB547" s="111"/>
      <c r="BC547" s="111"/>
      <c r="BD547" s="111"/>
      <c r="BE547" s="111"/>
      <c r="BF547" s="111"/>
      <c r="BG547" s="111"/>
      <c r="BH547" s="111"/>
      <c r="BI547" s="111"/>
      <c r="BJ547" s="111"/>
      <c r="BK547" s="111"/>
      <c r="BL547" s="111"/>
      <c r="BM547" s="111"/>
      <c r="BN547" s="111"/>
      <c r="BO547" s="111"/>
      <c r="BP547" s="111"/>
      <c r="BQ547" s="111"/>
      <c r="BR547" s="111"/>
      <c r="BS547" s="111"/>
      <c r="BT547" s="111"/>
      <c r="BU547" s="111"/>
      <c r="BV547" s="111"/>
      <c r="BW547" s="111"/>
      <c r="BX547" s="111"/>
      <c r="BY547" s="111"/>
      <c r="BZ547" s="111"/>
      <c r="CA547" s="111"/>
      <c r="CB547" s="111"/>
      <c r="CC547" s="111"/>
      <c r="CD547" s="111"/>
      <c r="CE547" s="111"/>
      <c r="CF547" s="111"/>
      <c r="CG547" s="111"/>
      <c r="CH547" s="111"/>
      <c r="CI547" s="111"/>
      <c r="CJ547" s="111"/>
      <c r="CK547" s="111"/>
      <c r="CL547" s="111"/>
      <c r="CM547" s="111"/>
      <c r="CN547" s="111"/>
      <c r="CO547" s="111"/>
      <c r="CP547" s="111"/>
      <c r="CQ547" s="111"/>
      <c r="CR547" s="111"/>
      <c r="CS547" s="111"/>
      <c r="CT547" s="111"/>
      <c r="CU547" s="111"/>
      <c r="CV547" s="111"/>
      <c r="CW547" s="111"/>
      <c r="CX547" s="111"/>
      <c r="CY547" s="111"/>
      <c r="CZ547" s="111"/>
    </row>
    <row r="548" spans="1:104" ht="12.75" customHeight="1" x14ac:dyDescent="0.2">
      <c r="A548" s="111"/>
      <c r="B548" s="111"/>
      <c r="C548" s="111"/>
      <c r="D548" s="111"/>
      <c r="E548" s="123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  <c r="AZ548" s="111"/>
      <c r="BA548" s="111"/>
      <c r="BB548" s="111"/>
      <c r="BC548" s="111"/>
      <c r="BD548" s="111"/>
      <c r="BE548" s="111"/>
      <c r="BF548" s="111"/>
      <c r="BG548" s="111"/>
      <c r="BH548" s="111"/>
      <c r="BI548" s="111"/>
      <c r="BJ548" s="111"/>
      <c r="BK548" s="111"/>
      <c r="BL548" s="111"/>
      <c r="BM548" s="111"/>
      <c r="BN548" s="111"/>
      <c r="BO548" s="111"/>
      <c r="BP548" s="111"/>
      <c r="BQ548" s="111"/>
      <c r="BR548" s="111"/>
      <c r="BS548" s="111"/>
      <c r="BT548" s="111"/>
      <c r="BU548" s="111"/>
      <c r="BV548" s="111"/>
      <c r="BW548" s="111"/>
      <c r="BX548" s="111"/>
      <c r="BY548" s="111"/>
      <c r="BZ548" s="111"/>
      <c r="CA548" s="111"/>
      <c r="CB548" s="111"/>
      <c r="CC548" s="111"/>
      <c r="CD548" s="111"/>
      <c r="CE548" s="111"/>
      <c r="CF548" s="111"/>
      <c r="CG548" s="111"/>
      <c r="CH548" s="111"/>
      <c r="CI548" s="111"/>
      <c r="CJ548" s="111"/>
      <c r="CK548" s="111"/>
      <c r="CL548" s="111"/>
      <c r="CM548" s="111"/>
      <c r="CN548" s="111"/>
      <c r="CO548" s="111"/>
      <c r="CP548" s="111"/>
      <c r="CQ548" s="111"/>
      <c r="CR548" s="111"/>
      <c r="CS548" s="111"/>
      <c r="CT548" s="111"/>
      <c r="CU548" s="111"/>
      <c r="CV548" s="111"/>
      <c r="CW548" s="111"/>
      <c r="CX548" s="111"/>
      <c r="CY548" s="111"/>
      <c r="CZ548" s="111"/>
    </row>
    <row r="549" spans="1:104" ht="12.75" customHeight="1" x14ac:dyDescent="0.2">
      <c r="A549" s="111"/>
      <c r="B549" s="111"/>
      <c r="C549" s="111"/>
      <c r="D549" s="111"/>
      <c r="E549" s="123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  <c r="AZ549" s="111"/>
      <c r="BA549" s="111"/>
      <c r="BB549" s="111"/>
      <c r="BC549" s="111"/>
      <c r="BD549" s="111"/>
      <c r="BE549" s="111"/>
      <c r="BF549" s="111"/>
      <c r="BG549" s="111"/>
      <c r="BH549" s="111"/>
      <c r="BI549" s="111"/>
      <c r="BJ549" s="111"/>
      <c r="BK549" s="111"/>
      <c r="BL549" s="111"/>
      <c r="BM549" s="111"/>
      <c r="BN549" s="111"/>
      <c r="BO549" s="111"/>
      <c r="BP549" s="111"/>
      <c r="BQ549" s="111"/>
      <c r="BR549" s="111"/>
      <c r="BS549" s="111"/>
      <c r="BT549" s="111"/>
      <c r="BU549" s="111"/>
      <c r="BV549" s="111"/>
      <c r="BW549" s="111"/>
      <c r="BX549" s="111"/>
      <c r="BY549" s="111"/>
      <c r="BZ549" s="111"/>
      <c r="CA549" s="111"/>
      <c r="CB549" s="111"/>
      <c r="CC549" s="111"/>
      <c r="CD549" s="111"/>
      <c r="CE549" s="111"/>
      <c r="CF549" s="111"/>
      <c r="CG549" s="111"/>
      <c r="CH549" s="111"/>
      <c r="CI549" s="111"/>
      <c r="CJ549" s="111"/>
      <c r="CK549" s="111"/>
      <c r="CL549" s="111"/>
      <c r="CM549" s="111"/>
      <c r="CN549" s="111"/>
      <c r="CO549" s="111"/>
      <c r="CP549" s="111"/>
      <c r="CQ549" s="111"/>
      <c r="CR549" s="111"/>
      <c r="CS549" s="111"/>
      <c r="CT549" s="111"/>
      <c r="CU549" s="111"/>
      <c r="CV549" s="111"/>
      <c r="CW549" s="111"/>
      <c r="CX549" s="111"/>
      <c r="CY549" s="111"/>
      <c r="CZ549" s="111"/>
    </row>
    <row r="550" spans="1:104" ht="12.75" customHeight="1" x14ac:dyDescent="0.2">
      <c r="A550" s="111"/>
      <c r="B550" s="111"/>
      <c r="C550" s="111"/>
      <c r="D550" s="111"/>
      <c r="E550" s="123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  <c r="AZ550" s="111"/>
      <c r="BA550" s="111"/>
      <c r="BB550" s="111"/>
      <c r="BC550" s="111"/>
      <c r="BD550" s="111"/>
      <c r="BE550" s="111"/>
      <c r="BF550" s="111"/>
      <c r="BG550" s="111"/>
      <c r="BH550" s="111"/>
      <c r="BI550" s="111"/>
      <c r="BJ550" s="111"/>
      <c r="BK550" s="111"/>
      <c r="BL550" s="111"/>
      <c r="BM550" s="111"/>
      <c r="BN550" s="111"/>
      <c r="BO550" s="111"/>
      <c r="BP550" s="111"/>
      <c r="BQ550" s="111"/>
      <c r="BR550" s="111"/>
      <c r="BS550" s="111"/>
      <c r="BT550" s="111"/>
      <c r="BU550" s="111"/>
      <c r="BV550" s="111"/>
      <c r="BW550" s="111"/>
      <c r="BX550" s="111"/>
      <c r="BY550" s="111"/>
      <c r="BZ550" s="111"/>
      <c r="CA550" s="111"/>
      <c r="CB550" s="111"/>
      <c r="CC550" s="111"/>
      <c r="CD550" s="111"/>
      <c r="CE550" s="111"/>
      <c r="CF550" s="111"/>
      <c r="CG550" s="111"/>
      <c r="CH550" s="111"/>
      <c r="CI550" s="111"/>
      <c r="CJ550" s="111"/>
      <c r="CK550" s="111"/>
      <c r="CL550" s="111"/>
      <c r="CM550" s="111"/>
      <c r="CN550" s="111"/>
      <c r="CO550" s="111"/>
      <c r="CP550" s="111"/>
      <c r="CQ550" s="111"/>
      <c r="CR550" s="111"/>
      <c r="CS550" s="111"/>
      <c r="CT550" s="111"/>
      <c r="CU550" s="111"/>
      <c r="CV550" s="111"/>
      <c r="CW550" s="111"/>
      <c r="CX550" s="111"/>
      <c r="CY550" s="111"/>
      <c r="CZ550" s="111"/>
    </row>
    <row r="551" spans="1:104" ht="12.75" customHeight="1" x14ac:dyDescent="0.2">
      <c r="A551" s="111"/>
      <c r="B551" s="111"/>
      <c r="C551" s="111"/>
      <c r="D551" s="111"/>
      <c r="E551" s="123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  <c r="AZ551" s="111"/>
      <c r="BA551" s="111"/>
      <c r="BB551" s="111"/>
      <c r="BC551" s="111"/>
      <c r="BD551" s="111"/>
      <c r="BE551" s="111"/>
      <c r="BF551" s="111"/>
      <c r="BG551" s="111"/>
      <c r="BH551" s="111"/>
      <c r="BI551" s="111"/>
      <c r="BJ551" s="111"/>
      <c r="BK551" s="111"/>
      <c r="BL551" s="111"/>
      <c r="BM551" s="111"/>
      <c r="BN551" s="111"/>
      <c r="BO551" s="111"/>
      <c r="BP551" s="111"/>
      <c r="BQ551" s="111"/>
      <c r="BR551" s="111"/>
      <c r="BS551" s="111"/>
      <c r="BT551" s="111"/>
      <c r="BU551" s="111"/>
      <c r="BV551" s="111"/>
      <c r="BW551" s="111"/>
      <c r="BX551" s="111"/>
      <c r="BY551" s="111"/>
      <c r="BZ551" s="111"/>
      <c r="CA551" s="111"/>
      <c r="CB551" s="111"/>
      <c r="CC551" s="111"/>
      <c r="CD551" s="111"/>
      <c r="CE551" s="111"/>
      <c r="CF551" s="111"/>
      <c r="CG551" s="111"/>
      <c r="CH551" s="111"/>
      <c r="CI551" s="111"/>
      <c r="CJ551" s="111"/>
      <c r="CK551" s="111"/>
      <c r="CL551" s="111"/>
      <c r="CM551" s="111"/>
      <c r="CN551" s="111"/>
      <c r="CO551" s="111"/>
      <c r="CP551" s="111"/>
      <c r="CQ551" s="111"/>
      <c r="CR551" s="111"/>
      <c r="CS551" s="111"/>
      <c r="CT551" s="111"/>
      <c r="CU551" s="111"/>
      <c r="CV551" s="111"/>
      <c r="CW551" s="111"/>
      <c r="CX551" s="111"/>
      <c r="CY551" s="111"/>
      <c r="CZ551" s="111"/>
    </row>
    <row r="552" spans="1:104" ht="12.75" customHeight="1" x14ac:dyDescent="0.2">
      <c r="A552" s="111"/>
      <c r="B552" s="111"/>
      <c r="C552" s="111"/>
      <c r="D552" s="111"/>
      <c r="E552" s="123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  <c r="AZ552" s="111"/>
      <c r="BA552" s="111"/>
      <c r="BB552" s="111"/>
      <c r="BC552" s="111"/>
      <c r="BD552" s="111"/>
      <c r="BE552" s="111"/>
      <c r="BF552" s="111"/>
      <c r="BG552" s="111"/>
      <c r="BH552" s="111"/>
      <c r="BI552" s="111"/>
      <c r="BJ552" s="111"/>
      <c r="BK552" s="111"/>
      <c r="BL552" s="111"/>
      <c r="BM552" s="111"/>
      <c r="BN552" s="111"/>
      <c r="BO552" s="111"/>
      <c r="BP552" s="111"/>
      <c r="BQ552" s="111"/>
      <c r="BR552" s="111"/>
      <c r="BS552" s="111"/>
      <c r="BT552" s="111"/>
      <c r="BU552" s="111"/>
      <c r="BV552" s="111"/>
      <c r="BW552" s="111"/>
      <c r="BX552" s="111"/>
      <c r="BY552" s="111"/>
      <c r="BZ552" s="111"/>
      <c r="CA552" s="111"/>
      <c r="CB552" s="111"/>
      <c r="CC552" s="111"/>
      <c r="CD552" s="111"/>
      <c r="CE552" s="111"/>
      <c r="CF552" s="111"/>
      <c r="CG552" s="111"/>
      <c r="CH552" s="111"/>
      <c r="CI552" s="111"/>
      <c r="CJ552" s="111"/>
      <c r="CK552" s="111"/>
      <c r="CL552" s="111"/>
      <c r="CM552" s="111"/>
      <c r="CN552" s="111"/>
      <c r="CO552" s="111"/>
      <c r="CP552" s="111"/>
      <c r="CQ552" s="111"/>
      <c r="CR552" s="111"/>
      <c r="CS552" s="111"/>
      <c r="CT552" s="111"/>
      <c r="CU552" s="111"/>
      <c r="CV552" s="111"/>
      <c r="CW552" s="111"/>
      <c r="CX552" s="111"/>
      <c r="CY552" s="111"/>
      <c r="CZ552" s="111"/>
    </row>
    <row r="553" spans="1:104" ht="12.75" customHeight="1" x14ac:dyDescent="0.2">
      <c r="A553" s="111"/>
      <c r="B553" s="111"/>
      <c r="C553" s="111"/>
      <c r="D553" s="111"/>
      <c r="E553" s="123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  <c r="AZ553" s="111"/>
      <c r="BA553" s="111"/>
      <c r="BB553" s="111"/>
      <c r="BC553" s="111"/>
      <c r="BD553" s="111"/>
      <c r="BE553" s="111"/>
      <c r="BF553" s="111"/>
      <c r="BG553" s="111"/>
      <c r="BH553" s="111"/>
      <c r="BI553" s="111"/>
      <c r="BJ553" s="111"/>
      <c r="BK553" s="111"/>
      <c r="BL553" s="111"/>
      <c r="BM553" s="111"/>
      <c r="BN553" s="111"/>
      <c r="BO553" s="111"/>
      <c r="BP553" s="111"/>
      <c r="BQ553" s="111"/>
      <c r="BR553" s="111"/>
      <c r="BS553" s="111"/>
      <c r="BT553" s="111"/>
      <c r="BU553" s="111"/>
      <c r="BV553" s="111"/>
      <c r="BW553" s="111"/>
      <c r="BX553" s="111"/>
      <c r="BY553" s="111"/>
      <c r="BZ553" s="111"/>
      <c r="CA553" s="111"/>
      <c r="CB553" s="111"/>
      <c r="CC553" s="111"/>
      <c r="CD553" s="111"/>
      <c r="CE553" s="111"/>
      <c r="CF553" s="111"/>
      <c r="CG553" s="111"/>
      <c r="CH553" s="111"/>
      <c r="CI553" s="111"/>
      <c r="CJ553" s="111"/>
      <c r="CK553" s="111"/>
      <c r="CL553" s="111"/>
      <c r="CM553" s="111"/>
      <c r="CN553" s="111"/>
      <c r="CO553" s="111"/>
      <c r="CP553" s="111"/>
      <c r="CQ553" s="111"/>
      <c r="CR553" s="111"/>
      <c r="CS553" s="111"/>
      <c r="CT553" s="111"/>
      <c r="CU553" s="111"/>
      <c r="CV553" s="111"/>
      <c r="CW553" s="111"/>
      <c r="CX553" s="111"/>
      <c r="CY553" s="111"/>
      <c r="CZ553" s="111"/>
    </row>
    <row r="554" spans="1:104" ht="12.75" customHeight="1" x14ac:dyDescent="0.2">
      <c r="A554" s="111"/>
      <c r="B554" s="111"/>
      <c r="C554" s="111"/>
      <c r="D554" s="111"/>
      <c r="E554" s="123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  <c r="AZ554" s="111"/>
      <c r="BA554" s="111"/>
      <c r="BB554" s="111"/>
      <c r="BC554" s="111"/>
      <c r="BD554" s="111"/>
      <c r="BE554" s="111"/>
      <c r="BF554" s="111"/>
      <c r="BG554" s="111"/>
      <c r="BH554" s="111"/>
      <c r="BI554" s="111"/>
      <c r="BJ554" s="111"/>
      <c r="BK554" s="111"/>
      <c r="BL554" s="111"/>
      <c r="BM554" s="111"/>
      <c r="BN554" s="111"/>
      <c r="BO554" s="111"/>
      <c r="BP554" s="111"/>
      <c r="BQ554" s="111"/>
      <c r="BR554" s="111"/>
      <c r="BS554" s="111"/>
      <c r="BT554" s="111"/>
      <c r="BU554" s="111"/>
      <c r="BV554" s="111"/>
      <c r="BW554" s="111"/>
      <c r="BX554" s="111"/>
      <c r="BY554" s="111"/>
      <c r="BZ554" s="111"/>
      <c r="CA554" s="111"/>
      <c r="CB554" s="111"/>
      <c r="CC554" s="111"/>
      <c r="CD554" s="111"/>
      <c r="CE554" s="111"/>
      <c r="CF554" s="111"/>
      <c r="CG554" s="111"/>
      <c r="CH554" s="111"/>
      <c r="CI554" s="111"/>
      <c r="CJ554" s="111"/>
      <c r="CK554" s="111"/>
      <c r="CL554" s="111"/>
      <c r="CM554" s="111"/>
      <c r="CN554" s="111"/>
      <c r="CO554" s="111"/>
      <c r="CP554" s="111"/>
      <c r="CQ554" s="111"/>
      <c r="CR554" s="111"/>
      <c r="CS554" s="111"/>
      <c r="CT554" s="111"/>
      <c r="CU554" s="111"/>
      <c r="CV554" s="111"/>
      <c r="CW554" s="111"/>
      <c r="CX554" s="111"/>
      <c r="CY554" s="111"/>
      <c r="CZ554" s="111"/>
    </row>
    <row r="555" spans="1:104" ht="12.75" customHeight="1" x14ac:dyDescent="0.2">
      <c r="A555" s="111"/>
      <c r="B555" s="111"/>
      <c r="C555" s="111"/>
      <c r="D555" s="111"/>
      <c r="E555" s="123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1"/>
      <c r="BS555" s="111"/>
      <c r="BT555" s="111"/>
      <c r="BU555" s="111"/>
      <c r="BV555" s="111"/>
      <c r="BW555" s="111"/>
      <c r="BX555" s="111"/>
      <c r="BY555" s="111"/>
      <c r="BZ555" s="111"/>
      <c r="CA555" s="111"/>
      <c r="CB555" s="111"/>
      <c r="CC555" s="111"/>
      <c r="CD555" s="111"/>
      <c r="CE555" s="111"/>
      <c r="CF555" s="111"/>
      <c r="CG555" s="111"/>
      <c r="CH555" s="111"/>
      <c r="CI555" s="111"/>
      <c r="CJ555" s="111"/>
      <c r="CK555" s="111"/>
      <c r="CL555" s="111"/>
      <c r="CM555" s="111"/>
      <c r="CN555" s="111"/>
      <c r="CO555" s="111"/>
      <c r="CP555" s="111"/>
      <c r="CQ555" s="111"/>
      <c r="CR555" s="111"/>
      <c r="CS555" s="111"/>
      <c r="CT555" s="111"/>
      <c r="CU555" s="111"/>
      <c r="CV555" s="111"/>
      <c r="CW555" s="111"/>
      <c r="CX555" s="111"/>
      <c r="CY555" s="111"/>
      <c r="CZ555" s="111"/>
    </row>
    <row r="556" spans="1:104" ht="12.75" customHeight="1" x14ac:dyDescent="0.2">
      <c r="A556" s="111"/>
      <c r="B556" s="111"/>
      <c r="C556" s="111"/>
      <c r="D556" s="111"/>
      <c r="E556" s="123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1"/>
      <c r="BS556" s="111"/>
      <c r="BT556" s="111"/>
      <c r="BU556" s="111"/>
      <c r="BV556" s="111"/>
      <c r="BW556" s="111"/>
      <c r="BX556" s="111"/>
      <c r="BY556" s="111"/>
      <c r="BZ556" s="111"/>
      <c r="CA556" s="111"/>
      <c r="CB556" s="111"/>
      <c r="CC556" s="111"/>
      <c r="CD556" s="111"/>
      <c r="CE556" s="111"/>
      <c r="CF556" s="111"/>
      <c r="CG556" s="111"/>
      <c r="CH556" s="111"/>
      <c r="CI556" s="111"/>
      <c r="CJ556" s="111"/>
      <c r="CK556" s="111"/>
      <c r="CL556" s="111"/>
      <c r="CM556" s="111"/>
      <c r="CN556" s="111"/>
      <c r="CO556" s="111"/>
      <c r="CP556" s="111"/>
      <c r="CQ556" s="111"/>
      <c r="CR556" s="111"/>
      <c r="CS556" s="111"/>
      <c r="CT556" s="111"/>
      <c r="CU556" s="111"/>
      <c r="CV556" s="111"/>
      <c r="CW556" s="111"/>
      <c r="CX556" s="111"/>
      <c r="CY556" s="111"/>
      <c r="CZ556" s="111"/>
    </row>
    <row r="557" spans="1:104" ht="12.75" customHeight="1" x14ac:dyDescent="0.2">
      <c r="A557" s="111"/>
      <c r="B557" s="111"/>
      <c r="C557" s="111"/>
      <c r="D557" s="111"/>
      <c r="E557" s="123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1"/>
      <c r="BS557" s="111"/>
      <c r="BT557" s="111"/>
      <c r="BU557" s="111"/>
      <c r="BV557" s="111"/>
      <c r="BW557" s="111"/>
      <c r="BX557" s="111"/>
      <c r="BY557" s="111"/>
      <c r="BZ557" s="111"/>
      <c r="CA557" s="111"/>
      <c r="CB557" s="111"/>
      <c r="CC557" s="111"/>
      <c r="CD557" s="111"/>
      <c r="CE557" s="111"/>
      <c r="CF557" s="111"/>
      <c r="CG557" s="111"/>
      <c r="CH557" s="111"/>
      <c r="CI557" s="111"/>
      <c r="CJ557" s="111"/>
      <c r="CK557" s="111"/>
      <c r="CL557" s="111"/>
      <c r="CM557" s="111"/>
      <c r="CN557" s="111"/>
      <c r="CO557" s="111"/>
      <c r="CP557" s="111"/>
      <c r="CQ557" s="111"/>
      <c r="CR557" s="111"/>
      <c r="CS557" s="111"/>
      <c r="CT557" s="111"/>
      <c r="CU557" s="111"/>
      <c r="CV557" s="111"/>
      <c r="CW557" s="111"/>
      <c r="CX557" s="111"/>
      <c r="CY557" s="111"/>
      <c r="CZ557" s="111"/>
    </row>
    <row r="558" spans="1:104" ht="12.75" customHeight="1" x14ac:dyDescent="0.2">
      <c r="A558" s="111"/>
      <c r="B558" s="111"/>
      <c r="C558" s="111"/>
      <c r="D558" s="111"/>
      <c r="E558" s="123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  <c r="AZ558" s="111"/>
      <c r="BA558" s="111"/>
      <c r="BB558" s="111"/>
      <c r="BC558" s="111"/>
      <c r="BD558" s="111"/>
      <c r="BE558" s="111"/>
      <c r="BF558" s="111"/>
      <c r="BG558" s="111"/>
      <c r="BH558" s="111"/>
      <c r="BI558" s="111"/>
      <c r="BJ558" s="111"/>
      <c r="BK558" s="111"/>
      <c r="BL558" s="111"/>
      <c r="BM558" s="111"/>
      <c r="BN558" s="111"/>
      <c r="BO558" s="111"/>
      <c r="BP558" s="111"/>
      <c r="BQ558" s="111"/>
      <c r="BR558" s="111"/>
      <c r="BS558" s="111"/>
      <c r="BT558" s="111"/>
      <c r="BU558" s="111"/>
      <c r="BV558" s="111"/>
      <c r="BW558" s="111"/>
      <c r="BX558" s="111"/>
      <c r="BY558" s="111"/>
      <c r="BZ558" s="111"/>
      <c r="CA558" s="111"/>
      <c r="CB558" s="111"/>
      <c r="CC558" s="111"/>
      <c r="CD558" s="111"/>
      <c r="CE558" s="111"/>
      <c r="CF558" s="111"/>
      <c r="CG558" s="111"/>
      <c r="CH558" s="111"/>
      <c r="CI558" s="111"/>
      <c r="CJ558" s="111"/>
      <c r="CK558" s="111"/>
      <c r="CL558" s="111"/>
      <c r="CM558" s="111"/>
      <c r="CN558" s="111"/>
      <c r="CO558" s="111"/>
      <c r="CP558" s="111"/>
      <c r="CQ558" s="111"/>
      <c r="CR558" s="111"/>
      <c r="CS558" s="111"/>
      <c r="CT558" s="111"/>
      <c r="CU558" s="111"/>
      <c r="CV558" s="111"/>
      <c r="CW558" s="111"/>
      <c r="CX558" s="111"/>
      <c r="CY558" s="111"/>
      <c r="CZ558" s="111"/>
    </row>
    <row r="559" spans="1:104" ht="12.75" customHeight="1" x14ac:dyDescent="0.2">
      <c r="A559" s="111"/>
      <c r="B559" s="111"/>
      <c r="C559" s="111"/>
      <c r="D559" s="111"/>
      <c r="E559" s="123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1"/>
      <c r="BS559" s="111"/>
      <c r="BT559" s="111"/>
      <c r="BU559" s="111"/>
      <c r="BV559" s="111"/>
      <c r="BW559" s="111"/>
      <c r="BX559" s="111"/>
      <c r="BY559" s="111"/>
      <c r="BZ559" s="111"/>
      <c r="CA559" s="111"/>
      <c r="CB559" s="111"/>
      <c r="CC559" s="111"/>
      <c r="CD559" s="111"/>
      <c r="CE559" s="111"/>
      <c r="CF559" s="111"/>
      <c r="CG559" s="111"/>
      <c r="CH559" s="111"/>
      <c r="CI559" s="111"/>
      <c r="CJ559" s="111"/>
      <c r="CK559" s="111"/>
      <c r="CL559" s="111"/>
      <c r="CM559" s="111"/>
      <c r="CN559" s="111"/>
      <c r="CO559" s="111"/>
      <c r="CP559" s="111"/>
      <c r="CQ559" s="111"/>
      <c r="CR559" s="111"/>
      <c r="CS559" s="111"/>
      <c r="CT559" s="111"/>
      <c r="CU559" s="111"/>
      <c r="CV559" s="111"/>
      <c r="CW559" s="111"/>
      <c r="CX559" s="111"/>
      <c r="CY559" s="111"/>
      <c r="CZ559" s="111"/>
    </row>
    <row r="560" spans="1:104" ht="12.75" customHeight="1" x14ac:dyDescent="0.2">
      <c r="A560" s="111"/>
      <c r="B560" s="111"/>
      <c r="C560" s="111"/>
      <c r="D560" s="111"/>
      <c r="E560" s="123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  <c r="AZ560" s="111"/>
      <c r="BA560" s="111"/>
      <c r="BB560" s="111"/>
      <c r="BC560" s="111"/>
      <c r="BD560" s="111"/>
      <c r="BE560" s="111"/>
      <c r="BF560" s="111"/>
      <c r="BG560" s="111"/>
      <c r="BH560" s="111"/>
      <c r="BI560" s="111"/>
      <c r="BJ560" s="111"/>
      <c r="BK560" s="111"/>
      <c r="BL560" s="111"/>
      <c r="BM560" s="111"/>
      <c r="BN560" s="111"/>
      <c r="BO560" s="111"/>
      <c r="BP560" s="111"/>
      <c r="BQ560" s="111"/>
      <c r="BR560" s="111"/>
      <c r="BS560" s="111"/>
      <c r="BT560" s="111"/>
      <c r="BU560" s="111"/>
      <c r="BV560" s="111"/>
      <c r="BW560" s="111"/>
      <c r="BX560" s="111"/>
      <c r="BY560" s="111"/>
      <c r="BZ560" s="111"/>
      <c r="CA560" s="111"/>
      <c r="CB560" s="111"/>
      <c r="CC560" s="111"/>
      <c r="CD560" s="111"/>
      <c r="CE560" s="111"/>
      <c r="CF560" s="111"/>
      <c r="CG560" s="111"/>
      <c r="CH560" s="111"/>
      <c r="CI560" s="111"/>
      <c r="CJ560" s="111"/>
      <c r="CK560" s="111"/>
      <c r="CL560" s="111"/>
      <c r="CM560" s="111"/>
      <c r="CN560" s="111"/>
      <c r="CO560" s="111"/>
      <c r="CP560" s="111"/>
      <c r="CQ560" s="111"/>
      <c r="CR560" s="111"/>
      <c r="CS560" s="111"/>
      <c r="CT560" s="111"/>
      <c r="CU560" s="111"/>
      <c r="CV560" s="111"/>
      <c r="CW560" s="111"/>
      <c r="CX560" s="111"/>
      <c r="CY560" s="111"/>
      <c r="CZ560" s="111"/>
    </row>
    <row r="561" spans="1:104" ht="12.75" customHeight="1" x14ac:dyDescent="0.2">
      <c r="A561" s="111"/>
      <c r="B561" s="111"/>
      <c r="C561" s="111"/>
      <c r="D561" s="111"/>
      <c r="E561" s="123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  <c r="AZ561" s="111"/>
      <c r="BA561" s="111"/>
      <c r="BB561" s="111"/>
      <c r="BC561" s="111"/>
      <c r="BD561" s="111"/>
      <c r="BE561" s="111"/>
      <c r="BF561" s="111"/>
      <c r="BG561" s="111"/>
      <c r="BH561" s="111"/>
      <c r="BI561" s="111"/>
      <c r="BJ561" s="111"/>
      <c r="BK561" s="111"/>
      <c r="BL561" s="111"/>
      <c r="BM561" s="111"/>
      <c r="BN561" s="111"/>
      <c r="BO561" s="111"/>
      <c r="BP561" s="111"/>
      <c r="BQ561" s="111"/>
      <c r="BR561" s="111"/>
      <c r="BS561" s="111"/>
      <c r="BT561" s="111"/>
      <c r="BU561" s="111"/>
      <c r="BV561" s="111"/>
      <c r="BW561" s="111"/>
      <c r="BX561" s="111"/>
      <c r="BY561" s="111"/>
      <c r="BZ561" s="111"/>
      <c r="CA561" s="111"/>
      <c r="CB561" s="111"/>
      <c r="CC561" s="111"/>
      <c r="CD561" s="111"/>
      <c r="CE561" s="111"/>
      <c r="CF561" s="111"/>
      <c r="CG561" s="111"/>
      <c r="CH561" s="111"/>
      <c r="CI561" s="111"/>
      <c r="CJ561" s="111"/>
      <c r="CK561" s="111"/>
      <c r="CL561" s="111"/>
      <c r="CM561" s="111"/>
      <c r="CN561" s="111"/>
      <c r="CO561" s="111"/>
      <c r="CP561" s="111"/>
      <c r="CQ561" s="111"/>
      <c r="CR561" s="111"/>
      <c r="CS561" s="111"/>
      <c r="CT561" s="111"/>
      <c r="CU561" s="111"/>
      <c r="CV561" s="111"/>
      <c r="CW561" s="111"/>
      <c r="CX561" s="111"/>
      <c r="CY561" s="111"/>
      <c r="CZ561" s="111"/>
    </row>
    <row r="562" spans="1:104" ht="12.75" customHeight="1" x14ac:dyDescent="0.2">
      <c r="A562" s="111"/>
      <c r="B562" s="111"/>
      <c r="C562" s="111"/>
      <c r="D562" s="111"/>
      <c r="E562" s="123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  <c r="BO562" s="111"/>
      <c r="BP562" s="111"/>
      <c r="BQ562" s="111"/>
      <c r="BR562" s="111"/>
      <c r="BS562" s="111"/>
      <c r="BT562" s="111"/>
      <c r="BU562" s="111"/>
      <c r="BV562" s="111"/>
      <c r="BW562" s="111"/>
      <c r="BX562" s="111"/>
      <c r="BY562" s="111"/>
      <c r="BZ562" s="111"/>
      <c r="CA562" s="111"/>
      <c r="CB562" s="111"/>
      <c r="CC562" s="111"/>
      <c r="CD562" s="111"/>
      <c r="CE562" s="111"/>
      <c r="CF562" s="111"/>
      <c r="CG562" s="111"/>
      <c r="CH562" s="111"/>
      <c r="CI562" s="111"/>
      <c r="CJ562" s="111"/>
      <c r="CK562" s="111"/>
      <c r="CL562" s="111"/>
      <c r="CM562" s="111"/>
      <c r="CN562" s="111"/>
      <c r="CO562" s="111"/>
      <c r="CP562" s="111"/>
      <c r="CQ562" s="111"/>
      <c r="CR562" s="111"/>
      <c r="CS562" s="111"/>
      <c r="CT562" s="111"/>
      <c r="CU562" s="111"/>
      <c r="CV562" s="111"/>
      <c r="CW562" s="111"/>
      <c r="CX562" s="111"/>
      <c r="CY562" s="111"/>
      <c r="CZ562" s="111"/>
    </row>
    <row r="563" spans="1:104" ht="12.75" customHeight="1" x14ac:dyDescent="0.2">
      <c r="A563" s="111"/>
      <c r="B563" s="111"/>
      <c r="C563" s="111"/>
      <c r="D563" s="111"/>
      <c r="E563" s="123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  <c r="AZ563" s="111"/>
      <c r="BA563" s="111"/>
      <c r="BB563" s="111"/>
      <c r="BC563" s="111"/>
      <c r="BD563" s="111"/>
      <c r="BE563" s="111"/>
      <c r="BF563" s="111"/>
      <c r="BG563" s="111"/>
      <c r="BH563" s="111"/>
      <c r="BI563" s="111"/>
      <c r="BJ563" s="111"/>
      <c r="BK563" s="111"/>
      <c r="BL563" s="111"/>
      <c r="BM563" s="111"/>
      <c r="BN563" s="111"/>
      <c r="BO563" s="111"/>
      <c r="BP563" s="111"/>
      <c r="BQ563" s="111"/>
      <c r="BR563" s="111"/>
      <c r="BS563" s="111"/>
      <c r="BT563" s="111"/>
      <c r="BU563" s="111"/>
      <c r="BV563" s="111"/>
      <c r="BW563" s="111"/>
      <c r="BX563" s="111"/>
      <c r="BY563" s="111"/>
      <c r="BZ563" s="111"/>
      <c r="CA563" s="111"/>
      <c r="CB563" s="111"/>
      <c r="CC563" s="111"/>
      <c r="CD563" s="111"/>
      <c r="CE563" s="111"/>
      <c r="CF563" s="111"/>
      <c r="CG563" s="111"/>
      <c r="CH563" s="111"/>
      <c r="CI563" s="111"/>
      <c r="CJ563" s="111"/>
      <c r="CK563" s="111"/>
      <c r="CL563" s="111"/>
      <c r="CM563" s="111"/>
      <c r="CN563" s="111"/>
      <c r="CO563" s="111"/>
      <c r="CP563" s="111"/>
      <c r="CQ563" s="111"/>
      <c r="CR563" s="111"/>
      <c r="CS563" s="111"/>
      <c r="CT563" s="111"/>
      <c r="CU563" s="111"/>
      <c r="CV563" s="111"/>
      <c r="CW563" s="111"/>
      <c r="CX563" s="111"/>
      <c r="CY563" s="111"/>
      <c r="CZ563" s="111"/>
    </row>
    <row r="564" spans="1:104" ht="12.75" customHeight="1" x14ac:dyDescent="0.2">
      <c r="A564" s="111"/>
      <c r="B564" s="111"/>
      <c r="C564" s="111"/>
      <c r="D564" s="111"/>
      <c r="E564" s="123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1"/>
      <c r="BS564" s="111"/>
      <c r="BT564" s="111"/>
      <c r="BU564" s="111"/>
      <c r="BV564" s="111"/>
      <c r="BW564" s="111"/>
      <c r="BX564" s="111"/>
      <c r="BY564" s="111"/>
      <c r="BZ564" s="111"/>
      <c r="CA564" s="111"/>
      <c r="CB564" s="111"/>
      <c r="CC564" s="111"/>
      <c r="CD564" s="111"/>
      <c r="CE564" s="111"/>
      <c r="CF564" s="111"/>
      <c r="CG564" s="111"/>
      <c r="CH564" s="111"/>
      <c r="CI564" s="111"/>
      <c r="CJ564" s="111"/>
      <c r="CK564" s="111"/>
      <c r="CL564" s="111"/>
      <c r="CM564" s="111"/>
      <c r="CN564" s="111"/>
      <c r="CO564" s="111"/>
      <c r="CP564" s="111"/>
      <c r="CQ564" s="111"/>
      <c r="CR564" s="111"/>
      <c r="CS564" s="111"/>
      <c r="CT564" s="111"/>
      <c r="CU564" s="111"/>
      <c r="CV564" s="111"/>
      <c r="CW564" s="111"/>
      <c r="CX564" s="111"/>
      <c r="CY564" s="111"/>
      <c r="CZ564" s="111"/>
    </row>
    <row r="565" spans="1:104" ht="12.75" customHeight="1" x14ac:dyDescent="0.2">
      <c r="A565" s="111"/>
      <c r="B565" s="111"/>
      <c r="C565" s="111"/>
      <c r="D565" s="111"/>
      <c r="E565" s="123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  <c r="AZ565" s="111"/>
      <c r="BA565" s="111"/>
      <c r="BB565" s="111"/>
      <c r="BC565" s="111"/>
      <c r="BD565" s="111"/>
      <c r="BE565" s="111"/>
      <c r="BF565" s="111"/>
      <c r="BG565" s="111"/>
      <c r="BH565" s="111"/>
      <c r="BI565" s="111"/>
      <c r="BJ565" s="111"/>
      <c r="BK565" s="111"/>
      <c r="BL565" s="111"/>
      <c r="BM565" s="111"/>
      <c r="BN565" s="111"/>
      <c r="BO565" s="111"/>
      <c r="BP565" s="111"/>
      <c r="BQ565" s="111"/>
      <c r="BR565" s="111"/>
      <c r="BS565" s="111"/>
      <c r="BT565" s="111"/>
      <c r="BU565" s="111"/>
      <c r="BV565" s="111"/>
      <c r="BW565" s="111"/>
      <c r="BX565" s="111"/>
      <c r="BY565" s="111"/>
      <c r="BZ565" s="111"/>
      <c r="CA565" s="111"/>
      <c r="CB565" s="111"/>
      <c r="CC565" s="111"/>
      <c r="CD565" s="111"/>
      <c r="CE565" s="111"/>
      <c r="CF565" s="111"/>
      <c r="CG565" s="111"/>
      <c r="CH565" s="111"/>
      <c r="CI565" s="111"/>
      <c r="CJ565" s="111"/>
      <c r="CK565" s="111"/>
      <c r="CL565" s="111"/>
      <c r="CM565" s="111"/>
      <c r="CN565" s="111"/>
      <c r="CO565" s="111"/>
      <c r="CP565" s="111"/>
      <c r="CQ565" s="111"/>
      <c r="CR565" s="111"/>
      <c r="CS565" s="111"/>
      <c r="CT565" s="111"/>
      <c r="CU565" s="111"/>
      <c r="CV565" s="111"/>
      <c r="CW565" s="111"/>
      <c r="CX565" s="111"/>
      <c r="CY565" s="111"/>
      <c r="CZ565" s="111"/>
    </row>
    <row r="566" spans="1:104" ht="12.75" customHeight="1" x14ac:dyDescent="0.2">
      <c r="A566" s="111"/>
      <c r="B566" s="111"/>
      <c r="C566" s="111"/>
      <c r="D566" s="111"/>
      <c r="E566" s="123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  <c r="AZ566" s="111"/>
      <c r="BA566" s="111"/>
      <c r="BB566" s="111"/>
      <c r="BC566" s="111"/>
      <c r="BD566" s="111"/>
      <c r="BE566" s="111"/>
      <c r="BF566" s="111"/>
      <c r="BG566" s="111"/>
      <c r="BH566" s="111"/>
      <c r="BI566" s="111"/>
      <c r="BJ566" s="111"/>
      <c r="BK566" s="111"/>
      <c r="BL566" s="111"/>
      <c r="BM566" s="111"/>
      <c r="BN566" s="111"/>
      <c r="BO566" s="111"/>
      <c r="BP566" s="111"/>
      <c r="BQ566" s="111"/>
      <c r="BR566" s="111"/>
      <c r="BS566" s="111"/>
      <c r="BT566" s="111"/>
      <c r="BU566" s="111"/>
      <c r="BV566" s="111"/>
      <c r="BW566" s="111"/>
      <c r="BX566" s="111"/>
      <c r="BY566" s="111"/>
      <c r="BZ566" s="111"/>
      <c r="CA566" s="111"/>
      <c r="CB566" s="111"/>
      <c r="CC566" s="111"/>
      <c r="CD566" s="111"/>
      <c r="CE566" s="111"/>
      <c r="CF566" s="111"/>
      <c r="CG566" s="111"/>
      <c r="CH566" s="111"/>
      <c r="CI566" s="111"/>
      <c r="CJ566" s="111"/>
      <c r="CK566" s="111"/>
      <c r="CL566" s="111"/>
      <c r="CM566" s="111"/>
      <c r="CN566" s="111"/>
      <c r="CO566" s="111"/>
      <c r="CP566" s="111"/>
      <c r="CQ566" s="111"/>
      <c r="CR566" s="111"/>
      <c r="CS566" s="111"/>
      <c r="CT566" s="111"/>
      <c r="CU566" s="111"/>
      <c r="CV566" s="111"/>
      <c r="CW566" s="111"/>
      <c r="CX566" s="111"/>
      <c r="CY566" s="111"/>
      <c r="CZ566" s="111"/>
    </row>
    <row r="567" spans="1:104" ht="12.75" customHeight="1" x14ac:dyDescent="0.2">
      <c r="A567" s="111"/>
      <c r="B567" s="111"/>
      <c r="C567" s="111"/>
      <c r="D567" s="111"/>
      <c r="E567" s="123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  <c r="AZ567" s="111"/>
      <c r="BA567" s="111"/>
      <c r="BB567" s="111"/>
      <c r="BC567" s="111"/>
      <c r="BD567" s="111"/>
      <c r="BE567" s="111"/>
      <c r="BF567" s="111"/>
      <c r="BG567" s="111"/>
      <c r="BH567" s="111"/>
      <c r="BI567" s="111"/>
      <c r="BJ567" s="111"/>
      <c r="BK567" s="111"/>
      <c r="BL567" s="111"/>
      <c r="BM567" s="111"/>
      <c r="BN567" s="111"/>
      <c r="BO567" s="111"/>
      <c r="BP567" s="111"/>
      <c r="BQ567" s="111"/>
      <c r="BR567" s="111"/>
      <c r="BS567" s="111"/>
      <c r="BT567" s="111"/>
      <c r="BU567" s="111"/>
      <c r="BV567" s="111"/>
      <c r="BW567" s="111"/>
      <c r="BX567" s="111"/>
      <c r="BY567" s="111"/>
      <c r="BZ567" s="111"/>
      <c r="CA567" s="111"/>
      <c r="CB567" s="111"/>
      <c r="CC567" s="111"/>
      <c r="CD567" s="111"/>
      <c r="CE567" s="111"/>
      <c r="CF567" s="111"/>
      <c r="CG567" s="111"/>
      <c r="CH567" s="111"/>
      <c r="CI567" s="111"/>
      <c r="CJ567" s="111"/>
      <c r="CK567" s="111"/>
      <c r="CL567" s="111"/>
      <c r="CM567" s="111"/>
      <c r="CN567" s="111"/>
      <c r="CO567" s="111"/>
      <c r="CP567" s="111"/>
      <c r="CQ567" s="111"/>
      <c r="CR567" s="111"/>
      <c r="CS567" s="111"/>
      <c r="CT567" s="111"/>
      <c r="CU567" s="111"/>
      <c r="CV567" s="111"/>
      <c r="CW567" s="111"/>
      <c r="CX567" s="111"/>
      <c r="CY567" s="111"/>
      <c r="CZ567" s="111"/>
    </row>
    <row r="568" spans="1:104" ht="12.75" customHeight="1" x14ac:dyDescent="0.2">
      <c r="A568" s="111"/>
      <c r="B568" s="111"/>
      <c r="C568" s="111"/>
      <c r="D568" s="111"/>
      <c r="E568" s="123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  <c r="BO568" s="111"/>
      <c r="BP568" s="111"/>
      <c r="BQ568" s="111"/>
      <c r="BR568" s="111"/>
      <c r="BS568" s="111"/>
      <c r="BT568" s="111"/>
      <c r="BU568" s="111"/>
      <c r="BV568" s="111"/>
      <c r="BW568" s="111"/>
      <c r="BX568" s="111"/>
      <c r="BY568" s="111"/>
      <c r="BZ568" s="111"/>
      <c r="CA568" s="111"/>
      <c r="CB568" s="111"/>
      <c r="CC568" s="111"/>
      <c r="CD568" s="111"/>
      <c r="CE568" s="111"/>
      <c r="CF568" s="111"/>
      <c r="CG568" s="111"/>
      <c r="CH568" s="111"/>
      <c r="CI568" s="111"/>
      <c r="CJ568" s="111"/>
      <c r="CK568" s="111"/>
      <c r="CL568" s="111"/>
      <c r="CM568" s="111"/>
      <c r="CN568" s="111"/>
      <c r="CO568" s="111"/>
      <c r="CP568" s="111"/>
      <c r="CQ568" s="111"/>
      <c r="CR568" s="111"/>
      <c r="CS568" s="111"/>
      <c r="CT568" s="111"/>
      <c r="CU568" s="111"/>
      <c r="CV568" s="111"/>
      <c r="CW568" s="111"/>
      <c r="CX568" s="111"/>
      <c r="CY568" s="111"/>
      <c r="CZ568" s="111"/>
    </row>
    <row r="569" spans="1:104" ht="12.75" customHeight="1" x14ac:dyDescent="0.2">
      <c r="A569" s="111"/>
      <c r="B569" s="111"/>
      <c r="C569" s="111"/>
      <c r="D569" s="111"/>
      <c r="E569" s="123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  <c r="CG569" s="111"/>
      <c r="CH569" s="111"/>
      <c r="CI569" s="111"/>
      <c r="CJ569" s="111"/>
      <c r="CK569" s="111"/>
      <c r="CL569" s="111"/>
      <c r="CM569" s="111"/>
      <c r="CN569" s="111"/>
      <c r="CO569" s="111"/>
      <c r="CP569" s="111"/>
      <c r="CQ569" s="111"/>
      <c r="CR569" s="111"/>
      <c r="CS569" s="111"/>
      <c r="CT569" s="111"/>
      <c r="CU569" s="111"/>
      <c r="CV569" s="111"/>
      <c r="CW569" s="111"/>
      <c r="CX569" s="111"/>
      <c r="CY569" s="111"/>
      <c r="CZ569" s="111"/>
    </row>
    <row r="570" spans="1:104" ht="12.75" customHeight="1" x14ac:dyDescent="0.2">
      <c r="A570" s="111"/>
      <c r="B570" s="111"/>
      <c r="C570" s="111"/>
      <c r="D570" s="111"/>
      <c r="E570" s="123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1"/>
      <c r="BS570" s="111"/>
      <c r="BT570" s="111"/>
      <c r="BU570" s="111"/>
      <c r="BV570" s="111"/>
      <c r="BW570" s="111"/>
      <c r="BX570" s="111"/>
      <c r="BY570" s="111"/>
      <c r="BZ570" s="111"/>
      <c r="CA570" s="111"/>
      <c r="CB570" s="111"/>
      <c r="CC570" s="111"/>
      <c r="CD570" s="111"/>
      <c r="CE570" s="111"/>
      <c r="CF570" s="111"/>
      <c r="CG570" s="111"/>
      <c r="CH570" s="111"/>
      <c r="CI570" s="111"/>
      <c r="CJ570" s="111"/>
      <c r="CK570" s="111"/>
      <c r="CL570" s="111"/>
      <c r="CM570" s="111"/>
      <c r="CN570" s="111"/>
      <c r="CO570" s="111"/>
      <c r="CP570" s="111"/>
      <c r="CQ570" s="111"/>
      <c r="CR570" s="111"/>
      <c r="CS570" s="111"/>
      <c r="CT570" s="111"/>
      <c r="CU570" s="111"/>
      <c r="CV570" s="111"/>
      <c r="CW570" s="111"/>
      <c r="CX570" s="111"/>
      <c r="CY570" s="111"/>
      <c r="CZ570" s="111"/>
    </row>
    <row r="571" spans="1:104" ht="12.75" customHeight="1" x14ac:dyDescent="0.2">
      <c r="A571" s="111"/>
      <c r="B571" s="111"/>
      <c r="C571" s="111"/>
      <c r="D571" s="111"/>
      <c r="E571" s="123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1"/>
      <c r="BS571" s="111"/>
      <c r="BT571" s="111"/>
      <c r="BU571" s="111"/>
      <c r="BV571" s="111"/>
      <c r="BW571" s="111"/>
      <c r="BX571" s="111"/>
      <c r="BY571" s="111"/>
      <c r="BZ571" s="111"/>
      <c r="CA571" s="111"/>
      <c r="CB571" s="111"/>
      <c r="CC571" s="111"/>
      <c r="CD571" s="111"/>
      <c r="CE571" s="111"/>
      <c r="CF571" s="111"/>
      <c r="CG571" s="111"/>
      <c r="CH571" s="111"/>
      <c r="CI571" s="111"/>
      <c r="CJ571" s="111"/>
      <c r="CK571" s="111"/>
      <c r="CL571" s="111"/>
      <c r="CM571" s="111"/>
      <c r="CN571" s="111"/>
      <c r="CO571" s="111"/>
      <c r="CP571" s="111"/>
      <c r="CQ571" s="111"/>
      <c r="CR571" s="111"/>
      <c r="CS571" s="111"/>
      <c r="CT571" s="111"/>
      <c r="CU571" s="111"/>
      <c r="CV571" s="111"/>
      <c r="CW571" s="111"/>
      <c r="CX571" s="111"/>
      <c r="CY571" s="111"/>
      <c r="CZ571" s="111"/>
    </row>
    <row r="572" spans="1:104" ht="12.75" customHeight="1" x14ac:dyDescent="0.2">
      <c r="A572" s="111"/>
      <c r="B572" s="111"/>
      <c r="C572" s="111"/>
      <c r="D572" s="111"/>
      <c r="E572" s="123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1"/>
      <c r="BS572" s="111"/>
      <c r="BT572" s="111"/>
      <c r="BU572" s="111"/>
      <c r="BV572" s="111"/>
      <c r="BW572" s="111"/>
      <c r="BX572" s="111"/>
      <c r="BY572" s="111"/>
      <c r="BZ572" s="111"/>
      <c r="CA572" s="111"/>
      <c r="CB572" s="111"/>
      <c r="CC572" s="111"/>
      <c r="CD572" s="111"/>
      <c r="CE572" s="111"/>
      <c r="CF572" s="111"/>
      <c r="CG572" s="111"/>
      <c r="CH572" s="111"/>
      <c r="CI572" s="111"/>
      <c r="CJ572" s="111"/>
      <c r="CK572" s="111"/>
      <c r="CL572" s="111"/>
      <c r="CM572" s="111"/>
      <c r="CN572" s="111"/>
      <c r="CO572" s="111"/>
      <c r="CP572" s="111"/>
      <c r="CQ572" s="111"/>
      <c r="CR572" s="111"/>
      <c r="CS572" s="111"/>
      <c r="CT572" s="111"/>
      <c r="CU572" s="111"/>
      <c r="CV572" s="111"/>
      <c r="CW572" s="111"/>
      <c r="CX572" s="111"/>
      <c r="CY572" s="111"/>
      <c r="CZ572" s="111"/>
    </row>
    <row r="573" spans="1:104" ht="12.75" customHeight="1" x14ac:dyDescent="0.2">
      <c r="A573" s="111"/>
      <c r="B573" s="111"/>
      <c r="C573" s="111"/>
      <c r="D573" s="111"/>
      <c r="E573" s="123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  <c r="AZ573" s="111"/>
      <c r="BA573" s="111"/>
      <c r="BB573" s="111"/>
      <c r="BC573" s="111"/>
      <c r="BD573" s="111"/>
      <c r="BE573" s="111"/>
      <c r="BF573" s="111"/>
      <c r="BG573" s="111"/>
      <c r="BH573" s="111"/>
      <c r="BI573" s="111"/>
      <c r="BJ573" s="111"/>
      <c r="BK573" s="111"/>
      <c r="BL573" s="111"/>
      <c r="BM573" s="111"/>
      <c r="BN573" s="111"/>
      <c r="BO573" s="111"/>
      <c r="BP573" s="111"/>
      <c r="BQ573" s="111"/>
      <c r="BR573" s="111"/>
      <c r="BS573" s="111"/>
      <c r="BT573" s="111"/>
      <c r="BU573" s="111"/>
      <c r="BV573" s="111"/>
      <c r="BW573" s="111"/>
      <c r="BX573" s="111"/>
      <c r="BY573" s="111"/>
      <c r="BZ573" s="111"/>
      <c r="CA573" s="111"/>
      <c r="CB573" s="111"/>
      <c r="CC573" s="111"/>
      <c r="CD573" s="111"/>
      <c r="CE573" s="111"/>
      <c r="CF573" s="111"/>
      <c r="CG573" s="111"/>
      <c r="CH573" s="111"/>
      <c r="CI573" s="111"/>
      <c r="CJ573" s="111"/>
      <c r="CK573" s="111"/>
      <c r="CL573" s="111"/>
      <c r="CM573" s="111"/>
      <c r="CN573" s="111"/>
      <c r="CO573" s="111"/>
      <c r="CP573" s="111"/>
      <c r="CQ573" s="111"/>
      <c r="CR573" s="111"/>
      <c r="CS573" s="111"/>
      <c r="CT573" s="111"/>
      <c r="CU573" s="111"/>
      <c r="CV573" s="111"/>
      <c r="CW573" s="111"/>
      <c r="CX573" s="111"/>
      <c r="CY573" s="111"/>
      <c r="CZ573" s="111"/>
    </row>
    <row r="574" spans="1:104" ht="12.75" customHeight="1" x14ac:dyDescent="0.2">
      <c r="A574" s="111"/>
      <c r="B574" s="111"/>
      <c r="C574" s="111"/>
      <c r="D574" s="111"/>
      <c r="E574" s="123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  <c r="CG574" s="111"/>
      <c r="CH574" s="111"/>
      <c r="CI574" s="111"/>
      <c r="CJ574" s="111"/>
      <c r="CK574" s="111"/>
      <c r="CL574" s="111"/>
      <c r="CM574" s="111"/>
      <c r="CN574" s="111"/>
      <c r="CO574" s="111"/>
      <c r="CP574" s="111"/>
      <c r="CQ574" s="111"/>
      <c r="CR574" s="111"/>
      <c r="CS574" s="111"/>
      <c r="CT574" s="111"/>
      <c r="CU574" s="111"/>
      <c r="CV574" s="111"/>
      <c r="CW574" s="111"/>
      <c r="CX574" s="111"/>
      <c r="CY574" s="111"/>
      <c r="CZ574" s="111"/>
    </row>
    <row r="575" spans="1:104" ht="12.75" customHeight="1" x14ac:dyDescent="0.2">
      <c r="A575" s="111"/>
      <c r="B575" s="111"/>
      <c r="C575" s="111"/>
      <c r="D575" s="111"/>
      <c r="E575" s="123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  <c r="AZ575" s="111"/>
      <c r="BA575" s="111"/>
      <c r="BB575" s="111"/>
      <c r="BC575" s="111"/>
      <c r="BD575" s="111"/>
      <c r="BE575" s="111"/>
      <c r="BF575" s="111"/>
      <c r="BG575" s="111"/>
      <c r="BH575" s="111"/>
      <c r="BI575" s="111"/>
      <c r="BJ575" s="111"/>
      <c r="BK575" s="111"/>
      <c r="BL575" s="111"/>
      <c r="BM575" s="111"/>
      <c r="BN575" s="111"/>
      <c r="BO575" s="111"/>
      <c r="BP575" s="111"/>
      <c r="BQ575" s="111"/>
      <c r="BR575" s="111"/>
      <c r="BS575" s="111"/>
      <c r="BT575" s="111"/>
      <c r="BU575" s="111"/>
      <c r="BV575" s="111"/>
      <c r="BW575" s="111"/>
      <c r="BX575" s="111"/>
      <c r="BY575" s="111"/>
      <c r="BZ575" s="111"/>
      <c r="CA575" s="111"/>
      <c r="CB575" s="111"/>
      <c r="CC575" s="111"/>
      <c r="CD575" s="111"/>
      <c r="CE575" s="111"/>
      <c r="CF575" s="111"/>
      <c r="CG575" s="111"/>
      <c r="CH575" s="111"/>
      <c r="CI575" s="111"/>
      <c r="CJ575" s="111"/>
      <c r="CK575" s="111"/>
      <c r="CL575" s="111"/>
      <c r="CM575" s="111"/>
      <c r="CN575" s="111"/>
      <c r="CO575" s="111"/>
      <c r="CP575" s="111"/>
      <c r="CQ575" s="111"/>
      <c r="CR575" s="111"/>
      <c r="CS575" s="111"/>
      <c r="CT575" s="111"/>
      <c r="CU575" s="111"/>
      <c r="CV575" s="111"/>
      <c r="CW575" s="111"/>
      <c r="CX575" s="111"/>
      <c r="CY575" s="111"/>
      <c r="CZ575" s="111"/>
    </row>
    <row r="576" spans="1:104" ht="12.75" customHeight="1" x14ac:dyDescent="0.2">
      <c r="A576" s="111"/>
      <c r="B576" s="111"/>
      <c r="C576" s="111"/>
      <c r="D576" s="111"/>
      <c r="E576" s="123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  <c r="AZ576" s="111"/>
      <c r="BA576" s="111"/>
      <c r="BB576" s="111"/>
      <c r="BC576" s="111"/>
      <c r="BD576" s="111"/>
      <c r="BE576" s="111"/>
      <c r="BF576" s="111"/>
      <c r="BG576" s="111"/>
      <c r="BH576" s="111"/>
      <c r="BI576" s="111"/>
      <c r="BJ576" s="111"/>
      <c r="BK576" s="111"/>
      <c r="BL576" s="111"/>
      <c r="BM576" s="111"/>
      <c r="BN576" s="111"/>
      <c r="BO576" s="111"/>
      <c r="BP576" s="111"/>
      <c r="BQ576" s="111"/>
      <c r="BR576" s="111"/>
      <c r="BS576" s="111"/>
      <c r="BT576" s="111"/>
      <c r="BU576" s="111"/>
      <c r="BV576" s="111"/>
      <c r="BW576" s="111"/>
      <c r="BX576" s="111"/>
      <c r="BY576" s="111"/>
      <c r="BZ576" s="111"/>
      <c r="CA576" s="111"/>
      <c r="CB576" s="111"/>
      <c r="CC576" s="111"/>
      <c r="CD576" s="111"/>
      <c r="CE576" s="111"/>
      <c r="CF576" s="111"/>
      <c r="CG576" s="111"/>
      <c r="CH576" s="111"/>
      <c r="CI576" s="111"/>
      <c r="CJ576" s="111"/>
      <c r="CK576" s="111"/>
      <c r="CL576" s="111"/>
      <c r="CM576" s="111"/>
      <c r="CN576" s="111"/>
      <c r="CO576" s="111"/>
      <c r="CP576" s="111"/>
      <c r="CQ576" s="111"/>
      <c r="CR576" s="111"/>
      <c r="CS576" s="111"/>
      <c r="CT576" s="111"/>
      <c r="CU576" s="111"/>
      <c r="CV576" s="111"/>
      <c r="CW576" s="111"/>
      <c r="CX576" s="111"/>
      <c r="CY576" s="111"/>
      <c r="CZ576" s="111"/>
    </row>
    <row r="577" spans="1:104" ht="12.75" customHeight="1" x14ac:dyDescent="0.2">
      <c r="A577" s="111"/>
      <c r="B577" s="111"/>
      <c r="C577" s="111"/>
      <c r="D577" s="111"/>
      <c r="E577" s="123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1"/>
      <c r="BS577" s="111"/>
      <c r="BT577" s="111"/>
      <c r="BU577" s="111"/>
      <c r="BV577" s="111"/>
      <c r="BW577" s="111"/>
      <c r="BX577" s="111"/>
      <c r="BY577" s="111"/>
      <c r="BZ577" s="111"/>
      <c r="CA577" s="111"/>
      <c r="CB577" s="111"/>
      <c r="CC577" s="111"/>
      <c r="CD577" s="111"/>
      <c r="CE577" s="111"/>
      <c r="CF577" s="111"/>
      <c r="CG577" s="111"/>
      <c r="CH577" s="111"/>
      <c r="CI577" s="111"/>
      <c r="CJ577" s="111"/>
      <c r="CK577" s="111"/>
      <c r="CL577" s="111"/>
      <c r="CM577" s="111"/>
      <c r="CN577" s="111"/>
      <c r="CO577" s="111"/>
      <c r="CP577" s="111"/>
      <c r="CQ577" s="111"/>
      <c r="CR577" s="111"/>
      <c r="CS577" s="111"/>
      <c r="CT577" s="111"/>
      <c r="CU577" s="111"/>
      <c r="CV577" s="111"/>
      <c r="CW577" s="111"/>
      <c r="CX577" s="111"/>
      <c r="CY577" s="111"/>
      <c r="CZ577" s="111"/>
    </row>
    <row r="578" spans="1:104" ht="12.75" customHeight="1" x14ac:dyDescent="0.2">
      <c r="A578" s="111"/>
      <c r="B578" s="111"/>
      <c r="C578" s="111"/>
      <c r="D578" s="111"/>
      <c r="E578" s="123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  <c r="BO578" s="111"/>
      <c r="BP578" s="111"/>
      <c r="BQ578" s="111"/>
      <c r="BR578" s="111"/>
      <c r="BS578" s="111"/>
      <c r="BT578" s="111"/>
      <c r="BU578" s="111"/>
      <c r="BV578" s="111"/>
      <c r="BW578" s="111"/>
      <c r="BX578" s="111"/>
      <c r="BY578" s="111"/>
      <c r="BZ578" s="111"/>
      <c r="CA578" s="111"/>
      <c r="CB578" s="111"/>
      <c r="CC578" s="111"/>
      <c r="CD578" s="111"/>
      <c r="CE578" s="111"/>
      <c r="CF578" s="111"/>
      <c r="CG578" s="111"/>
      <c r="CH578" s="111"/>
      <c r="CI578" s="111"/>
      <c r="CJ578" s="111"/>
      <c r="CK578" s="111"/>
      <c r="CL578" s="111"/>
      <c r="CM578" s="111"/>
      <c r="CN578" s="111"/>
      <c r="CO578" s="111"/>
      <c r="CP578" s="111"/>
      <c r="CQ578" s="111"/>
      <c r="CR578" s="111"/>
      <c r="CS578" s="111"/>
      <c r="CT578" s="111"/>
      <c r="CU578" s="111"/>
      <c r="CV578" s="111"/>
      <c r="CW578" s="111"/>
      <c r="CX578" s="111"/>
      <c r="CY578" s="111"/>
      <c r="CZ578" s="111"/>
    </row>
    <row r="579" spans="1:104" ht="12.75" customHeight="1" x14ac:dyDescent="0.2">
      <c r="A579" s="111"/>
      <c r="B579" s="111"/>
      <c r="C579" s="111"/>
      <c r="D579" s="111"/>
      <c r="E579" s="123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1"/>
      <c r="BS579" s="111"/>
      <c r="BT579" s="111"/>
      <c r="BU579" s="111"/>
      <c r="BV579" s="111"/>
      <c r="BW579" s="111"/>
      <c r="BX579" s="111"/>
      <c r="BY579" s="111"/>
      <c r="BZ579" s="111"/>
      <c r="CA579" s="111"/>
      <c r="CB579" s="111"/>
      <c r="CC579" s="111"/>
      <c r="CD579" s="111"/>
      <c r="CE579" s="111"/>
      <c r="CF579" s="111"/>
      <c r="CG579" s="111"/>
      <c r="CH579" s="111"/>
      <c r="CI579" s="111"/>
      <c r="CJ579" s="111"/>
      <c r="CK579" s="111"/>
      <c r="CL579" s="111"/>
      <c r="CM579" s="111"/>
      <c r="CN579" s="111"/>
      <c r="CO579" s="111"/>
      <c r="CP579" s="111"/>
      <c r="CQ579" s="111"/>
      <c r="CR579" s="111"/>
      <c r="CS579" s="111"/>
      <c r="CT579" s="111"/>
      <c r="CU579" s="111"/>
      <c r="CV579" s="111"/>
      <c r="CW579" s="111"/>
      <c r="CX579" s="111"/>
      <c r="CY579" s="111"/>
      <c r="CZ579" s="111"/>
    </row>
    <row r="580" spans="1:104" ht="12.75" customHeight="1" x14ac:dyDescent="0.2">
      <c r="A580" s="111"/>
      <c r="B580" s="111"/>
      <c r="C580" s="111"/>
      <c r="D580" s="111"/>
      <c r="E580" s="123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  <c r="AZ580" s="111"/>
      <c r="BA580" s="111"/>
      <c r="BB580" s="111"/>
      <c r="BC580" s="111"/>
      <c r="BD580" s="111"/>
      <c r="BE580" s="111"/>
      <c r="BF580" s="111"/>
      <c r="BG580" s="111"/>
      <c r="BH580" s="111"/>
      <c r="BI580" s="111"/>
      <c r="BJ580" s="111"/>
      <c r="BK580" s="111"/>
      <c r="BL580" s="111"/>
      <c r="BM580" s="111"/>
      <c r="BN580" s="111"/>
      <c r="BO580" s="111"/>
      <c r="BP580" s="111"/>
      <c r="BQ580" s="111"/>
      <c r="BR580" s="111"/>
      <c r="BS580" s="111"/>
      <c r="BT580" s="111"/>
      <c r="BU580" s="111"/>
      <c r="BV580" s="111"/>
      <c r="BW580" s="111"/>
      <c r="BX580" s="111"/>
      <c r="BY580" s="111"/>
      <c r="BZ580" s="111"/>
      <c r="CA580" s="111"/>
      <c r="CB580" s="111"/>
      <c r="CC580" s="111"/>
      <c r="CD580" s="111"/>
      <c r="CE580" s="111"/>
      <c r="CF580" s="111"/>
      <c r="CG580" s="111"/>
      <c r="CH580" s="111"/>
      <c r="CI580" s="111"/>
      <c r="CJ580" s="111"/>
      <c r="CK580" s="111"/>
      <c r="CL580" s="111"/>
      <c r="CM580" s="111"/>
      <c r="CN580" s="111"/>
      <c r="CO580" s="111"/>
      <c r="CP580" s="111"/>
      <c r="CQ580" s="111"/>
      <c r="CR580" s="111"/>
      <c r="CS580" s="111"/>
      <c r="CT580" s="111"/>
      <c r="CU580" s="111"/>
      <c r="CV580" s="111"/>
      <c r="CW580" s="111"/>
      <c r="CX580" s="111"/>
      <c r="CY580" s="111"/>
      <c r="CZ580" s="111"/>
    </row>
    <row r="581" spans="1:104" ht="12.75" customHeight="1" x14ac:dyDescent="0.2">
      <c r="A581" s="111"/>
      <c r="B581" s="111"/>
      <c r="C581" s="111"/>
      <c r="D581" s="111"/>
      <c r="E581" s="123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1"/>
      <c r="BS581" s="111"/>
      <c r="BT581" s="111"/>
      <c r="BU581" s="111"/>
      <c r="BV581" s="111"/>
      <c r="BW581" s="111"/>
      <c r="BX581" s="111"/>
      <c r="BY581" s="111"/>
      <c r="BZ581" s="111"/>
      <c r="CA581" s="111"/>
      <c r="CB581" s="111"/>
      <c r="CC581" s="111"/>
      <c r="CD581" s="111"/>
      <c r="CE581" s="111"/>
      <c r="CF581" s="111"/>
      <c r="CG581" s="111"/>
      <c r="CH581" s="111"/>
      <c r="CI581" s="111"/>
      <c r="CJ581" s="111"/>
      <c r="CK581" s="111"/>
      <c r="CL581" s="111"/>
      <c r="CM581" s="111"/>
      <c r="CN581" s="111"/>
      <c r="CO581" s="111"/>
      <c r="CP581" s="111"/>
      <c r="CQ581" s="111"/>
      <c r="CR581" s="111"/>
      <c r="CS581" s="111"/>
      <c r="CT581" s="111"/>
      <c r="CU581" s="111"/>
      <c r="CV581" s="111"/>
      <c r="CW581" s="111"/>
      <c r="CX581" s="111"/>
      <c r="CY581" s="111"/>
      <c r="CZ581" s="111"/>
    </row>
    <row r="582" spans="1:104" ht="12.75" customHeight="1" x14ac:dyDescent="0.2">
      <c r="A582" s="111"/>
      <c r="B582" s="111"/>
      <c r="C582" s="111"/>
      <c r="D582" s="111"/>
      <c r="E582" s="123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1"/>
      <c r="BS582" s="111"/>
      <c r="BT582" s="111"/>
      <c r="BU582" s="111"/>
      <c r="BV582" s="111"/>
      <c r="BW582" s="111"/>
      <c r="BX582" s="111"/>
      <c r="BY582" s="111"/>
      <c r="BZ582" s="111"/>
      <c r="CA582" s="111"/>
      <c r="CB582" s="111"/>
      <c r="CC582" s="111"/>
      <c r="CD582" s="111"/>
      <c r="CE582" s="111"/>
      <c r="CF582" s="111"/>
      <c r="CG582" s="111"/>
      <c r="CH582" s="111"/>
      <c r="CI582" s="111"/>
      <c r="CJ582" s="111"/>
      <c r="CK582" s="111"/>
      <c r="CL582" s="111"/>
      <c r="CM582" s="111"/>
      <c r="CN582" s="111"/>
      <c r="CO582" s="111"/>
      <c r="CP582" s="111"/>
      <c r="CQ582" s="111"/>
      <c r="CR582" s="111"/>
      <c r="CS582" s="111"/>
      <c r="CT582" s="111"/>
      <c r="CU582" s="111"/>
      <c r="CV582" s="111"/>
      <c r="CW582" s="111"/>
      <c r="CX582" s="111"/>
      <c r="CY582" s="111"/>
      <c r="CZ582" s="111"/>
    </row>
    <row r="583" spans="1:104" ht="12.75" customHeight="1" x14ac:dyDescent="0.2">
      <c r="A583" s="111"/>
      <c r="B583" s="111"/>
      <c r="C583" s="111"/>
      <c r="D583" s="111"/>
      <c r="E583" s="123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1"/>
      <c r="BS583" s="111"/>
      <c r="BT583" s="111"/>
      <c r="BU583" s="111"/>
      <c r="BV583" s="111"/>
      <c r="BW583" s="111"/>
      <c r="BX583" s="111"/>
      <c r="BY583" s="111"/>
      <c r="BZ583" s="111"/>
      <c r="CA583" s="111"/>
      <c r="CB583" s="111"/>
      <c r="CC583" s="111"/>
      <c r="CD583" s="111"/>
      <c r="CE583" s="111"/>
      <c r="CF583" s="111"/>
      <c r="CG583" s="111"/>
      <c r="CH583" s="111"/>
      <c r="CI583" s="111"/>
      <c r="CJ583" s="111"/>
      <c r="CK583" s="111"/>
      <c r="CL583" s="111"/>
      <c r="CM583" s="111"/>
      <c r="CN583" s="111"/>
      <c r="CO583" s="111"/>
      <c r="CP583" s="111"/>
      <c r="CQ583" s="111"/>
      <c r="CR583" s="111"/>
      <c r="CS583" s="111"/>
      <c r="CT583" s="111"/>
      <c r="CU583" s="111"/>
      <c r="CV583" s="111"/>
      <c r="CW583" s="111"/>
      <c r="CX583" s="111"/>
      <c r="CY583" s="111"/>
      <c r="CZ583" s="111"/>
    </row>
    <row r="584" spans="1:104" ht="12.75" customHeight="1" x14ac:dyDescent="0.2">
      <c r="A584" s="111"/>
      <c r="B584" s="111"/>
      <c r="C584" s="111"/>
      <c r="D584" s="111"/>
      <c r="E584" s="123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1"/>
      <c r="BS584" s="111"/>
      <c r="BT584" s="111"/>
      <c r="BU584" s="111"/>
      <c r="BV584" s="111"/>
      <c r="BW584" s="111"/>
      <c r="BX584" s="111"/>
      <c r="BY584" s="111"/>
      <c r="BZ584" s="111"/>
      <c r="CA584" s="111"/>
      <c r="CB584" s="111"/>
      <c r="CC584" s="111"/>
      <c r="CD584" s="111"/>
      <c r="CE584" s="111"/>
      <c r="CF584" s="111"/>
      <c r="CG584" s="111"/>
      <c r="CH584" s="111"/>
      <c r="CI584" s="111"/>
      <c r="CJ584" s="111"/>
      <c r="CK584" s="111"/>
      <c r="CL584" s="111"/>
      <c r="CM584" s="111"/>
      <c r="CN584" s="111"/>
      <c r="CO584" s="111"/>
      <c r="CP584" s="111"/>
      <c r="CQ584" s="111"/>
      <c r="CR584" s="111"/>
      <c r="CS584" s="111"/>
      <c r="CT584" s="111"/>
      <c r="CU584" s="111"/>
      <c r="CV584" s="111"/>
      <c r="CW584" s="111"/>
      <c r="CX584" s="111"/>
      <c r="CY584" s="111"/>
      <c r="CZ584" s="111"/>
    </row>
    <row r="585" spans="1:104" ht="12.75" customHeight="1" x14ac:dyDescent="0.2">
      <c r="A585" s="111"/>
      <c r="B585" s="111"/>
      <c r="C585" s="111"/>
      <c r="D585" s="111"/>
      <c r="E585" s="123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1"/>
      <c r="BS585" s="111"/>
      <c r="BT585" s="111"/>
      <c r="BU585" s="111"/>
      <c r="BV585" s="111"/>
      <c r="BW585" s="111"/>
      <c r="BX585" s="111"/>
      <c r="BY585" s="111"/>
      <c r="BZ585" s="111"/>
      <c r="CA585" s="111"/>
      <c r="CB585" s="111"/>
      <c r="CC585" s="111"/>
      <c r="CD585" s="111"/>
      <c r="CE585" s="111"/>
      <c r="CF585" s="111"/>
      <c r="CG585" s="111"/>
      <c r="CH585" s="111"/>
      <c r="CI585" s="111"/>
      <c r="CJ585" s="111"/>
      <c r="CK585" s="111"/>
      <c r="CL585" s="111"/>
      <c r="CM585" s="111"/>
      <c r="CN585" s="111"/>
      <c r="CO585" s="111"/>
      <c r="CP585" s="111"/>
      <c r="CQ585" s="111"/>
      <c r="CR585" s="111"/>
      <c r="CS585" s="111"/>
      <c r="CT585" s="111"/>
      <c r="CU585" s="111"/>
      <c r="CV585" s="111"/>
      <c r="CW585" s="111"/>
      <c r="CX585" s="111"/>
      <c r="CY585" s="111"/>
      <c r="CZ585" s="111"/>
    </row>
    <row r="586" spans="1:104" ht="12.75" customHeight="1" x14ac:dyDescent="0.2">
      <c r="A586" s="111"/>
      <c r="B586" s="111"/>
      <c r="C586" s="111"/>
      <c r="D586" s="111"/>
      <c r="E586" s="123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1"/>
      <c r="BS586" s="111"/>
      <c r="BT586" s="111"/>
      <c r="BU586" s="111"/>
      <c r="BV586" s="111"/>
      <c r="BW586" s="111"/>
      <c r="BX586" s="111"/>
      <c r="BY586" s="111"/>
      <c r="BZ586" s="111"/>
      <c r="CA586" s="111"/>
      <c r="CB586" s="111"/>
      <c r="CC586" s="111"/>
      <c r="CD586" s="111"/>
      <c r="CE586" s="111"/>
      <c r="CF586" s="111"/>
      <c r="CG586" s="111"/>
      <c r="CH586" s="111"/>
      <c r="CI586" s="111"/>
      <c r="CJ586" s="111"/>
      <c r="CK586" s="111"/>
      <c r="CL586" s="111"/>
      <c r="CM586" s="111"/>
      <c r="CN586" s="111"/>
      <c r="CO586" s="111"/>
      <c r="CP586" s="111"/>
      <c r="CQ586" s="111"/>
      <c r="CR586" s="111"/>
      <c r="CS586" s="111"/>
      <c r="CT586" s="111"/>
      <c r="CU586" s="111"/>
      <c r="CV586" s="111"/>
      <c r="CW586" s="111"/>
      <c r="CX586" s="111"/>
      <c r="CY586" s="111"/>
      <c r="CZ586" s="111"/>
    </row>
    <row r="587" spans="1:104" ht="12.75" customHeight="1" x14ac:dyDescent="0.2">
      <c r="A587" s="111"/>
      <c r="B587" s="111"/>
      <c r="C587" s="111"/>
      <c r="D587" s="111"/>
      <c r="E587" s="123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1"/>
      <c r="BS587" s="111"/>
      <c r="BT587" s="111"/>
      <c r="BU587" s="111"/>
      <c r="BV587" s="111"/>
      <c r="BW587" s="111"/>
      <c r="BX587" s="111"/>
      <c r="BY587" s="111"/>
      <c r="BZ587" s="111"/>
      <c r="CA587" s="111"/>
      <c r="CB587" s="111"/>
      <c r="CC587" s="111"/>
      <c r="CD587" s="111"/>
      <c r="CE587" s="111"/>
      <c r="CF587" s="111"/>
      <c r="CG587" s="111"/>
      <c r="CH587" s="111"/>
      <c r="CI587" s="111"/>
      <c r="CJ587" s="111"/>
      <c r="CK587" s="111"/>
      <c r="CL587" s="111"/>
      <c r="CM587" s="111"/>
      <c r="CN587" s="111"/>
      <c r="CO587" s="111"/>
      <c r="CP587" s="111"/>
      <c r="CQ587" s="111"/>
      <c r="CR587" s="111"/>
      <c r="CS587" s="111"/>
      <c r="CT587" s="111"/>
      <c r="CU587" s="111"/>
      <c r="CV587" s="111"/>
      <c r="CW587" s="111"/>
      <c r="CX587" s="111"/>
      <c r="CY587" s="111"/>
      <c r="CZ587" s="111"/>
    </row>
    <row r="588" spans="1:104" ht="12.75" customHeight="1" x14ac:dyDescent="0.2">
      <c r="A588" s="111"/>
      <c r="B588" s="111"/>
      <c r="C588" s="111"/>
      <c r="D588" s="111"/>
      <c r="E588" s="123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1"/>
      <c r="BS588" s="111"/>
      <c r="BT588" s="111"/>
      <c r="BU588" s="111"/>
      <c r="BV588" s="111"/>
      <c r="BW588" s="111"/>
      <c r="BX588" s="111"/>
      <c r="BY588" s="111"/>
      <c r="BZ588" s="111"/>
      <c r="CA588" s="111"/>
      <c r="CB588" s="111"/>
      <c r="CC588" s="111"/>
      <c r="CD588" s="111"/>
      <c r="CE588" s="111"/>
      <c r="CF588" s="111"/>
      <c r="CG588" s="111"/>
      <c r="CH588" s="111"/>
      <c r="CI588" s="111"/>
      <c r="CJ588" s="111"/>
      <c r="CK588" s="111"/>
      <c r="CL588" s="111"/>
      <c r="CM588" s="111"/>
      <c r="CN588" s="111"/>
      <c r="CO588" s="111"/>
      <c r="CP588" s="111"/>
      <c r="CQ588" s="111"/>
      <c r="CR588" s="111"/>
      <c r="CS588" s="111"/>
      <c r="CT588" s="111"/>
      <c r="CU588" s="111"/>
      <c r="CV588" s="111"/>
      <c r="CW588" s="111"/>
      <c r="CX588" s="111"/>
      <c r="CY588" s="111"/>
      <c r="CZ588" s="111"/>
    </row>
    <row r="589" spans="1:104" ht="12.75" customHeight="1" x14ac:dyDescent="0.2">
      <c r="A589" s="111"/>
      <c r="B589" s="111"/>
      <c r="C589" s="111"/>
      <c r="D589" s="111"/>
      <c r="E589" s="123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1"/>
      <c r="BS589" s="111"/>
      <c r="BT589" s="111"/>
      <c r="BU589" s="111"/>
      <c r="BV589" s="111"/>
      <c r="BW589" s="111"/>
      <c r="BX589" s="111"/>
      <c r="BY589" s="111"/>
      <c r="BZ589" s="111"/>
      <c r="CA589" s="111"/>
      <c r="CB589" s="111"/>
      <c r="CC589" s="111"/>
      <c r="CD589" s="111"/>
      <c r="CE589" s="111"/>
      <c r="CF589" s="111"/>
      <c r="CG589" s="111"/>
      <c r="CH589" s="111"/>
      <c r="CI589" s="111"/>
      <c r="CJ589" s="111"/>
      <c r="CK589" s="111"/>
      <c r="CL589" s="111"/>
      <c r="CM589" s="111"/>
      <c r="CN589" s="111"/>
      <c r="CO589" s="111"/>
      <c r="CP589" s="111"/>
      <c r="CQ589" s="111"/>
      <c r="CR589" s="111"/>
      <c r="CS589" s="111"/>
      <c r="CT589" s="111"/>
      <c r="CU589" s="111"/>
      <c r="CV589" s="111"/>
      <c r="CW589" s="111"/>
      <c r="CX589" s="111"/>
      <c r="CY589" s="111"/>
      <c r="CZ589" s="111"/>
    </row>
    <row r="590" spans="1:104" ht="12.75" customHeight="1" x14ac:dyDescent="0.2">
      <c r="A590" s="111"/>
      <c r="B590" s="111"/>
      <c r="C590" s="111"/>
      <c r="D590" s="111"/>
      <c r="E590" s="123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1"/>
      <c r="BS590" s="111"/>
      <c r="BT590" s="111"/>
      <c r="BU590" s="111"/>
      <c r="BV590" s="111"/>
      <c r="BW590" s="111"/>
      <c r="BX590" s="111"/>
      <c r="BY590" s="111"/>
      <c r="BZ590" s="111"/>
      <c r="CA590" s="111"/>
      <c r="CB590" s="111"/>
      <c r="CC590" s="111"/>
      <c r="CD590" s="111"/>
      <c r="CE590" s="111"/>
      <c r="CF590" s="111"/>
      <c r="CG590" s="111"/>
      <c r="CH590" s="111"/>
      <c r="CI590" s="111"/>
      <c r="CJ590" s="111"/>
      <c r="CK590" s="111"/>
      <c r="CL590" s="111"/>
      <c r="CM590" s="111"/>
      <c r="CN590" s="111"/>
      <c r="CO590" s="111"/>
      <c r="CP590" s="111"/>
      <c r="CQ590" s="111"/>
      <c r="CR590" s="111"/>
      <c r="CS590" s="111"/>
      <c r="CT590" s="111"/>
      <c r="CU590" s="111"/>
      <c r="CV590" s="111"/>
      <c r="CW590" s="111"/>
      <c r="CX590" s="111"/>
      <c r="CY590" s="111"/>
      <c r="CZ590" s="111"/>
    </row>
    <row r="591" spans="1:104" ht="12.75" customHeight="1" x14ac:dyDescent="0.2">
      <c r="A591" s="111"/>
      <c r="B591" s="111"/>
      <c r="C591" s="111"/>
      <c r="D591" s="111"/>
      <c r="E591" s="123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1"/>
      <c r="BS591" s="111"/>
      <c r="BT591" s="111"/>
      <c r="BU591" s="111"/>
      <c r="BV591" s="111"/>
      <c r="BW591" s="111"/>
      <c r="BX591" s="111"/>
      <c r="BY591" s="111"/>
      <c r="BZ591" s="111"/>
      <c r="CA591" s="111"/>
      <c r="CB591" s="111"/>
      <c r="CC591" s="111"/>
      <c r="CD591" s="111"/>
      <c r="CE591" s="111"/>
      <c r="CF591" s="111"/>
      <c r="CG591" s="111"/>
      <c r="CH591" s="111"/>
      <c r="CI591" s="111"/>
      <c r="CJ591" s="111"/>
      <c r="CK591" s="111"/>
      <c r="CL591" s="111"/>
      <c r="CM591" s="111"/>
      <c r="CN591" s="111"/>
      <c r="CO591" s="111"/>
      <c r="CP591" s="111"/>
      <c r="CQ591" s="111"/>
      <c r="CR591" s="111"/>
      <c r="CS591" s="111"/>
      <c r="CT591" s="111"/>
      <c r="CU591" s="111"/>
      <c r="CV591" s="111"/>
      <c r="CW591" s="111"/>
      <c r="CX591" s="111"/>
      <c r="CY591" s="111"/>
      <c r="CZ591" s="111"/>
    </row>
    <row r="592" spans="1:104" ht="12.75" customHeight="1" x14ac:dyDescent="0.2">
      <c r="A592" s="111"/>
      <c r="B592" s="111"/>
      <c r="C592" s="111"/>
      <c r="D592" s="111"/>
      <c r="E592" s="123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1"/>
      <c r="BS592" s="111"/>
      <c r="BT592" s="111"/>
      <c r="BU592" s="111"/>
      <c r="BV592" s="111"/>
      <c r="BW592" s="111"/>
      <c r="BX592" s="111"/>
      <c r="BY592" s="111"/>
      <c r="BZ592" s="111"/>
      <c r="CA592" s="111"/>
      <c r="CB592" s="111"/>
      <c r="CC592" s="111"/>
      <c r="CD592" s="111"/>
      <c r="CE592" s="111"/>
      <c r="CF592" s="111"/>
      <c r="CG592" s="111"/>
      <c r="CH592" s="111"/>
      <c r="CI592" s="111"/>
      <c r="CJ592" s="111"/>
      <c r="CK592" s="111"/>
      <c r="CL592" s="111"/>
      <c r="CM592" s="111"/>
      <c r="CN592" s="111"/>
      <c r="CO592" s="111"/>
      <c r="CP592" s="111"/>
      <c r="CQ592" s="111"/>
      <c r="CR592" s="111"/>
      <c r="CS592" s="111"/>
      <c r="CT592" s="111"/>
      <c r="CU592" s="111"/>
      <c r="CV592" s="111"/>
      <c r="CW592" s="111"/>
      <c r="CX592" s="111"/>
      <c r="CY592" s="111"/>
      <c r="CZ592" s="111"/>
    </row>
    <row r="593" spans="1:104" ht="12.75" customHeight="1" x14ac:dyDescent="0.2">
      <c r="A593" s="111"/>
      <c r="B593" s="111"/>
      <c r="C593" s="111"/>
      <c r="D593" s="111"/>
      <c r="E593" s="123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1"/>
      <c r="BS593" s="111"/>
      <c r="BT593" s="111"/>
      <c r="BU593" s="111"/>
      <c r="BV593" s="111"/>
      <c r="BW593" s="111"/>
      <c r="BX593" s="111"/>
      <c r="BY593" s="111"/>
      <c r="BZ593" s="111"/>
      <c r="CA593" s="111"/>
      <c r="CB593" s="111"/>
      <c r="CC593" s="111"/>
      <c r="CD593" s="111"/>
      <c r="CE593" s="111"/>
      <c r="CF593" s="111"/>
      <c r="CG593" s="111"/>
      <c r="CH593" s="111"/>
      <c r="CI593" s="111"/>
      <c r="CJ593" s="111"/>
      <c r="CK593" s="111"/>
      <c r="CL593" s="111"/>
      <c r="CM593" s="111"/>
      <c r="CN593" s="111"/>
      <c r="CO593" s="111"/>
      <c r="CP593" s="111"/>
      <c r="CQ593" s="111"/>
      <c r="CR593" s="111"/>
      <c r="CS593" s="111"/>
      <c r="CT593" s="111"/>
      <c r="CU593" s="111"/>
      <c r="CV593" s="111"/>
      <c r="CW593" s="111"/>
      <c r="CX593" s="111"/>
      <c r="CY593" s="111"/>
      <c r="CZ593" s="111"/>
    </row>
    <row r="594" spans="1:104" ht="12.75" customHeight="1" x14ac:dyDescent="0.2">
      <c r="A594" s="111"/>
      <c r="B594" s="111"/>
      <c r="C594" s="111"/>
      <c r="D594" s="111"/>
      <c r="E594" s="123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1"/>
      <c r="BS594" s="111"/>
      <c r="BT594" s="111"/>
      <c r="BU594" s="111"/>
      <c r="BV594" s="111"/>
      <c r="BW594" s="111"/>
      <c r="BX594" s="111"/>
      <c r="BY594" s="111"/>
      <c r="BZ594" s="111"/>
      <c r="CA594" s="111"/>
      <c r="CB594" s="111"/>
      <c r="CC594" s="111"/>
      <c r="CD594" s="111"/>
      <c r="CE594" s="111"/>
      <c r="CF594" s="111"/>
      <c r="CG594" s="111"/>
      <c r="CH594" s="111"/>
      <c r="CI594" s="111"/>
      <c r="CJ594" s="111"/>
      <c r="CK594" s="111"/>
      <c r="CL594" s="111"/>
      <c r="CM594" s="111"/>
      <c r="CN594" s="111"/>
      <c r="CO594" s="111"/>
      <c r="CP594" s="111"/>
      <c r="CQ594" s="111"/>
      <c r="CR594" s="111"/>
      <c r="CS594" s="111"/>
      <c r="CT594" s="111"/>
      <c r="CU594" s="111"/>
      <c r="CV594" s="111"/>
      <c r="CW594" s="111"/>
      <c r="CX594" s="111"/>
      <c r="CY594" s="111"/>
      <c r="CZ594" s="111"/>
    </row>
    <row r="595" spans="1:104" ht="12.75" customHeight="1" x14ac:dyDescent="0.2">
      <c r="A595" s="111"/>
      <c r="B595" s="111"/>
      <c r="C595" s="111"/>
      <c r="D595" s="111"/>
      <c r="E595" s="123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  <c r="BO595" s="111"/>
      <c r="BP595" s="111"/>
      <c r="BQ595" s="111"/>
      <c r="BR595" s="111"/>
      <c r="BS595" s="111"/>
      <c r="BT595" s="111"/>
      <c r="BU595" s="111"/>
      <c r="BV595" s="111"/>
      <c r="BW595" s="111"/>
      <c r="BX595" s="111"/>
      <c r="BY595" s="111"/>
      <c r="BZ595" s="111"/>
      <c r="CA595" s="111"/>
      <c r="CB595" s="111"/>
      <c r="CC595" s="111"/>
      <c r="CD595" s="111"/>
      <c r="CE595" s="111"/>
      <c r="CF595" s="111"/>
      <c r="CG595" s="111"/>
      <c r="CH595" s="111"/>
      <c r="CI595" s="111"/>
      <c r="CJ595" s="111"/>
      <c r="CK595" s="111"/>
      <c r="CL595" s="111"/>
      <c r="CM595" s="111"/>
      <c r="CN595" s="111"/>
      <c r="CO595" s="111"/>
      <c r="CP595" s="111"/>
      <c r="CQ595" s="111"/>
      <c r="CR595" s="111"/>
      <c r="CS595" s="111"/>
      <c r="CT595" s="111"/>
      <c r="CU595" s="111"/>
      <c r="CV595" s="111"/>
      <c r="CW595" s="111"/>
      <c r="CX595" s="111"/>
      <c r="CY595" s="111"/>
      <c r="CZ595" s="111"/>
    </row>
    <row r="596" spans="1:104" ht="12.75" customHeight="1" x14ac:dyDescent="0.2">
      <c r="A596" s="111"/>
      <c r="B596" s="111"/>
      <c r="C596" s="111"/>
      <c r="D596" s="111"/>
      <c r="E596" s="123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1"/>
      <c r="BS596" s="111"/>
      <c r="BT596" s="111"/>
      <c r="BU596" s="111"/>
      <c r="BV596" s="111"/>
      <c r="BW596" s="111"/>
      <c r="BX596" s="111"/>
      <c r="BY596" s="111"/>
      <c r="BZ596" s="111"/>
      <c r="CA596" s="111"/>
      <c r="CB596" s="111"/>
      <c r="CC596" s="111"/>
      <c r="CD596" s="111"/>
      <c r="CE596" s="111"/>
      <c r="CF596" s="111"/>
      <c r="CG596" s="111"/>
      <c r="CH596" s="111"/>
      <c r="CI596" s="111"/>
      <c r="CJ596" s="111"/>
      <c r="CK596" s="111"/>
      <c r="CL596" s="111"/>
      <c r="CM596" s="111"/>
      <c r="CN596" s="111"/>
      <c r="CO596" s="111"/>
      <c r="CP596" s="111"/>
      <c r="CQ596" s="111"/>
      <c r="CR596" s="111"/>
      <c r="CS596" s="111"/>
      <c r="CT596" s="111"/>
      <c r="CU596" s="111"/>
      <c r="CV596" s="111"/>
      <c r="CW596" s="111"/>
      <c r="CX596" s="111"/>
      <c r="CY596" s="111"/>
      <c r="CZ596" s="111"/>
    </row>
    <row r="597" spans="1:104" ht="12.75" customHeight="1" x14ac:dyDescent="0.2">
      <c r="A597" s="111"/>
      <c r="B597" s="111"/>
      <c r="C597" s="111"/>
      <c r="D597" s="111"/>
      <c r="E597" s="123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1"/>
      <c r="BS597" s="111"/>
      <c r="BT597" s="111"/>
      <c r="BU597" s="111"/>
      <c r="BV597" s="111"/>
      <c r="BW597" s="111"/>
      <c r="BX597" s="111"/>
      <c r="BY597" s="111"/>
      <c r="BZ597" s="111"/>
      <c r="CA597" s="111"/>
      <c r="CB597" s="111"/>
      <c r="CC597" s="111"/>
      <c r="CD597" s="111"/>
      <c r="CE597" s="111"/>
      <c r="CF597" s="111"/>
      <c r="CG597" s="111"/>
      <c r="CH597" s="111"/>
      <c r="CI597" s="111"/>
      <c r="CJ597" s="111"/>
      <c r="CK597" s="111"/>
      <c r="CL597" s="111"/>
      <c r="CM597" s="111"/>
      <c r="CN597" s="111"/>
      <c r="CO597" s="111"/>
      <c r="CP597" s="111"/>
      <c r="CQ597" s="111"/>
      <c r="CR597" s="111"/>
      <c r="CS597" s="111"/>
      <c r="CT597" s="111"/>
      <c r="CU597" s="111"/>
      <c r="CV597" s="111"/>
      <c r="CW597" s="111"/>
      <c r="CX597" s="111"/>
      <c r="CY597" s="111"/>
      <c r="CZ597" s="111"/>
    </row>
    <row r="598" spans="1:104" ht="12.75" customHeight="1" x14ac:dyDescent="0.2">
      <c r="A598" s="111"/>
      <c r="B598" s="111"/>
      <c r="C598" s="111"/>
      <c r="D598" s="111"/>
      <c r="E598" s="123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1"/>
      <c r="BS598" s="111"/>
      <c r="BT598" s="111"/>
      <c r="BU598" s="111"/>
      <c r="BV598" s="111"/>
      <c r="BW598" s="111"/>
      <c r="BX598" s="111"/>
      <c r="BY598" s="111"/>
      <c r="BZ598" s="111"/>
      <c r="CA598" s="111"/>
      <c r="CB598" s="111"/>
      <c r="CC598" s="111"/>
      <c r="CD598" s="111"/>
      <c r="CE598" s="111"/>
      <c r="CF598" s="111"/>
      <c r="CG598" s="111"/>
      <c r="CH598" s="111"/>
      <c r="CI598" s="111"/>
      <c r="CJ598" s="111"/>
      <c r="CK598" s="111"/>
      <c r="CL598" s="111"/>
      <c r="CM598" s="111"/>
      <c r="CN598" s="111"/>
      <c r="CO598" s="111"/>
      <c r="CP598" s="111"/>
      <c r="CQ598" s="111"/>
      <c r="CR598" s="111"/>
      <c r="CS598" s="111"/>
      <c r="CT598" s="111"/>
      <c r="CU598" s="111"/>
      <c r="CV598" s="111"/>
      <c r="CW598" s="111"/>
      <c r="CX598" s="111"/>
      <c r="CY598" s="111"/>
      <c r="CZ598" s="111"/>
    </row>
    <row r="599" spans="1:104" ht="12.75" customHeight="1" x14ac:dyDescent="0.2">
      <c r="A599" s="111"/>
      <c r="B599" s="111"/>
      <c r="C599" s="111"/>
      <c r="D599" s="111"/>
      <c r="E599" s="123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1"/>
      <c r="BS599" s="111"/>
      <c r="BT599" s="111"/>
      <c r="BU599" s="111"/>
      <c r="BV599" s="111"/>
      <c r="BW599" s="111"/>
      <c r="BX599" s="111"/>
      <c r="BY599" s="111"/>
      <c r="BZ599" s="111"/>
      <c r="CA599" s="111"/>
      <c r="CB599" s="111"/>
      <c r="CC599" s="111"/>
      <c r="CD599" s="111"/>
      <c r="CE599" s="111"/>
      <c r="CF599" s="111"/>
      <c r="CG599" s="111"/>
      <c r="CH599" s="111"/>
      <c r="CI599" s="111"/>
      <c r="CJ599" s="111"/>
      <c r="CK599" s="111"/>
      <c r="CL599" s="111"/>
      <c r="CM599" s="111"/>
      <c r="CN599" s="111"/>
      <c r="CO599" s="111"/>
      <c r="CP599" s="111"/>
      <c r="CQ599" s="111"/>
      <c r="CR599" s="111"/>
      <c r="CS599" s="111"/>
      <c r="CT599" s="111"/>
      <c r="CU599" s="111"/>
      <c r="CV599" s="111"/>
      <c r="CW599" s="111"/>
      <c r="CX599" s="111"/>
      <c r="CY599" s="111"/>
      <c r="CZ599" s="111"/>
    </row>
    <row r="600" spans="1:104" ht="12.75" customHeight="1" x14ac:dyDescent="0.2">
      <c r="A600" s="111"/>
      <c r="B600" s="111"/>
      <c r="C600" s="111"/>
      <c r="D600" s="111"/>
      <c r="E600" s="123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1"/>
      <c r="BS600" s="111"/>
      <c r="BT600" s="111"/>
      <c r="BU600" s="111"/>
      <c r="BV600" s="111"/>
      <c r="BW600" s="111"/>
      <c r="BX600" s="111"/>
      <c r="BY600" s="111"/>
      <c r="BZ600" s="111"/>
      <c r="CA600" s="111"/>
      <c r="CB600" s="111"/>
      <c r="CC600" s="111"/>
      <c r="CD600" s="111"/>
      <c r="CE600" s="111"/>
      <c r="CF600" s="111"/>
      <c r="CG600" s="111"/>
      <c r="CH600" s="111"/>
      <c r="CI600" s="111"/>
      <c r="CJ600" s="111"/>
      <c r="CK600" s="111"/>
      <c r="CL600" s="111"/>
      <c r="CM600" s="111"/>
      <c r="CN600" s="111"/>
      <c r="CO600" s="111"/>
      <c r="CP600" s="111"/>
      <c r="CQ600" s="111"/>
      <c r="CR600" s="111"/>
      <c r="CS600" s="111"/>
      <c r="CT600" s="111"/>
      <c r="CU600" s="111"/>
      <c r="CV600" s="111"/>
      <c r="CW600" s="111"/>
      <c r="CX600" s="111"/>
      <c r="CY600" s="111"/>
      <c r="CZ600" s="111"/>
    </row>
    <row r="601" spans="1:104" ht="12.75" customHeight="1" x14ac:dyDescent="0.2">
      <c r="A601" s="111"/>
      <c r="B601" s="111"/>
      <c r="C601" s="111"/>
      <c r="D601" s="111"/>
      <c r="E601" s="123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1"/>
      <c r="BS601" s="111"/>
      <c r="BT601" s="111"/>
      <c r="BU601" s="111"/>
      <c r="BV601" s="111"/>
      <c r="BW601" s="111"/>
      <c r="BX601" s="111"/>
      <c r="BY601" s="111"/>
      <c r="BZ601" s="111"/>
      <c r="CA601" s="111"/>
      <c r="CB601" s="111"/>
      <c r="CC601" s="111"/>
      <c r="CD601" s="111"/>
      <c r="CE601" s="111"/>
      <c r="CF601" s="111"/>
      <c r="CG601" s="111"/>
      <c r="CH601" s="111"/>
      <c r="CI601" s="111"/>
      <c r="CJ601" s="111"/>
      <c r="CK601" s="111"/>
      <c r="CL601" s="111"/>
      <c r="CM601" s="111"/>
      <c r="CN601" s="111"/>
      <c r="CO601" s="111"/>
      <c r="CP601" s="111"/>
      <c r="CQ601" s="111"/>
      <c r="CR601" s="111"/>
      <c r="CS601" s="111"/>
      <c r="CT601" s="111"/>
      <c r="CU601" s="111"/>
      <c r="CV601" s="111"/>
      <c r="CW601" s="111"/>
      <c r="CX601" s="111"/>
      <c r="CY601" s="111"/>
      <c r="CZ601" s="111"/>
    </row>
    <row r="602" spans="1:104" ht="12.75" customHeight="1" x14ac:dyDescent="0.2">
      <c r="A602" s="111"/>
      <c r="B602" s="111"/>
      <c r="C602" s="111"/>
      <c r="D602" s="111"/>
      <c r="E602" s="123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1"/>
      <c r="BS602" s="111"/>
      <c r="BT602" s="111"/>
      <c r="BU602" s="111"/>
      <c r="BV602" s="111"/>
      <c r="BW602" s="111"/>
      <c r="BX602" s="111"/>
      <c r="BY602" s="111"/>
      <c r="BZ602" s="111"/>
      <c r="CA602" s="111"/>
      <c r="CB602" s="111"/>
      <c r="CC602" s="111"/>
      <c r="CD602" s="111"/>
      <c r="CE602" s="111"/>
      <c r="CF602" s="111"/>
      <c r="CG602" s="111"/>
      <c r="CH602" s="111"/>
      <c r="CI602" s="111"/>
      <c r="CJ602" s="111"/>
      <c r="CK602" s="111"/>
      <c r="CL602" s="111"/>
      <c r="CM602" s="111"/>
      <c r="CN602" s="111"/>
      <c r="CO602" s="111"/>
      <c r="CP602" s="111"/>
      <c r="CQ602" s="111"/>
      <c r="CR602" s="111"/>
      <c r="CS602" s="111"/>
      <c r="CT602" s="111"/>
      <c r="CU602" s="111"/>
      <c r="CV602" s="111"/>
      <c r="CW602" s="111"/>
      <c r="CX602" s="111"/>
      <c r="CY602" s="111"/>
      <c r="CZ602" s="111"/>
    </row>
    <row r="603" spans="1:104" ht="12.75" customHeight="1" x14ac:dyDescent="0.2">
      <c r="A603" s="111"/>
      <c r="B603" s="111"/>
      <c r="C603" s="111"/>
      <c r="D603" s="111"/>
      <c r="E603" s="123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1"/>
      <c r="BS603" s="111"/>
      <c r="BT603" s="111"/>
      <c r="BU603" s="111"/>
      <c r="BV603" s="111"/>
      <c r="BW603" s="111"/>
      <c r="BX603" s="111"/>
      <c r="BY603" s="111"/>
      <c r="BZ603" s="111"/>
      <c r="CA603" s="111"/>
      <c r="CB603" s="111"/>
      <c r="CC603" s="111"/>
      <c r="CD603" s="111"/>
      <c r="CE603" s="111"/>
      <c r="CF603" s="111"/>
      <c r="CG603" s="111"/>
      <c r="CH603" s="111"/>
      <c r="CI603" s="111"/>
      <c r="CJ603" s="111"/>
      <c r="CK603" s="111"/>
      <c r="CL603" s="111"/>
      <c r="CM603" s="111"/>
      <c r="CN603" s="111"/>
      <c r="CO603" s="111"/>
      <c r="CP603" s="111"/>
      <c r="CQ603" s="111"/>
      <c r="CR603" s="111"/>
      <c r="CS603" s="111"/>
      <c r="CT603" s="111"/>
      <c r="CU603" s="111"/>
      <c r="CV603" s="111"/>
      <c r="CW603" s="111"/>
      <c r="CX603" s="111"/>
      <c r="CY603" s="111"/>
      <c r="CZ603" s="111"/>
    </row>
    <row r="604" spans="1:104" ht="12.75" customHeight="1" x14ac:dyDescent="0.2">
      <c r="A604" s="111"/>
      <c r="B604" s="111"/>
      <c r="C604" s="111"/>
      <c r="D604" s="111"/>
      <c r="E604" s="123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1"/>
      <c r="BS604" s="111"/>
      <c r="BT604" s="111"/>
      <c r="BU604" s="111"/>
      <c r="BV604" s="111"/>
      <c r="BW604" s="111"/>
      <c r="BX604" s="111"/>
      <c r="BY604" s="111"/>
      <c r="BZ604" s="111"/>
      <c r="CA604" s="111"/>
      <c r="CB604" s="111"/>
      <c r="CC604" s="111"/>
      <c r="CD604" s="111"/>
      <c r="CE604" s="111"/>
      <c r="CF604" s="111"/>
      <c r="CG604" s="111"/>
      <c r="CH604" s="111"/>
      <c r="CI604" s="111"/>
      <c r="CJ604" s="111"/>
      <c r="CK604" s="111"/>
      <c r="CL604" s="111"/>
      <c r="CM604" s="111"/>
      <c r="CN604" s="111"/>
      <c r="CO604" s="111"/>
      <c r="CP604" s="111"/>
      <c r="CQ604" s="111"/>
      <c r="CR604" s="111"/>
      <c r="CS604" s="111"/>
      <c r="CT604" s="111"/>
      <c r="CU604" s="111"/>
      <c r="CV604" s="111"/>
      <c r="CW604" s="111"/>
      <c r="CX604" s="111"/>
      <c r="CY604" s="111"/>
      <c r="CZ604" s="111"/>
    </row>
    <row r="605" spans="1:104" ht="12.75" customHeight="1" x14ac:dyDescent="0.2">
      <c r="A605" s="111"/>
      <c r="B605" s="111"/>
      <c r="C605" s="111"/>
      <c r="D605" s="111"/>
      <c r="E605" s="123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1"/>
      <c r="BS605" s="111"/>
      <c r="BT605" s="111"/>
      <c r="BU605" s="111"/>
      <c r="BV605" s="111"/>
      <c r="BW605" s="111"/>
      <c r="BX605" s="111"/>
      <c r="BY605" s="111"/>
      <c r="BZ605" s="111"/>
      <c r="CA605" s="111"/>
      <c r="CB605" s="111"/>
      <c r="CC605" s="111"/>
      <c r="CD605" s="111"/>
      <c r="CE605" s="111"/>
      <c r="CF605" s="111"/>
      <c r="CG605" s="111"/>
      <c r="CH605" s="111"/>
      <c r="CI605" s="111"/>
      <c r="CJ605" s="111"/>
      <c r="CK605" s="111"/>
      <c r="CL605" s="111"/>
      <c r="CM605" s="111"/>
      <c r="CN605" s="111"/>
      <c r="CO605" s="111"/>
      <c r="CP605" s="111"/>
      <c r="CQ605" s="111"/>
      <c r="CR605" s="111"/>
      <c r="CS605" s="111"/>
      <c r="CT605" s="111"/>
      <c r="CU605" s="111"/>
      <c r="CV605" s="111"/>
      <c r="CW605" s="111"/>
      <c r="CX605" s="111"/>
      <c r="CY605" s="111"/>
      <c r="CZ605" s="111"/>
    </row>
    <row r="606" spans="1:104" ht="12.75" customHeight="1" x14ac:dyDescent="0.2">
      <c r="A606" s="111"/>
      <c r="B606" s="111"/>
      <c r="C606" s="111"/>
      <c r="D606" s="111"/>
      <c r="E606" s="123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1"/>
      <c r="BS606" s="111"/>
      <c r="BT606" s="111"/>
      <c r="BU606" s="111"/>
      <c r="BV606" s="111"/>
      <c r="BW606" s="111"/>
      <c r="BX606" s="111"/>
      <c r="BY606" s="111"/>
      <c r="BZ606" s="111"/>
      <c r="CA606" s="111"/>
      <c r="CB606" s="111"/>
      <c r="CC606" s="111"/>
      <c r="CD606" s="111"/>
      <c r="CE606" s="111"/>
      <c r="CF606" s="111"/>
      <c r="CG606" s="111"/>
      <c r="CH606" s="111"/>
      <c r="CI606" s="111"/>
      <c r="CJ606" s="111"/>
      <c r="CK606" s="111"/>
      <c r="CL606" s="111"/>
      <c r="CM606" s="111"/>
      <c r="CN606" s="111"/>
      <c r="CO606" s="111"/>
      <c r="CP606" s="111"/>
      <c r="CQ606" s="111"/>
      <c r="CR606" s="111"/>
      <c r="CS606" s="111"/>
      <c r="CT606" s="111"/>
      <c r="CU606" s="111"/>
      <c r="CV606" s="111"/>
      <c r="CW606" s="111"/>
      <c r="CX606" s="111"/>
      <c r="CY606" s="111"/>
      <c r="CZ606" s="111"/>
    </row>
    <row r="607" spans="1:104" ht="12.75" customHeight="1" x14ac:dyDescent="0.2">
      <c r="A607" s="111"/>
      <c r="B607" s="111"/>
      <c r="C607" s="111"/>
      <c r="D607" s="111"/>
      <c r="E607" s="123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  <c r="CG607" s="111"/>
      <c r="CH607" s="111"/>
      <c r="CI607" s="111"/>
      <c r="CJ607" s="111"/>
      <c r="CK607" s="111"/>
      <c r="CL607" s="111"/>
      <c r="CM607" s="111"/>
      <c r="CN607" s="111"/>
      <c r="CO607" s="111"/>
      <c r="CP607" s="111"/>
      <c r="CQ607" s="111"/>
      <c r="CR607" s="111"/>
      <c r="CS607" s="111"/>
      <c r="CT607" s="111"/>
      <c r="CU607" s="111"/>
      <c r="CV607" s="111"/>
      <c r="CW607" s="111"/>
      <c r="CX607" s="111"/>
      <c r="CY607" s="111"/>
      <c r="CZ607" s="111"/>
    </row>
    <row r="608" spans="1:104" ht="12.75" customHeight="1" x14ac:dyDescent="0.2">
      <c r="A608" s="111"/>
      <c r="B608" s="111"/>
      <c r="C608" s="111"/>
      <c r="D608" s="111"/>
      <c r="E608" s="123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</row>
    <row r="609" spans="1:104" ht="12.75" customHeight="1" x14ac:dyDescent="0.2">
      <c r="A609" s="111"/>
      <c r="B609" s="111"/>
      <c r="C609" s="111"/>
      <c r="D609" s="111"/>
      <c r="E609" s="123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</row>
    <row r="610" spans="1:104" ht="12.75" customHeight="1" x14ac:dyDescent="0.2">
      <c r="A610" s="111"/>
      <c r="B610" s="111"/>
      <c r="C610" s="111"/>
      <c r="D610" s="111"/>
      <c r="E610" s="123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</row>
    <row r="611" spans="1:104" ht="12.75" customHeight="1" x14ac:dyDescent="0.2">
      <c r="A611" s="111"/>
      <c r="B611" s="111"/>
      <c r="C611" s="111"/>
      <c r="D611" s="111"/>
      <c r="E611" s="123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</row>
    <row r="612" spans="1:104" ht="12.75" customHeight="1" x14ac:dyDescent="0.2">
      <c r="A612" s="111"/>
      <c r="B612" s="111"/>
      <c r="C612" s="111"/>
      <c r="D612" s="111"/>
      <c r="E612" s="123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</row>
    <row r="613" spans="1:104" ht="12.75" customHeight="1" x14ac:dyDescent="0.2">
      <c r="A613" s="111"/>
      <c r="B613" s="111"/>
      <c r="C613" s="111"/>
      <c r="D613" s="111"/>
      <c r="E613" s="123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</row>
    <row r="614" spans="1:104" ht="12.75" customHeight="1" x14ac:dyDescent="0.2">
      <c r="A614" s="111"/>
      <c r="B614" s="111"/>
      <c r="C614" s="111"/>
      <c r="D614" s="111"/>
      <c r="E614" s="123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</row>
    <row r="615" spans="1:104" ht="12.75" customHeight="1" x14ac:dyDescent="0.2">
      <c r="A615" s="111"/>
      <c r="B615" s="111"/>
      <c r="C615" s="111"/>
      <c r="D615" s="111"/>
      <c r="E615" s="123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</row>
    <row r="616" spans="1:104" ht="12.75" customHeight="1" x14ac:dyDescent="0.2">
      <c r="A616" s="111"/>
      <c r="B616" s="111"/>
      <c r="C616" s="111"/>
      <c r="D616" s="111"/>
      <c r="E616" s="123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</row>
    <row r="617" spans="1:104" ht="12.75" customHeight="1" x14ac:dyDescent="0.2">
      <c r="A617" s="111"/>
      <c r="B617" s="111"/>
      <c r="C617" s="111"/>
      <c r="D617" s="111"/>
      <c r="E617" s="123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</row>
    <row r="618" spans="1:104" ht="12.75" customHeight="1" x14ac:dyDescent="0.2">
      <c r="A618" s="111"/>
      <c r="B618" s="111"/>
      <c r="C618" s="111"/>
      <c r="D618" s="111"/>
      <c r="E618" s="123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</row>
    <row r="619" spans="1:104" ht="12.75" customHeight="1" x14ac:dyDescent="0.2">
      <c r="A619" s="111"/>
      <c r="B619" s="111"/>
      <c r="C619" s="111"/>
      <c r="D619" s="111"/>
      <c r="E619" s="123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</row>
    <row r="620" spans="1:104" ht="12.75" customHeight="1" x14ac:dyDescent="0.2">
      <c r="A620" s="111"/>
      <c r="B620" s="111"/>
      <c r="C620" s="111"/>
      <c r="D620" s="111"/>
      <c r="E620" s="123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</row>
    <row r="621" spans="1:104" ht="12.75" customHeight="1" x14ac:dyDescent="0.2">
      <c r="A621" s="111"/>
      <c r="B621" s="111"/>
      <c r="C621" s="111"/>
      <c r="D621" s="111"/>
      <c r="E621" s="123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</row>
    <row r="622" spans="1:104" ht="12.75" customHeight="1" x14ac:dyDescent="0.2">
      <c r="A622" s="111"/>
      <c r="B622" s="111"/>
      <c r="C622" s="111"/>
      <c r="D622" s="111"/>
      <c r="E622" s="123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</row>
    <row r="623" spans="1:104" ht="12.75" customHeight="1" x14ac:dyDescent="0.2">
      <c r="A623" s="111"/>
      <c r="B623" s="111"/>
      <c r="C623" s="111"/>
      <c r="D623" s="111"/>
      <c r="E623" s="123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</row>
    <row r="624" spans="1:104" ht="12.75" customHeight="1" x14ac:dyDescent="0.2">
      <c r="A624" s="111"/>
      <c r="B624" s="111"/>
      <c r="C624" s="111"/>
      <c r="D624" s="111"/>
      <c r="E624" s="123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</row>
    <row r="625" spans="1:104" ht="12.75" customHeight="1" x14ac:dyDescent="0.2">
      <c r="A625" s="111"/>
      <c r="B625" s="111"/>
      <c r="C625" s="111"/>
      <c r="D625" s="111"/>
      <c r="E625" s="123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</row>
    <row r="626" spans="1:104" ht="12.75" customHeight="1" x14ac:dyDescent="0.2">
      <c r="A626" s="111"/>
      <c r="B626" s="111"/>
      <c r="C626" s="111"/>
      <c r="D626" s="111"/>
      <c r="E626" s="123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</row>
    <row r="627" spans="1:104" ht="12.75" customHeight="1" x14ac:dyDescent="0.2">
      <c r="A627" s="111"/>
      <c r="B627" s="111"/>
      <c r="C627" s="111"/>
      <c r="D627" s="111"/>
      <c r="E627" s="123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</row>
    <row r="628" spans="1:104" ht="12.75" customHeight="1" x14ac:dyDescent="0.2">
      <c r="A628" s="111"/>
      <c r="B628" s="111"/>
      <c r="C628" s="111"/>
      <c r="D628" s="111"/>
      <c r="E628" s="123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</row>
    <row r="629" spans="1:104" ht="12.75" customHeight="1" x14ac:dyDescent="0.2">
      <c r="A629" s="111"/>
      <c r="B629" s="111"/>
      <c r="C629" s="111"/>
      <c r="D629" s="111"/>
      <c r="E629" s="123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</row>
    <row r="630" spans="1:104" ht="12.75" customHeight="1" x14ac:dyDescent="0.2">
      <c r="A630" s="111"/>
      <c r="B630" s="111"/>
      <c r="C630" s="111"/>
      <c r="D630" s="111"/>
      <c r="E630" s="123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</row>
    <row r="631" spans="1:104" ht="12.75" customHeight="1" x14ac:dyDescent="0.2">
      <c r="A631" s="111"/>
      <c r="B631" s="111"/>
      <c r="C631" s="111"/>
      <c r="D631" s="111"/>
      <c r="E631" s="123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</row>
    <row r="632" spans="1:104" ht="12.75" customHeight="1" x14ac:dyDescent="0.2">
      <c r="A632" s="111"/>
      <c r="B632" s="111"/>
      <c r="C632" s="111"/>
      <c r="D632" s="111"/>
      <c r="E632" s="123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</row>
    <row r="633" spans="1:104" ht="12.75" customHeight="1" x14ac:dyDescent="0.2">
      <c r="A633" s="111"/>
      <c r="B633" s="111"/>
      <c r="C633" s="111"/>
      <c r="D633" s="111"/>
      <c r="E633" s="123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</row>
    <row r="634" spans="1:104" ht="12.75" customHeight="1" x14ac:dyDescent="0.2">
      <c r="A634" s="111"/>
      <c r="B634" s="111"/>
      <c r="C634" s="111"/>
      <c r="D634" s="111"/>
      <c r="E634" s="123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</row>
    <row r="635" spans="1:104" ht="12.75" customHeight="1" x14ac:dyDescent="0.2">
      <c r="A635" s="111"/>
      <c r="B635" s="111"/>
      <c r="C635" s="111"/>
      <c r="D635" s="111"/>
      <c r="E635" s="123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</row>
    <row r="636" spans="1:104" ht="12.75" customHeight="1" x14ac:dyDescent="0.2">
      <c r="A636" s="111"/>
      <c r="B636" s="111"/>
      <c r="C636" s="111"/>
      <c r="D636" s="111"/>
      <c r="E636" s="123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</row>
    <row r="637" spans="1:104" ht="12.75" customHeight="1" x14ac:dyDescent="0.2">
      <c r="A637" s="111"/>
      <c r="B637" s="111"/>
      <c r="C637" s="111"/>
      <c r="D637" s="111"/>
      <c r="E637" s="123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</row>
    <row r="638" spans="1:104" ht="12.75" customHeight="1" x14ac:dyDescent="0.2">
      <c r="A638" s="111"/>
      <c r="B638" s="111"/>
      <c r="C638" s="111"/>
      <c r="D638" s="111"/>
      <c r="E638" s="123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</row>
    <row r="639" spans="1:104" ht="12.75" customHeight="1" x14ac:dyDescent="0.2">
      <c r="A639" s="111"/>
      <c r="B639" s="111"/>
      <c r="C639" s="111"/>
      <c r="D639" s="111"/>
      <c r="E639" s="123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</row>
    <row r="640" spans="1:104" ht="12.75" customHeight="1" x14ac:dyDescent="0.2">
      <c r="A640" s="111"/>
      <c r="B640" s="111"/>
      <c r="C640" s="111"/>
      <c r="D640" s="111"/>
      <c r="E640" s="123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</row>
    <row r="641" spans="1:104" ht="12.75" customHeight="1" x14ac:dyDescent="0.2">
      <c r="A641" s="111"/>
      <c r="B641" s="111"/>
      <c r="C641" s="111"/>
      <c r="D641" s="111"/>
      <c r="E641" s="123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</row>
    <row r="642" spans="1:104" ht="12.75" customHeight="1" x14ac:dyDescent="0.2">
      <c r="A642" s="111"/>
      <c r="B642" s="111"/>
      <c r="C642" s="111"/>
      <c r="D642" s="111"/>
      <c r="E642" s="123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</row>
    <row r="643" spans="1:104" ht="12.75" customHeight="1" x14ac:dyDescent="0.2">
      <c r="A643" s="111"/>
      <c r="B643" s="111"/>
      <c r="C643" s="111"/>
      <c r="D643" s="111"/>
      <c r="E643" s="123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</row>
    <row r="644" spans="1:104" ht="12.75" customHeight="1" x14ac:dyDescent="0.2">
      <c r="A644" s="111"/>
      <c r="B644" s="111"/>
      <c r="C644" s="111"/>
      <c r="D644" s="111"/>
      <c r="E644" s="123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</row>
    <row r="645" spans="1:104" ht="12.75" customHeight="1" x14ac:dyDescent="0.2">
      <c r="A645" s="111"/>
      <c r="B645" s="111"/>
      <c r="C645" s="111"/>
      <c r="D645" s="111"/>
      <c r="E645" s="123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</row>
    <row r="646" spans="1:104" ht="12.75" customHeight="1" x14ac:dyDescent="0.2">
      <c r="A646" s="111"/>
      <c r="B646" s="111"/>
      <c r="C646" s="111"/>
      <c r="D646" s="111"/>
      <c r="E646" s="123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</row>
    <row r="647" spans="1:104" ht="12.75" customHeight="1" x14ac:dyDescent="0.2">
      <c r="A647" s="111"/>
      <c r="B647" s="111"/>
      <c r="C647" s="111"/>
      <c r="D647" s="111"/>
      <c r="E647" s="123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</row>
    <row r="648" spans="1:104" ht="12.75" customHeight="1" x14ac:dyDescent="0.2">
      <c r="A648" s="111"/>
      <c r="B648" s="111"/>
      <c r="C648" s="111"/>
      <c r="D648" s="111"/>
      <c r="E648" s="123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</row>
    <row r="649" spans="1:104" ht="12.75" customHeight="1" x14ac:dyDescent="0.2">
      <c r="A649" s="111"/>
      <c r="B649" s="111"/>
      <c r="C649" s="111"/>
      <c r="D649" s="111"/>
      <c r="E649" s="123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</row>
    <row r="650" spans="1:104" ht="12.75" customHeight="1" x14ac:dyDescent="0.2">
      <c r="A650" s="111"/>
      <c r="B650" s="111"/>
      <c r="C650" s="111"/>
      <c r="D650" s="111"/>
      <c r="E650" s="123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</row>
    <row r="651" spans="1:104" ht="12.75" customHeight="1" x14ac:dyDescent="0.2">
      <c r="A651" s="111"/>
      <c r="B651" s="111"/>
      <c r="C651" s="111"/>
      <c r="D651" s="111"/>
      <c r="E651" s="123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</row>
    <row r="652" spans="1:104" ht="12.75" customHeight="1" x14ac:dyDescent="0.2">
      <c r="A652" s="111"/>
      <c r="B652" s="111"/>
      <c r="C652" s="111"/>
      <c r="D652" s="111"/>
      <c r="E652" s="123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  <c r="CG652" s="111"/>
      <c r="CH652" s="111"/>
      <c r="CI652" s="111"/>
      <c r="CJ652" s="111"/>
      <c r="CK652" s="111"/>
      <c r="CL652" s="111"/>
      <c r="CM652" s="111"/>
      <c r="CN652" s="111"/>
      <c r="CO652" s="111"/>
      <c r="CP652" s="111"/>
      <c r="CQ652" s="111"/>
      <c r="CR652" s="111"/>
      <c r="CS652" s="111"/>
      <c r="CT652" s="111"/>
      <c r="CU652" s="111"/>
      <c r="CV652" s="111"/>
      <c r="CW652" s="111"/>
      <c r="CX652" s="111"/>
      <c r="CY652" s="111"/>
      <c r="CZ652" s="111"/>
    </row>
    <row r="653" spans="1:104" ht="12.75" customHeight="1" x14ac:dyDescent="0.2">
      <c r="A653" s="111"/>
      <c r="B653" s="111"/>
      <c r="C653" s="111"/>
      <c r="D653" s="111"/>
      <c r="E653" s="123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  <c r="CG653" s="111"/>
      <c r="CH653" s="111"/>
      <c r="CI653" s="111"/>
      <c r="CJ653" s="111"/>
      <c r="CK653" s="111"/>
      <c r="CL653" s="111"/>
      <c r="CM653" s="111"/>
      <c r="CN653" s="111"/>
      <c r="CO653" s="111"/>
      <c r="CP653" s="111"/>
      <c r="CQ653" s="111"/>
      <c r="CR653" s="111"/>
      <c r="CS653" s="111"/>
      <c r="CT653" s="111"/>
      <c r="CU653" s="111"/>
      <c r="CV653" s="111"/>
      <c r="CW653" s="111"/>
      <c r="CX653" s="111"/>
      <c r="CY653" s="111"/>
      <c r="CZ653" s="111"/>
    </row>
    <row r="654" spans="1:104" ht="12.75" customHeight="1" x14ac:dyDescent="0.2">
      <c r="A654" s="111"/>
      <c r="B654" s="111"/>
      <c r="C654" s="111"/>
      <c r="D654" s="111"/>
      <c r="E654" s="123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  <c r="BO654" s="111"/>
      <c r="BP654" s="111"/>
      <c r="BQ654" s="111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  <c r="CG654" s="111"/>
      <c r="CH654" s="111"/>
      <c r="CI654" s="111"/>
      <c r="CJ654" s="111"/>
      <c r="CK654" s="111"/>
      <c r="CL654" s="111"/>
      <c r="CM654" s="111"/>
      <c r="CN654" s="111"/>
      <c r="CO654" s="111"/>
      <c r="CP654" s="111"/>
      <c r="CQ654" s="111"/>
      <c r="CR654" s="111"/>
      <c r="CS654" s="111"/>
      <c r="CT654" s="111"/>
      <c r="CU654" s="111"/>
      <c r="CV654" s="111"/>
      <c r="CW654" s="111"/>
      <c r="CX654" s="111"/>
      <c r="CY654" s="111"/>
      <c r="CZ654" s="111"/>
    </row>
    <row r="655" spans="1:104" ht="12.75" customHeight="1" x14ac:dyDescent="0.2">
      <c r="A655" s="111"/>
      <c r="B655" s="111"/>
      <c r="C655" s="111"/>
      <c r="D655" s="111"/>
      <c r="E655" s="123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  <c r="CG655" s="111"/>
      <c r="CH655" s="111"/>
      <c r="CI655" s="111"/>
      <c r="CJ655" s="111"/>
      <c r="CK655" s="111"/>
      <c r="CL655" s="111"/>
      <c r="CM655" s="111"/>
      <c r="CN655" s="111"/>
      <c r="CO655" s="111"/>
      <c r="CP655" s="111"/>
      <c r="CQ655" s="111"/>
      <c r="CR655" s="111"/>
      <c r="CS655" s="111"/>
      <c r="CT655" s="111"/>
      <c r="CU655" s="111"/>
      <c r="CV655" s="111"/>
      <c r="CW655" s="111"/>
      <c r="CX655" s="111"/>
      <c r="CY655" s="111"/>
      <c r="CZ655" s="111"/>
    </row>
    <row r="656" spans="1:104" ht="12.75" customHeight="1" x14ac:dyDescent="0.2">
      <c r="A656" s="111"/>
      <c r="B656" s="111"/>
      <c r="C656" s="111"/>
      <c r="D656" s="111"/>
      <c r="E656" s="123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  <c r="CG656" s="111"/>
      <c r="CH656" s="111"/>
      <c r="CI656" s="111"/>
      <c r="CJ656" s="111"/>
      <c r="CK656" s="111"/>
      <c r="CL656" s="111"/>
      <c r="CM656" s="111"/>
      <c r="CN656" s="111"/>
      <c r="CO656" s="111"/>
      <c r="CP656" s="111"/>
      <c r="CQ656" s="111"/>
      <c r="CR656" s="111"/>
      <c r="CS656" s="111"/>
      <c r="CT656" s="111"/>
      <c r="CU656" s="111"/>
      <c r="CV656" s="111"/>
      <c r="CW656" s="111"/>
      <c r="CX656" s="111"/>
      <c r="CY656" s="111"/>
      <c r="CZ656" s="111"/>
    </row>
    <row r="657" spans="1:104" ht="12.75" customHeight="1" x14ac:dyDescent="0.2">
      <c r="A657" s="111"/>
      <c r="B657" s="111"/>
      <c r="C657" s="111"/>
      <c r="D657" s="111"/>
      <c r="E657" s="123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  <c r="CG657" s="111"/>
      <c r="CH657" s="111"/>
      <c r="CI657" s="111"/>
      <c r="CJ657" s="111"/>
      <c r="CK657" s="111"/>
      <c r="CL657" s="111"/>
      <c r="CM657" s="111"/>
      <c r="CN657" s="111"/>
      <c r="CO657" s="111"/>
      <c r="CP657" s="111"/>
      <c r="CQ657" s="111"/>
      <c r="CR657" s="111"/>
      <c r="CS657" s="111"/>
      <c r="CT657" s="111"/>
      <c r="CU657" s="111"/>
      <c r="CV657" s="111"/>
      <c r="CW657" s="111"/>
      <c r="CX657" s="111"/>
      <c r="CY657" s="111"/>
      <c r="CZ657" s="111"/>
    </row>
    <row r="658" spans="1:104" ht="12.75" customHeight="1" x14ac:dyDescent="0.2">
      <c r="A658" s="111"/>
      <c r="B658" s="111"/>
      <c r="C658" s="111"/>
      <c r="D658" s="111"/>
      <c r="E658" s="123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  <c r="CG658" s="111"/>
      <c r="CH658" s="111"/>
      <c r="CI658" s="111"/>
      <c r="CJ658" s="111"/>
      <c r="CK658" s="111"/>
      <c r="CL658" s="111"/>
      <c r="CM658" s="111"/>
      <c r="CN658" s="111"/>
      <c r="CO658" s="111"/>
      <c r="CP658" s="111"/>
      <c r="CQ658" s="111"/>
      <c r="CR658" s="111"/>
      <c r="CS658" s="111"/>
      <c r="CT658" s="111"/>
      <c r="CU658" s="111"/>
      <c r="CV658" s="111"/>
      <c r="CW658" s="111"/>
      <c r="CX658" s="111"/>
      <c r="CY658" s="111"/>
      <c r="CZ658" s="111"/>
    </row>
    <row r="659" spans="1:104" ht="12.75" customHeight="1" x14ac:dyDescent="0.2">
      <c r="A659" s="111"/>
      <c r="B659" s="111"/>
      <c r="C659" s="111"/>
      <c r="D659" s="111"/>
      <c r="E659" s="123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  <c r="CG659" s="111"/>
      <c r="CH659" s="111"/>
      <c r="CI659" s="111"/>
      <c r="CJ659" s="111"/>
      <c r="CK659" s="111"/>
      <c r="CL659" s="111"/>
      <c r="CM659" s="111"/>
      <c r="CN659" s="111"/>
      <c r="CO659" s="111"/>
      <c r="CP659" s="111"/>
      <c r="CQ659" s="111"/>
      <c r="CR659" s="111"/>
      <c r="CS659" s="111"/>
      <c r="CT659" s="111"/>
      <c r="CU659" s="111"/>
      <c r="CV659" s="111"/>
      <c r="CW659" s="111"/>
      <c r="CX659" s="111"/>
      <c r="CY659" s="111"/>
      <c r="CZ659" s="111"/>
    </row>
    <row r="660" spans="1:104" ht="12.75" customHeight="1" x14ac:dyDescent="0.2">
      <c r="A660" s="111"/>
      <c r="B660" s="111"/>
      <c r="C660" s="111"/>
      <c r="D660" s="111"/>
      <c r="E660" s="123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  <c r="CG660" s="111"/>
      <c r="CH660" s="111"/>
      <c r="CI660" s="111"/>
      <c r="CJ660" s="111"/>
      <c r="CK660" s="111"/>
      <c r="CL660" s="111"/>
      <c r="CM660" s="111"/>
      <c r="CN660" s="111"/>
      <c r="CO660" s="111"/>
      <c r="CP660" s="111"/>
      <c r="CQ660" s="111"/>
      <c r="CR660" s="111"/>
      <c r="CS660" s="111"/>
      <c r="CT660" s="111"/>
      <c r="CU660" s="111"/>
      <c r="CV660" s="111"/>
      <c r="CW660" s="111"/>
      <c r="CX660" s="111"/>
      <c r="CY660" s="111"/>
      <c r="CZ660" s="111"/>
    </row>
    <row r="661" spans="1:104" ht="12.75" customHeight="1" x14ac:dyDescent="0.2">
      <c r="A661" s="111"/>
      <c r="B661" s="111"/>
      <c r="C661" s="111"/>
      <c r="D661" s="111"/>
      <c r="E661" s="123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  <c r="BO661" s="111"/>
      <c r="BP661" s="111"/>
      <c r="BQ661" s="111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  <c r="CG661" s="111"/>
      <c r="CH661" s="111"/>
      <c r="CI661" s="111"/>
      <c r="CJ661" s="111"/>
      <c r="CK661" s="111"/>
      <c r="CL661" s="111"/>
      <c r="CM661" s="111"/>
      <c r="CN661" s="111"/>
      <c r="CO661" s="111"/>
      <c r="CP661" s="111"/>
      <c r="CQ661" s="111"/>
      <c r="CR661" s="111"/>
      <c r="CS661" s="111"/>
      <c r="CT661" s="111"/>
      <c r="CU661" s="111"/>
      <c r="CV661" s="111"/>
      <c r="CW661" s="111"/>
      <c r="CX661" s="111"/>
      <c r="CY661" s="111"/>
      <c r="CZ661" s="111"/>
    </row>
    <row r="662" spans="1:104" ht="12.75" customHeight="1" x14ac:dyDescent="0.2">
      <c r="A662" s="111"/>
      <c r="B662" s="111"/>
      <c r="C662" s="111"/>
      <c r="D662" s="111"/>
      <c r="E662" s="123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  <c r="CG662" s="111"/>
      <c r="CH662" s="111"/>
      <c r="CI662" s="111"/>
      <c r="CJ662" s="111"/>
      <c r="CK662" s="111"/>
      <c r="CL662" s="111"/>
      <c r="CM662" s="111"/>
      <c r="CN662" s="111"/>
      <c r="CO662" s="111"/>
      <c r="CP662" s="111"/>
      <c r="CQ662" s="111"/>
      <c r="CR662" s="111"/>
      <c r="CS662" s="111"/>
      <c r="CT662" s="111"/>
      <c r="CU662" s="111"/>
      <c r="CV662" s="111"/>
      <c r="CW662" s="111"/>
      <c r="CX662" s="111"/>
      <c r="CY662" s="111"/>
      <c r="CZ662" s="111"/>
    </row>
    <row r="663" spans="1:104" ht="12.75" customHeight="1" x14ac:dyDescent="0.2">
      <c r="A663" s="111"/>
      <c r="B663" s="111"/>
      <c r="C663" s="111"/>
      <c r="D663" s="111"/>
      <c r="E663" s="123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  <c r="CG663" s="111"/>
      <c r="CH663" s="111"/>
      <c r="CI663" s="111"/>
      <c r="CJ663" s="111"/>
      <c r="CK663" s="111"/>
      <c r="CL663" s="111"/>
      <c r="CM663" s="111"/>
      <c r="CN663" s="111"/>
      <c r="CO663" s="111"/>
      <c r="CP663" s="111"/>
      <c r="CQ663" s="111"/>
      <c r="CR663" s="111"/>
      <c r="CS663" s="111"/>
      <c r="CT663" s="111"/>
      <c r="CU663" s="111"/>
      <c r="CV663" s="111"/>
      <c r="CW663" s="111"/>
      <c r="CX663" s="111"/>
      <c r="CY663" s="111"/>
      <c r="CZ663" s="111"/>
    </row>
    <row r="664" spans="1:104" ht="12.75" customHeight="1" x14ac:dyDescent="0.2">
      <c r="A664" s="111"/>
      <c r="B664" s="111"/>
      <c r="C664" s="111"/>
      <c r="D664" s="111"/>
      <c r="E664" s="123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  <c r="CQ664" s="111"/>
      <c r="CR664" s="111"/>
      <c r="CS664" s="111"/>
      <c r="CT664" s="111"/>
      <c r="CU664" s="111"/>
      <c r="CV664" s="111"/>
      <c r="CW664" s="111"/>
      <c r="CX664" s="111"/>
      <c r="CY664" s="111"/>
      <c r="CZ664" s="111"/>
    </row>
    <row r="665" spans="1:104" ht="12.75" customHeight="1" x14ac:dyDescent="0.2">
      <c r="A665" s="111"/>
      <c r="B665" s="111"/>
      <c r="C665" s="111"/>
      <c r="D665" s="111"/>
      <c r="E665" s="123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  <c r="CG665" s="111"/>
      <c r="CH665" s="111"/>
      <c r="CI665" s="111"/>
      <c r="CJ665" s="111"/>
      <c r="CK665" s="111"/>
      <c r="CL665" s="111"/>
      <c r="CM665" s="111"/>
      <c r="CN665" s="111"/>
      <c r="CO665" s="111"/>
      <c r="CP665" s="111"/>
      <c r="CQ665" s="111"/>
      <c r="CR665" s="111"/>
      <c r="CS665" s="111"/>
      <c r="CT665" s="111"/>
      <c r="CU665" s="111"/>
      <c r="CV665" s="111"/>
      <c r="CW665" s="111"/>
      <c r="CX665" s="111"/>
      <c r="CY665" s="111"/>
      <c r="CZ665" s="111"/>
    </row>
    <row r="666" spans="1:104" ht="12.75" customHeight="1" x14ac:dyDescent="0.2">
      <c r="A666" s="111"/>
      <c r="B666" s="111"/>
      <c r="C666" s="111"/>
      <c r="D666" s="111"/>
      <c r="E666" s="123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  <c r="CG666" s="111"/>
      <c r="CH666" s="111"/>
      <c r="CI666" s="111"/>
      <c r="CJ666" s="111"/>
      <c r="CK666" s="111"/>
      <c r="CL666" s="111"/>
      <c r="CM666" s="111"/>
      <c r="CN666" s="111"/>
      <c r="CO666" s="111"/>
      <c r="CP666" s="111"/>
      <c r="CQ666" s="111"/>
      <c r="CR666" s="111"/>
      <c r="CS666" s="111"/>
      <c r="CT666" s="111"/>
      <c r="CU666" s="111"/>
      <c r="CV666" s="111"/>
      <c r="CW666" s="111"/>
      <c r="CX666" s="111"/>
      <c r="CY666" s="111"/>
      <c r="CZ666" s="111"/>
    </row>
    <row r="667" spans="1:104" ht="12.75" customHeight="1" x14ac:dyDescent="0.2">
      <c r="A667" s="111"/>
      <c r="B667" s="111"/>
      <c r="C667" s="111"/>
      <c r="D667" s="111"/>
      <c r="E667" s="123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  <c r="CG667" s="111"/>
      <c r="CH667" s="111"/>
      <c r="CI667" s="111"/>
      <c r="CJ667" s="111"/>
      <c r="CK667" s="111"/>
      <c r="CL667" s="111"/>
      <c r="CM667" s="111"/>
      <c r="CN667" s="111"/>
      <c r="CO667" s="111"/>
      <c r="CP667" s="111"/>
      <c r="CQ667" s="111"/>
      <c r="CR667" s="111"/>
      <c r="CS667" s="111"/>
      <c r="CT667" s="111"/>
      <c r="CU667" s="111"/>
      <c r="CV667" s="111"/>
      <c r="CW667" s="111"/>
      <c r="CX667" s="111"/>
      <c r="CY667" s="111"/>
      <c r="CZ667" s="111"/>
    </row>
    <row r="668" spans="1:104" ht="12.75" customHeight="1" x14ac:dyDescent="0.2">
      <c r="A668" s="111"/>
      <c r="B668" s="111"/>
      <c r="C668" s="111"/>
      <c r="D668" s="111"/>
      <c r="E668" s="123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  <c r="CG668" s="111"/>
      <c r="CH668" s="111"/>
      <c r="CI668" s="111"/>
      <c r="CJ668" s="111"/>
      <c r="CK668" s="111"/>
      <c r="CL668" s="111"/>
      <c r="CM668" s="111"/>
      <c r="CN668" s="111"/>
      <c r="CO668" s="111"/>
      <c r="CP668" s="111"/>
      <c r="CQ668" s="111"/>
      <c r="CR668" s="111"/>
      <c r="CS668" s="111"/>
      <c r="CT668" s="111"/>
      <c r="CU668" s="111"/>
      <c r="CV668" s="111"/>
      <c r="CW668" s="111"/>
      <c r="CX668" s="111"/>
      <c r="CY668" s="111"/>
      <c r="CZ668" s="111"/>
    </row>
    <row r="669" spans="1:104" ht="12.75" customHeight="1" x14ac:dyDescent="0.2">
      <c r="A669" s="111"/>
      <c r="B669" s="111"/>
      <c r="C669" s="111"/>
      <c r="D669" s="111"/>
      <c r="E669" s="123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  <c r="CG669" s="111"/>
      <c r="CH669" s="111"/>
      <c r="CI669" s="111"/>
      <c r="CJ669" s="111"/>
      <c r="CK669" s="111"/>
      <c r="CL669" s="111"/>
      <c r="CM669" s="111"/>
      <c r="CN669" s="111"/>
      <c r="CO669" s="111"/>
      <c r="CP669" s="111"/>
      <c r="CQ669" s="111"/>
      <c r="CR669" s="111"/>
      <c r="CS669" s="111"/>
      <c r="CT669" s="111"/>
      <c r="CU669" s="111"/>
      <c r="CV669" s="111"/>
      <c r="CW669" s="111"/>
      <c r="CX669" s="111"/>
      <c r="CY669" s="111"/>
      <c r="CZ669" s="111"/>
    </row>
    <row r="670" spans="1:104" ht="12.75" customHeight="1" x14ac:dyDescent="0.2">
      <c r="A670" s="111"/>
      <c r="B670" s="111"/>
      <c r="C670" s="111"/>
      <c r="D670" s="111"/>
      <c r="E670" s="123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  <c r="CG670" s="111"/>
      <c r="CH670" s="111"/>
      <c r="CI670" s="111"/>
      <c r="CJ670" s="111"/>
      <c r="CK670" s="111"/>
      <c r="CL670" s="111"/>
      <c r="CM670" s="111"/>
      <c r="CN670" s="111"/>
      <c r="CO670" s="111"/>
      <c r="CP670" s="111"/>
      <c r="CQ670" s="111"/>
      <c r="CR670" s="111"/>
      <c r="CS670" s="111"/>
      <c r="CT670" s="111"/>
      <c r="CU670" s="111"/>
      <c r="CV670" s="111"/>
      <c r="CW670" s="111"/>
      <c r="CX670" s="111"/>
      <c r="CY670" s="111"/>
      <c r="CZ670" s="111"/>
    </row>
    <row r="671" spans="1:104" ht="12.75" customHeight="1" x14ac:dyDescent="0.2">
      <c r="A671" s="111"/>
      <c r="B671" s="111"/>
      <c r="C671" s="111"/>
      <c r="D671" s="111"/>
      <c r="E671" s="123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  <c r="CG671" s="111"/>
      <c r="CH671" s="111"/>
      <c r="CI671" s="111"/>
      <c r="CJ671" s="111"/>
      <c r="CK671" s="111"/>
      <c r="CL671" s="111"/>
      <c r="CM671" s="111"/>
      <c r="CN671" s="111"/>
      <c r="CO671" s="111"/>
      <c r="CP671" s="111"/>
      <c r="CQ671" s="111"/>
      <c r="CR671" s="111"/>
      <c r="CS671" s="111"/>
      <c r="CT671" s="111"/>
      <c r="CU671" s="111"/>
      <c r="CV671" s="111"/>
      <c r="CW671" s="111"/>
      <c r="CX671" s="111"/>
      <c r="CY671" s="111"/>
      <c r="CZ671" s="111"/>
    </row>
    <row r="672" spans="1:104" ht="12.75" customHeight="1" x14ac:dyDescent="0.2">
      <c r="A672" s="111"/>
      <c r="B672" s="111"/>
      <c r="C672" s="111"/>
      <c r="D672" s="111"/>
      <c r="E672" s="123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  <c r="CG672" s="111"/>
      <c r="CH672" s="111"/>
      <c r="CI672" s="111"/>
      <c r="CJ672" s="111"/>
      <c r="CK672" s="111"/>
      <c r="CL672" s="111"/>
      <c r="CM672" s="111"/>
      <c r="CN672" s="111"/>
      <c r="CO672" s="111"/>
      <c r="CP672" s="111"/>
      <c r="CQ672" s="111"/>
      <c r="CR672" s="111"/>
      <c r="CS672" s="111"/>
      <c r="CT672" s="111"/>
      <c r="CU672" s="111"/>
      <c r="CV672" s="111"/>
      <c r="CW672" s="111"/>
      <c r="CX672" s="111"/>
      <c r="CY672" s="111"/>
      <c r="CZ672" s="111"/>
    </row>
    <row r="673" spans="1:104" ht="12.75" customHeight="1" x14ac:dyDescent="0.2">
      <c r="A673" s="111"/>
      <c r="B673" s="111"/>
      <c r="C673" s="111"/>
      <c r="D673" s="111"/>
      <c r="E673" s="123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  <c r="CG673" s="111"/>
      <c r="CH673" s="111"/>
      <c r="CI673" s="111"/>
      <c r="CJ673" s="111"/>
      <c r="CK673" s="111"/>
      <c r="CL673" s="111"/>
      <c r="CM673" s="111"/>
      <c r="CN673" s="111"/>
      <c r="CO673" s="111"/>
      <c r="CP673" s="111"/>
      <c r="CQ673" s="111"/>
      <c r="CR673" s="111"/>
      <c r="CS673" s="111"/>
      <c r="CT673" s="111"/>
      <c r="CU673" s="111"/>
      <c r="CV673" s="111"/>
      <c r="CW673" s="111"/>
      <c r="CX673" s="111"/>
      <c r="CY673" s="111"/>
      <c r="CZ673" s="111"/>
    </row>
    <row r="674" spans="1:104" ht="12.75" customHeight="1" x14ac:dyDescent="0.2">
      <c r="A674" s="111"/>
      <c r="B674" s="111"/>
      <c r="C674" s="111"/>
      <c r="D674" s="111"/>
      <c r="E674" s="123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  <c r="CQ674" s="111"/>
      <c r="CR674" s="111"/>
      <c r="CS674" s="111"/>
      <c r="CT674" s="111"/>
      <c r="CU674" s="111"/>
      <c r="CV674" s="111"/>
      <c r="CW674" s="111"/>
      <c r="CX674" s="111"/>
      <c r="CY674" s="111"/>
      <c r="CZ674" s="111"/>
    </row>
    <row r="675" spans="1:104" ht="12.75" customHeight="1" x14ac:dyDescent="0.2">
      <c r="A675" s="111"/>
      <c r="B675" s="111"/>
      <c r="C675" s="111"/>
      <c r="D675" s="111"/>
      <c r="E675" s="123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  <c r="CG675" s="111"/>
      <c r="CH675" s="111"/>
      <c r="CI675" s="111"/>
      <c r="CJ675" s="111"/>
      <c r="CK675" s="111"/>
      <c r="CL675" s="111"/>
      <c r="CM675" s="111"/>
      <c r="CN675" s="111"/>
      <c r="CO675" s="111"/>
      <c r="CP675" s="111"/>
      <c r="CQ675" s="111"/>
      <c r="CR675" s="111"/>
      <c r="CS675" s="111"/>
      <c r="CT675" s="111"/>
      <c r="CU675" s="111"/>
      <c r="CV675" s="111"/>
      <c r="CW675" s="111"/>
      <c r="CX675" s="111"/>
      <c r="CY675" s="111"/>
      <c r="CZ675" s="111"/>
    </row>
    <row r="676" spans="1:104" ht="12.75" customHeight="1" x14ac:dyDescent="0.2">
      <c r="A676" s="111"/>
      <c r="B676" s="111"/>
      <c r="C676" s="111"/>
      <c r="D676" s="111"/>
      <c r="E676" s="123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  <c r="CG676" s="111"/>
      <c r="CH676" s="111"/>
      <c r="CI676" s="111"/>
      <c r="CJ676" s="111"/>
      <c r="CK676" s="111"/>
      <c r="CL676" s="111"/>
      <c r="CM676" s="111"/>
      <c r="CN676" s="111"/>
      <c r="CO676" s="111"/>
      <c r="CP676" s="111"/>
      <c r="CQ676" s="111"/>
      <c r="CR676" s="111"/>
      <c r="CS676" s="111"/>
      <c r="CT676" s="111"/>
      <c r="CU676" s="111"/>
      <c r="CV676" s="111"/>
      <c r="CW676" s="111"/>
      <c r="CX676" s="111"/>
      <c r="CY676" s="111"/>
      <c r="CZ676" s="111"/>
    </row>
    <row r="677" spans="1:104" ht="12.75" customHeight="1" x14ac:dyDescent="0.2">
      <c r="A677" s="111"/>
      <c r="B677" s="111"/>
      <c r="C677" s="111"/>
      <c r="D677" s="111"/>
      <c r="E677" s="123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  <c r="CG677" s="111"/>
      <c r="CH677" s="111"/>
      <c r="CI677" s="111"/>
      <c r="CJ677" s="111"/>
      <c r="CK677" s="111"/>
      <c r="CL677" s="111"/>
      <c r="CM677" s="111"/>
      <c r="CN677" s="111"/>
      <c r="CO677" s="111"/>
      <c r="CP677" s="111"/>
      <c r="CQ677" s="111"/>
      <c r="CR677" s="111"/>
      <c r="CS677" s="111"/>
      <c r="CT677" s="111"/>
      <c r="CU677" s="111"/>
      <c r="CV677" s="111"/>
      <c r="CW677" s="111"/>
      <c r="CX677" s="111"/>
      <c r="CY677" s="111"/>
      <c r="CZ677" s="111"/>
    </row>
    <row r="678" spans="1:104" ht="12.75" customHeight="1" x14ac:dyDescent="0.2">
      <c r="A678" s="111"/>
      <c r="B678" s="111"/>
      <c r="C678" s="111"/>
      <c r="D678" s="111"/>
      <c r="E678" s="123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  <c r="CG678" s="111"/>
      <c r="CH678" s="111"/>
      <c r="CI678" s="111"/>
      <c r="CJ678" s="111"/>
      <c r="CK678" s="111"/>
      <c r="CL678" s="111"/>
      <c r="CM678" s="111"/>
      <c r="CN678" s="111"/>
      <c r="CO678" s="111"/>
      <c r="CP678" s="111"/>
      <c r="CQ678" s="111"/>
      <c r="CR678" s="111"/>
      <c r="CS678" s="111"/>
      <c r="CT678" s="111"/>
      <c r="CU678" s="111"/>
      <c r="CV678" s="111"/>
      <c r="CW678" s="111"/>
      <c r="CX678" s="111"/>
      <c r="CY678" s="111"/>
      <c r="CZ678" s="111"/>
    </row>
    <row r="679" spans="1:104" ht="12.75" customHeight="1" x14ac:dyDescent="0.2">
      <c r="A679" s="111"/>
      <c r="B679" s="111"/>
      <c r="C679" s="111"/>
      <c r="D679" s="111"/>
      <c r="E679" s="123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  <c r="CG679" s="111"/>
      <c r="CH679" s="111"/>
      <c r="CI679" s="111"/>
      <c r="CJ679" s="111"/>
      <c r="CK679" s="111"/>
      <c r="CL679" s="111"/>
      <c r="CM679" s="111"/>
      <c r="CN679" s="111"/>
      <c r="CO679" s="111"/>
      <c r="CP679" s="111"/>
      <c r="CQ679" s="111"/>
      <c r="CR679" s="111"/>
      <c r="CS679" s="111"/>
      <c r="CT679" s="111"/>
      <c r="CU679" s="111"/>
      <c r="CV679" s="111"/>
      <c r="CW679" s="111"/>
      <c r="CX679" s="111"/>
      <c r="CY679" s="111"/>
      <c r="CZ679" s="111"/>
    </row>
    <row r="680" spans="1:104" ht="12.75" customHeight="1" x14ac:dyDescent="0.2">
      <c r="A680" s="111"/>
      <c r="B680" s="111"/>
      <c r="C680" s="111"/>
      <c r="D680" s="111"/>
      <c r="E680" s="123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  <c r="CG680" s="111"/>
      <c r="CH680" s="111"/>
      <c r="CI680" s="111"/>
      <c r="CJ680" s="111"/>
      <c r="CK680" s="111"/>
      <c r="CL680" s="111"/>
      <c r="CM680" s="111"/>
      <c r="CN680" s="111"/>
      <c r="CO680" s="111"/>
      <c r="CP680" s="111"/>
      <c r="CQ680" s="111"/>
      <c r="CR680" s="111"/>
      <c r="CS680" s="111"/>
      <c r="CT680" s="111"/>
      <c r="CU680" s="111"/>
      <c r="CV680" s="111"/>
      <c r="CW680" s="111"/>
      <c r="CX680" s="111"/>
      <c r="CY680" s="111"/>
      <c r="CZ680" s="111"/>
    </row>
    <row r="681" spans="1:104" ht="12.75" customHeight="1" x14ac:dyDescent="0.2">
      <c r="A681" s="111"/>
      <c r="B681" s="111"/>
      <c r="C681" s="111"/>
      <c r="D681" s="111"/>
      <c r="E681" s="123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  <c r="CG681" s="111"/>
      <c r="CH681" s="111"/>
      <c r="CI681" s="111"/>
      <c r="CJ681" s="111"/>
      <c r="CK681" s="111"/>
      <c r="CL681" s="111"/>
      <c r="CM681" s="111"/>
      <c r="CN681" s="111"/>
      <c r="CO681" s="111"/>
      <c r="CP681" s="111"/>
      <c r="CQ681" s="111"/>
      <c r="CR681" s="111"/>
      <c r="CS681" s="111"/>
      <c r="CT681" s="111"/>
      <c r="CU681" s="111"/>
      <c r="CV681" s="111"/>
      <c r="CW681" s="111"/>
      <c r="CX681" s="111"/>
      <c r="CY681" s="111"/>
      <c r="CZ681" s="111"/>
    </row>
    <row r="682" spans="1:104" ht="12.75" customHeight="1" x14ac:dyDescent="0.2">
      <c r="A682" s="111"/>
      <c r="B682" s="111"/>
      <c r="C682" s="111"/>
      <c r="D682" s="111"/>
      <c r="E682" s="123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  <c r="CG682" s="111"/>
      <c r="CH682" s="111"/>
      <c r="CI682" s="111"/>
      <c r="CJ682" s="111"/>
      <c r="CK682" s="111"/>
      <c r="CL682" s="111"/>
      <c r="CM682" s="111"/>
      <c r="CN682" s="111"/>
      <c r="CO682" s="111"/>
      <c r="CP682" s="111"/>
      <c r="CQ682" s="111"/>
      <c r="CR682" s="111"/>
      <c r="CS682" s="111"/>
      <c r="CT682" s="111"/>
      <c r="CU682" s="111"/>
      <c r="CV682" s="111"/>
      <c r="CW682" s="111"/>
      <c r="CX682" s="111"/>
      <c r="CY682" s="111"/>
      <c r="CZ682" s="111"/>
    </row>
    <row r="683" spans="1:104" ht="12.75" customHeight="1" x14ac:dyDescent="0.2">
      <c r="A683" s="111"/>
      <c r="B683" s="111"/>
      <c r="C683" s="111"/>
      <c r="D683" s="111"/>
      <c r="E683" s="123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  <c r="CG683" s="111"/>
      <c r="CH683" s="111"/>
      <c r="CI683" s="111"/>
      <c r="CJ683" s="111"/>
      <c r="CK683" s="111"/>
      <c r="CL683" s="111"/>
      <c r="CM683" s="111"/>
      <c r="CN683" s="111"/>
      <c r="CO683" s="111"/>
      <c r="CP683" s="111"/>
      <c r="CQ683" s="111"/>
      <c r="CR683" s="111"/>
      <c r="CS683" s="111"/>
      <c r="CT683" s="111"/>
      <c r="CU683" s="111"/>
      <c r="CV683" s="111"/>
      <c r="CW683" s="111"/>
      <c r="CX683" s="111"/>
      <c r="CY683" s="111"/>
      <c r="CZ683" s="111"/>
    </row>
    <row r="684" spans="1:104" ht="12.75" customHeight="1" x14ac:dyDescent="0.2">
      <c r="A684" s="111"/>
      <c r="B684" s="111"/>
      <c r="C684" s="111"/>
      <c r="D684" s="111"/>
      <c r="E684" s="123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  <c r="CG684" s="111"/>
      <c r="CH684" s="111"/>
      <c r="CI684" s="111"/>
      <c r="CJ684" s="111"/>
      <c r="CK684" s="111"/>
      <c r="CL684" s="111"/>
      <c r="CM684" s="111"/>
      <c r="CN684" s="111"/>
      <c r="CO684" s="111"/>
      <c r="CP684" s="111"/>
      <c r="CQ684" s="111"/>
      <c r="CR684" s="111"/>
      <c r="CS684" s="111"/>
      <c r="CT684" s="111"/>
      <c r="CU684" s="111"/>
      <c r="CV684" s="111"/>
      <c r="CW684" s="111"/>
      <c r="CX684" s="111"/>
      <c r="CY684" s="111"/>
      <c r="CZ684" s="111"/>
    </row>
    <row r="685" spans="1:104" ht="12.75" customHeight="1" x14ac:dyDescent="0.2">
      <c r="A685" s="111"/>
      <c r="B685" s="111"/>
      <c r="C685" s="111"/>
      <c r="D685" s="111"/>
      <c r="E685" s="123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  <c r="CG685" s="111"/>
      <c r="CH685" s="111"/>
      <c r="CI685" s="111"/>
      <c r="CJ685" s="111"/>
      <c r="CK685" s="111"/>
      <c r="CL685" s="111"/>
      <c r="CM685" s="111"/>
      <c r="CN685" s="111"/>
      <c r="CO685" s="111"/>
      <c r="CP685" s="111"/>
      <c r="CQ685" s="111"/>
      <c r="CR685" s="111"/>
      <c r="CS685" s="111"/>
      <c r="CT685" s="111"/>
      <c r="CU685" s="111"/>
      <c r="CV685" s="111"/>
      <c r="CW685" s="111"/>
      <c r="CX685" s="111"/>
      <c r="CY685" s="111"/>
      <c r="CZ685" s="111"/>
    </row>
    <row r="686" spans="1:104" ht="12.75" customHeight="1" x14ac:dyDescent="0.2">
      <c r="A686" s="111"/>
      <c r="B686" s="111"/>
      <c r="C686" s="111"/>
      <c r="D686" s="111"/>
      <c r="E686" s="123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  <c r="CG686" s="111"/>
      <c r="CH686" s="111"/>
      <c r="CI686" s="111"/>
      <c r="CJ686" s="111"/>
      <c r="CK686" s="111"/>
      <c r="CL686" s="111"/>
      <c r="CM686" s="111"/>
      <c r="CN686" s="111"/>
      <c r="CO686" s="111"/>
      <c r="CP686" s="111"/>
      <c r="CQ686" s="111"/>
      <c r="CR686" s="111"/>
      <c r="CS686" s="111"/>
      <c r="CT686" s="111"/>
      <c r="CU686" s="111"/>
      <c r="CV686" s="111"/>
      <c r="CW686" s="111"/>
      <c r="CX686" s="111"/>
      <c r="CY686" s="111"/>
      <c r="CZ686" s="111"/>
    </row>
    <row r="687" spans="1:104" ht="12.75" customHeight="1" x14ac:dyDescent="0.2">
      <c r="A687" s="111"/>
      <c r="B687" s="111"/>
      <c r="C687" s="111"/>
      <c r="D687" s="111"/>
      <c r="E687" s="123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  <c r="CG687" s="111"/>
      <c r="CH687" s="111"/>
      <c r="CI687" s="111"/>
      <c r="CJ687" s="111"/>
      <c r="CK687" s="111"/>
      <c r="CL687" s="111"/>
      <c r="CM687" s="111"/>
      <c r="CN687" s="111"/>
      <c r="CO687" s="111"/>
      <c r="CP687" s="111"/>
      <c r="CQ687" s="111"/>
      <c r="CR687" s="111"/>
      <c r="CS687" s="111"/>
      <c r="CT687" s="111"/>
      <c r="CU687" s="111"/>
      <c r="CV687" s="111"/>
      <c r="CW687" s="111"/>
      <c r="CX687" s="111"/>
      <c r="CY687" s="111"/>
      <c r="CZ687" s="111"/>
    </row>
    <row r="688" spans="1:104" ht="12.75" customHeight="1" x14ac:dyDescent="0.2">
      <c r="A688" s="111"/>
      <c r="B688" s="111"/>
      <c r="C688" s="111"/>
      <c r="D688" s="111"/>
      <c r="E688" s="123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  <c r="CG688" s="111"/>
      <c r="CH688" s="111"/>
      <c r="CI688" s="111"/>
      <c r="CJ688" s="111"/>
      <c r="CK688" s="111"/>
      <c r="CL688" s="111"/>
      <c r="CM688" s="111"/>
      <c r="CN688" s="111"/>
      <c r="CO688" s="111"/>
      <c r="CP688" s="111"/>
      <c r="CQ688" s="111"/>
      <c r="CR688" s="111"/>
      <c r="CS688" s="111"/>
      <c r="CT688" s="111"/>
      <c r="CU688" s="111"/>
      <c r="CV688" s="111"/>
      <c r="CW688" s="111"/>
      <c r="CX688" s="111"/>
      <c r="CY688" s="111"/>
      <c r="CZ688" s="111"/>
    </row>
    <row r="689" spans="1:104" ht="12.75" customHeight="1" x14ac:dyDescent="0.2">
      <c r="A689" s="111"/>
      <c r="B689" s="111"/>
      <c r="C689" s="111"/>
      <c r="D689" s="111"/>
      <c r="E689" s="123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  <c r="CG689" s="111"/>
      <c r="CH689" s="111"/>
      <c r="CI689" s="111"/>
      <c r="CJ689" s="111"/>
      <c r="CK689" s="111"/>
      <c r="CL689" s="111"/>
      <c r="CM689" s="111"/>
      <c r="CN689" s="111"/>
      <c r="CO689" s="111"/>
      <c r="CP689" s="111"/>
      <c r="CQ689" s="111"/>
      <c r="CR689" s="111"/>
      <c r="CS689" s="111"/>
      <c r="CT689" s="111"/>
      <c r="CU689" s="111"/>
      <c r="CV689" s="111"/>
      <c r="CW689" s="111"/>
      <c r="CX689" s="111"/>
      <c r="CY689" s="111"/>
      <c r="CZ689" s="111"/>
    </row>
    <row r="690" spans="1:104" ht="12.75" customHeight="1" x14ac:dyDescent="0.2">
      <c r="A690" s="111"/>
      <c r="B690" s="111"/>
      <c r="C690" s="111"/>
      <c r="D690" s="111"/>
      <c r="E690" s="123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  <c r="CG690" s="111"/>
      <c r="CH690" s="111"/>
      <c r="CI690" s="111"/>
      <c r="CJ690" s="111"/>
      <c r="CK690" s="111"/>
      <c r="CL690" s="111"/>
      <c r="CM690" s="111"/>
      <c r="CN690" s="111"/>
      <c r="CO690" s="111"/>
      <c r="CP690" s="111"/>
      <c r="CQ690" s="111"/>
      <c r="CR690" s="111"/>
      <c r="CS690" s="111"/>
      <c r="CT690" s="111"/>
      <c r="CU690" s="111"/>
      <c r="CV690" s="111"/>
      <c r="CW690" s="111"/>
      <c r="CX690" s="111"/>
      <c r="CY690" s="111"/>
      <c r="CZ690" s="111"/>
    </row>
    <row r="691" spans="1:104" ht="12.75" customHeight="1" x14ac:dyDescent="0.2">
      <c r="A691" s="111"/>
      <c r="B691" s="111"/>
      <c r="C691" s="111"/>
      <c r="D691" s="111"/>
      <c r="E691" s="123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  <c r="CG691" s="111"/>
      <c r="CH691" s="111"/>
      <c r="CI691" s="111"/>
      <c r="CJ691" s="111"/>
      <c r="CK691" s="111"/>
      <c r="CL691" s="111"/>
      <c r="CM691" s="111"/>
      <c r="CN691" s="111"/>
      <c r="CO691" s="111"/>
      <c r="CP691" s="111"/>
      <c r="CQ691" s="111"/>
      <c r="CR691" s="111"/>
      <c r="CS691" s="111"/>
      <c r="CT691" s="111"/>
      <c r="CU691" s="111"/>
      <c r="CV691" s="111"/>
      <c r="CW691" s="111"/>
      <c r="CX691" s="111"/>
      <c r="CY691" s="111"/>
      <c r="CZ691" s="111"/>
    </row>
    <row r="692" spans="1:104" ht="12.75" customHeight="1" x14ac:dyDescent="0.2">
      <c r="A692" s="111"/>
      <c r="B692" s="111"/>
      <c r="C692" s="111"/>
      <c r="D692" s="111"/>
      <c r="E692" s="123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  <c r="CG692" s="111"/>
      <c r="CH692" s="111"/>
      <c r="CI692" s="111"/>
      <c r="CJ692" s="111"/>
      <c r="CK692" s="111"/>
      <c r="CL692" s="111"/>
      <c r="CM692" s="111"/>
      <c r="CN692" s="111"/>
      <c r="CO692" s="111"/>
      <c r="CP692" s="111"/>
      <c r="CQ692" s="111"/>
      <c r="CR692" s="111"/>
      <c r="CS692" s="111"/>
      <c r="CT692" s="111"/>
      <c r="CU692" s="111"/>
      <c r="CV692" s="111"/>
      <c r="CW692" s="111"/>
      <c r="CX692" s="111"/>
      <c r="CY692" s="111"/>
      <c r="CZ692" s="111"/>
    </row>
    <row r="693" spans="1:104" ht="12.75" customHeight="1" x14ac:dyDescent="0.2">
      <c r="A693" s="111"/>
      <c r="B693" s="111"/>
      <c r="C693" s="111"/>
      <c r="D693" s="111"/>
      <c r="E693" s="123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  <c r="CG693" s="111"/>
      <c r="CH693" s="111"/>
      <c r="CI693" s="111"/>
      <c r="CJ693" s="111"/>
      <c r="CK693" s="111"/>
      <c r="CL693" s="111"/>
      <c r="CM693" s="111"/>
      <c r="CN693" s="111"/>
      <c r="CO693" s="111"/>
      <c r="CP693" s="111"/>
      <c r="CQ693" s="111"/>
      <c r="CR693" s="111"/>
      <c r="CS693" s="111"/>
      <c r="CT693" s="111"/>
      <c r="CU693" s="111"/>
      <c r="CV693" s="111"/>
      <c r="CW693" s="111"/>
      <c r="CX693" s="111"/>
      <c r="CY693" s="111"/>
      <c r="CZ693" s="111"/>
    </row>
    <row r="694" spans="1:104" ht="12.75" customHeight="1" x14ac:dyDescent="0.2">
      <c r="A694" s="111"/>
      <c r="B694" s="111"/>
      <c r="C694" s="111"/>
      <c r="D694" s="111"/>
      <c r="E694" s="123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1"/>
      <c r="BS694" s="111"/>
      <c r="BT694" s="111"/>
      <c r="BU694" s="111"/>
      <c r="BV694" s="111"/>
      <c r="BW694" s="111"/>
      <c r="BX694" s="111"/>
      <c r="BY694" s="111"/>
      <c r="BZ694" s="111"/>
      <c r="CA694" s="111"/>
      <c r="CB694" s="111"/>
      <c r="CC694" s="111"/>
      <c r="CD694" s="111"/>
      <c r="CE694" s="111"/>
      <c r="CF694" s="111"/>
      <c r="CG694" s="111"/>
      <c r="CH694" s="111"/>
      <c r="CI694" s="111"/>
      <c r="CJ694" s="111"/>
      <c r="CK694" s="111"/>
      <c r="CL694" s="111"/>
      <c r="CM694" s="111"/>
      <c r="CN694" s="111"/>
      <c r="CO694" s="111"/>
      <c r="CP694" s="111"/>
      <c r="CQ694" s="111"/>
      <c r="CR694" s="111"/>
      <c r="CS694" s="111"/>
      <c r="CT694" s="111"/>
      <c r="CU694" s="111"/>
      <c r="CV694" s="111"/>
      <c r="CW694" s="111"/>
      <c r="CX694" s="111"/>
      <c r="CY694" s="111"/>
      <c r="CZ694" s="111"/>
    </row>
    <row r="695" spans="1:104" ht="12.75" customHeight="1" x14ac:dyDescent="0.2">
      <c r="A695" s="111"/>
      <c r="B695" s="111"/>
      <c r="C695" s="111"/>
      <c r="D695" s="111"/>
      <c r="E695" s="123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1"/>
      <c r="BS695" s="111"/>
      <c r="BT695" s="111"/>
      <c r="BU695" s="111"/>
      <c r="BV695" s="111"/>
      <c r="BW695" s="111"/>
      <c r="BX695" s="111"/>
      <c r="BY695" s="111"/>
      <c r="BZ695" s="111"/>
      <c r="CA695" s="111"/>
      <c r="CB695" s="111"/>
      <c r="CC695" s="111"/>
      <c r="CD695" s="111"/>
      <c r="CE695" s="111"/>
      <c r="CF695" s="111"/>
      <c r="CG695" s="111"/>
      <c r="CH695" s="111"/>
      <c r="CI695" s="111"/>
      <c r="CJ695" s="111"/>
      <c r="CK695" s="111"/>
      <c r="CL695" s="111"/>
      <c r="CM695" s="111"/>
      <c r="CN695" s="111"/>
      <c r="CO695" s="111"/>
      <c r="CP695" s="111"/>
      <c r="CQ695" s="111"/>
      <c r="CR695" s="111"/>
      <c r="CS695" s="111"/>
      <c r="CT695" s="111"/>
      <c r="CU695" s="111"/>
      <c r="CV695" s="111"/>
      <c r="CW695" s="111"/>
      <c r="CX695" s="111"/>
      <c r="CY695" s="111"/>
      <c r="CZ695" s="111"/>
    </row>
    <row r="696" spans="1:104" ht="12.75" customHeight="1" x14ac:dyDescent="0.2">
      <c r="A696" s="111"/>
      <c r="B696" s="111"/>
      <c r="C696" s="111"/>
      <c r="D696" s="111"/>
      <c r="E696" s="123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1"/>
      <c r="BS696" s="111"/>
      <c r="BT696" s="111"/>
      <c r="BU696" s="111"/>
      <c r="BV696" s="111"/>
      <c r="BW696" s="111"/>
      <c r="BX696" s="111"/>
      <c r="BY696" s="111"/>
      <c r="BZ696" s="111"/>
      <c r="CA696" s="111"/>
      <c r="CB696" s="111"/>
      <c r="CC696" s="111"/>
      <c r="CD696" s="111"/>
      <c r="CE696" s="111"/>
      <c r="CF696" s="111"/>
      <c r="CG696" s="111"/>
      <c r="CH696" s="111"/>
      <c r="CI696" s="111"/>
      <c r="CJ696" s="111"/>
      <c r="CK696" s="111"/>
      <c r="CL696" s="111"/>
      <c r="CM696" s="111"/>
      <c r="CN696" s="111"/>
      <c r="CO696" s="111"/>
      <c r="CP696" s="111"/>
      <c r="CQ696" s="111"/>
      <c r="CR696" s="111"/>
      <c r="CS696" s="111"/>
      <c r="CT696" s="111"/>
      <c r="CU696" s="111"/>
      <c r="CV696" s="111"/>
      <c r="CW696" s="111"/>
      <c r="CX696" s="111"/>
      <c r="CY696" s="111"/>
      <c r="CZ696" s="111"/>
    </row>
    <row r="697" spans="1:104" ht="12.75" customHeight="1" x14ac:dyDescent="0.2">
      <c r="A697" s="111"/>
      <c r="B697" s="111"/>
      <c r="C697" s="111"/>
      <c r="D697" s="111"/>
      <c r="E697" s="123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1"/>
      <c r="BS697" s="111"/>
      <c r="BT697" s="111"/>
      <c r="BU697" s="111"/>
      <c r="BV697" s="111"/>
      <c r="BW697" s="111"/>
      <c r="BX697" s="111"/>
      <c r="BY697" s="111"/>
      <c r="BZ697" s="111"/>
      <c r="CA697" s="111"/>
      <c r="CB697" s="111"/>
      <c r="CC697" s="111"/>
      <c r="CD697" s="111"/>
      <c r="CE697" s="111"/>
      <c r="CF697" s="111"/>
      <c r="CG697" s="111"/>
      <c r="CH697" s="111"/>
      <c r="CI697" s="111"/>
      <c r="CJ697" s="111"/>
      <c r="CK697" s="111"/>
      <c r="CL697" s="111"/>
      <c r="CM697" s="111"/>
      <c r="CN697" s="111"/>
      <c r="CO697" s="111"/>
      <c r="CP697" s="111"/>
      <c r="CQ697" s="111"/>
      <c r="CR697" s="111"/>
      <c r="CS697" s="111"/>
      <c r="CT697" s="111"/>
      <c r="CU697" s="111"/>
      <c r="CV697" s="111"/>
      <c r="CW697" s="111"/>
      <c r="CX697" s="111"/>
      <c r="CY697" s="111"/>
      <c r="CZ697" s="111"/>
    </row>
    <row r="698" spans="1:104" ht="12.75" customHeight="1" x14ac:dyDescent="0.2">
      <c r="A698" s="111"/>
      <c r="B698" s="111"/>
      <c r="C698" s="111"/>
      <c r="D698" s="111"/>
      <c r="E698" s="123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1"/>
      <c r="BS698" s="111"/>
      <c r="BT698" s="111"/>
      <c r="BU698" s="111"/>
      <c r="BV698" s="111"/>
      <c r="BW698" s="111"/>
      <c r="BX698" s="111"/>
      <c r="BY698" s="111"/>
      <c r="BZ698" s="111"/>
      <c r="CA698" s="111"/>
      <c r="CB698" s="111"/>
      <c r="CC698" s="111"/>
      <c r="CD698" s="111"/>
      <c r="CE698" s="111"/>
      <c r="CF698" s="111"/>
      <c r="CG698" s="111"/>
      <c r="CH698" s="111"/>
      <c r="CI698" s="111"/>
      <c r="CJ698" s="111"/>
      <c r="CK698" s="111"/>
      <c r="CL698" s="111"/>
      <c r="CM698" s="111"/>
      <c r="CN698" s="111"/>
      <c r="CO698" s="111"/>
      <c r="CP698" s="111"/>
      <c r="CQ698" s="111"/>
      <c r="CR698" s="111"/>
      <c r="CS698" s="111"/>
      <c r="CT698" s="111"/>
      <c r="CU698" s="111"/>
      <c r="CV698" s="111"/>
      <c r="CW698" s="111"/>
      <c r="CX698" s="111"/>
      <c r="CY698" s="111"/>
      <c r="CZ698" s="111"/>
    </row>
    <row r="699" spans="1:104" ht="12.75" customHeight="1" x14ac:dyDescent="0.2">
      <c r="A699" s="111"/>
      <c r="B699" s="111"/>
      <c r="C699" s="111"/>
      <c r="D699" s="111"/>
      <c r="E699" s="123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  <c r="CG699" s="111"/>
      <c r="CH699" s="111"/>
      <c r="CI699" s="111"/>
      <c r="CJ699" s="111"/>
      <c r="CK699" s="111"/>
      <c r="CL699" s="111"/>
      <c r="CM699" s="111"/>
      <c r="CN699" s="111"/>
      <c r="CO699" s="111"/>
      <c r="CP699" s="111"/>
      <c r="CQ699" s="111"/>
      <c r="CR699" s="111"/>
      <c r="CS699" s="111"/>
      <c r="CT699" s="111"/>
      <c r="CU699" s="111"/>
      <c r="CV699" s="111"/>
      <c r="CW699" s="111"/>
      <c r="CX699" s="111"/>
      <c r="CY699" s="111"/>
      <c r="CZ699" s="111"/>
    </row>
    <row r="700" spans="1:104" ht="12.75" customHeight="1" x14ac:dyDescent="0.2">
      <c r="A700" s="111"/>
      <c r="B700" s="111"/>
      <c r="C700" s="111"/>
      <c r="D700" s="111"/>
      <c r="E700" s="123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1"/>
      <c r="BS700" s="111"/>
      <c r="BT700" s="111"/>
      <c r="BU700" s="111"/>
      <c r="BV700" s="111"/>
      <c r="BW700" s="111"/>
      <c r="BX700" s="111"/>
      <c r="BY700" s="111"/>
      <c r="BZ700" s="111"/>
      <c r="CA700" s="111"/>
      <c r="CB700" s="111"/>
      <c r="CC700" s="111"/>
      <c r="CD700" s="111"/>
      <c r="CE700" s="111"/>
      <c r="CF700" s="111"/>
      <c r="CG700" s="111"/>
      <c r="CH700" s="111"/>
      <c r="CI700" s="111"/>
      <c r="CJ700" s="111"/>
      <c r="CK700" s="111"/>
      <c r="CL700" s="111"/>
      <c r="CM700" s="111"/>
      <c r="CN700" s="111"/>
      <c r="CO700" s="111"/>
      <c r="CP700" s="111"/>
      <c r="CQ700" s="111"/>
      <c r="CR700" s="111"/>
      <c r="CS700" s="111"/>
      <c r="CT700" s="111"/>
      <c r="CU700" s="111"/>
      <c r="CV700" s="111"/>
      <c r="CW700" s="111"/>
      <c r="CX700" s="111"/>
      <c r="CY700" s="111"/>
      <c r="CZ700" s="111"/>
    </row>
    <row r="701" spans="1:104" ht="12.75" customHeight="1" x14ac:dyDescent="0.2">
      <c r="A701" s="111"/>
      <c r="B701" s="111"/>
      <c r="C701" s="111"/>
      <c r="D701" s="111"/>
      <c r="E701" s="123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1"/>
      <c r="BS701" s="111"/>
      <c r="BT701" s="111"/>
      <c r="BU701" s="111"/>
      <c r="BV701" s="111"/>
      <c r="BW701" s="111"/>
      <c r="BX701" s="111"/>
      <c r="BY701" s="111"/>
      <c r="BZ701" s="111"/>
      <c r="CA701" s="111"/>
      <c r="CB701" s="111"/>
      <c r="CC701" s="111"/>
      <c r="CD701" s="111"/>
      <c r="CE701" s="111"/>
      <c r="CF701" s="111"/>
      <c r="CG701" s="111"/>
      <c r="CH701" s="111"/>
      <c r="CI701" s="111"/>
      <c r="CJ701" s="111"/>
      <c r="CK701" s="111"/>
      <c r="CL701" s="111"/>
      <c r="CM701" s="111"/>
      <c r="CN701" s="111"/>
      <c r="CO701" s="111"/>
      <c r="CP701" s="111"/>
      <c r="CQ701" s="111"/>
      <c r="CR701" s="111"/>
      <c r="CS701" s="111"/>
      <c r="CT701" s="111"/>
      <c r="CU701" s="111"/>
      <c r="CV701" s="111"/>
      <c r="CW701" s="111"/>
      <c r="CX701" s="111"/>
      <c r="CY701" s="111"/>
      <c r="CZ701" s="111"/>
    </row>
    <row r="702" spans="1:104" ht="12.75" customHeight="1" x14ac:dyDescent="0.2">
      <c r="A702" s="111"/>
      <c r="B702" s="111"/>
      <c r="C702" s="111"/>
      <c r="D702" s="111"/>
      <c r="E702" s="123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  <c r="BO702" s="111"/>
      <c r="BP702" s="111"/>
      <c r="BQ702" s="111"/>
      <c r="BR702" s="111"/>
      <c r="BS702" s="111"/>
      <c r="BT702" s="111"/>
      <c r="BU702" s="111"/>
      <c r="BV702" s="111"/>
      <c r="BW702" s="111"/>
      <c r="BX702" s="111"/>
      <c r="BY702" s="111"/>
      <c r="BZ702" s="111"/>
      <c r="CA702" s="111"/>
      <c r="CB702" s="111"/>
      <c r="CC702" s="111"/>
      <c r="CD702" s="111"/>
      <c r="CE702" s="111"/>
      <c r="CF702" s="111"/>
      <c r="CG702" s="111"/>
      <c r="CH702" s="111"/>
      <c r="CI702" s="111"/>
      <c r="CJ702" s="111"/>
      <c r="CK702" s="111"/>
      <c r="CL702" s="111"/>
      <c r="CM702" s="111"/>
      <c r="CN702" s="111"/>
      <c r="CO702" s="111"/>
      <c r="CP702" s="111"/>
      <c r="CQ702" s="111"/>
      <c r="CR702" s="111"/>
      <c r="CS702" s="111"/>
      <c r="CT702" s="111"/>
      <c r="CU702" s="111"/>
      <c r="CV702" s="111"/>
      <c r="CW702" s="111"/>
      <c r="CX702" s="111"/>
      <c r="CY702" s="111"/>
      <c r="CZ702" s="111"/>
    </row>
    <row r="703" spans="1:104" ht="12.75" customHeight="1" x14ac:dyDescent="0.2">
      <c r="A703" s="111"/>
      <c r="B703" s="111"/>
      <c r="C703" s="111"/>
      <c r="D703" s="111"/>
      <c r="E703" s="123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1"/>
      <c r="BS703" s="111"/>
      <c r="BT703" s="111"/>
      <c r="BU703" s="111"/>
      <c r="BV703" s="111"/>
      <c r="BW703" s="111"/>
      <c r="BX703" s="111"/>
      <c r="BY703" s="111"/>
      <c r="BZ703" s="111"/>
      <c r="CA703" s="111"/>
      <c r="CB703" s="111"/>
      <c r="CC703" s="111"/>
      <c r="CD703" s="111"/>
      <c r="CE703" s="111"/>
      <c r="CF703" s="111"/>
      <c r="CG703" s="111"/>
      <c r="CH703" s="111"/>
      <c r="CI703" s="111"/>
      <c r="CJ703" s="111"/>
      <c r="CK703" s="111"/>
      <c r="CL703" s="111"/>
      <c r="CM703" s="111"/>
      <c r="CN703" s="111"/>
      <c r="CO703" s="111"/>
      <c r="CP703" s="111"/>
      <c r="CQ703" s="111"/>
      <c r="CR703" s="111"/>
      <c r="CS703" s="111"/>
      <c r="CT703" s="111"/>
      <c r="CU703" s="111"/>
      <c r="CV703" s="111"/>
      <c r="CW703" s="111"/>
      <c r="CX703" s="111"/>
      <c r="CY703" s="111"/>
      <c r="CZ703" s="111"/>
    </row>
    <row r="704" spans="1:104" ht="12.75" customHeight="1" x14ac:dyDescent="0.2">
      <c r="A704" s="111"/>
      <c r="B704" s="111"/>
      <c r="C704" s="111"/>
      <c r="D704" s="111"/>
      <c r="E704" s="123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1"/>
      <c r="BS704" s="111"/>
      <c r="BT704" s="111"/>
      <c r="BU704" s="111"/>
      <c r="BV704" s="111"/>
      <c r="BW704" s="111"/>
      <c r="BX704" s="111"/>
      <c r="BY704" s="111"/>
      <c r="BZ704" s="111"/>
      <c r="CA704" s="111"/>
      <c r="CB704" s="111"/>
      <c r="CC704" s="111"/>
      <c r="CD704" s="111"/>
      <c r="CE704" s="111"/>
      <c r="CF704" s="111"/>
      <c r="CG704" s="111"/>
      <c r="CH704" s="111"/>
      <c r="CI704" s="111"/>
      <c r="CJ704" s="111"/>
      <c r="CK704" s="111"/>
      <c r="CL704" s="111"/>
      <c r="CM704" s="111"/>
      <c r="CN704" s="111"/>
      <c r="CO704" s="111"/>
      <c r="CP704" s="111"/>
      <c r="CQ704" s="111"/>
      <c r="CR704" s="111"/>
      <c r="CS704" s="111"/>
      <c r="CT704" s="111"/>
      <c r="CU704" s="111"/>
      <c r="CV704" s="111"/>
      <c r="CW704" s="111"/>
      <c r="CX704" s="111"/>
      <c r="CY704" s="111"/>
      <c r="CZ704" s="111"/>
    </row>
    <row r="705" spans="1:104" ht="12.75" customHeight="1" x14ac:dyDescent="0.2">
      <c r="A705" s="111"/>
      <c r="B705" s="111"/>
      <c r="C705" s="111"/>
      <c r="D705" s="111"/>
      <c r="E705" s="123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  <c r="CG705" s="111"/>
      <c r="CH705" s="111"/>
      <c r="CI705" s="111"/>
      <c r="CJ705" s="111"/>
      <c r="CK705" s="111"/>
      <c r="CL705" s="111"/>
      <c r="CM705" s="111"/>
      <c r="CN705" s="111"/>
      <c r="CO705" s="111"/>
      <c r="CP705" s="111"/>
      <c r="CQ705" s="111"/>
      <c r="CR705" s="111"/>
      <c r="CS705" s="111"/>
      <c r="CT705" s="111"/>
      <c r="CU705" s="111"/>
      <c r="CV705" s="111"/>
      <c r="CW705" s="111"/>
      <c r="CX705" s="111"/>
      <c r="CY705" s="111"/>
      <c r="CZ705" s="111"/>
    </row>
    <row r="706" spans="1:104" ht="12.75" customHeight="1" x14ac:dyDescent="0.2">
      <c r="A706" s="111"/>
      <c r="B706" s="111"/>
      <c r="C706" s="111"/>
      <c r="D706" s="111"/>
      <c r="E706" s="123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1"/>
      <c r="BS706" s="111"/>
      <c r="BT706" s="111"/>
      <c r="BU706" s="111"/>
      <c r="BV706" s="111"/>
      <c r="BW706" s="111"/>
      <c r="BX706" s="111"/>
      <c r="BY706" s="111"/>
      <c r="BZ706" s="111"/>
      <c r="CA706" s="111"/>
      <c r="CB706" s="111"/>
      <c r="CC706" s="111"/>
      <c r="CD706" s="111"/>
      <c r="CE706" s="111"/>
      <c r="CF706" s="111"/>
      <c r="CG706" s="111"/>
      <c r="CH706" s="111"/>
      <c r="CI706" s="111"/>
      <c r="CJ706" s="111"/>
      <c r="CK706" s="111"/>
      <c r="CL706" s="111"/>
      <c r="CM706" s="111"/>
      <c r="CN706" s="111"/>
      <c r="CO706" s="111"/>
      <c r="CP706" s="111"/>
      <c r="CQ706" s="111"/>
      <c r="CR706" s="111"/>
      <c r="CS706" s="111"/>
      <c r="CT706" s="111"/>
      <c r="CU706" s="111"/>
      <c r="CV706" s="111"/>
      <c r="CW706" s="111"/>
      <c r="CX706" s="111"/>
      <c r="CY706" s="111"/>
      <c r="CZ706" s="111"/>
    </row>
    <row r="707" spans="1:104" ht="12.75" customHeight="1" x14ac:dyDescent="0.2">
      <c r="A707" s="111"/>
      <c r="B707" s="111"/>
      <c r="C707" s="111"/>
      <c r="D707" s="111"/>
      <c r="E707" s="123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1"/>
      <c r="BS707" s="111"/>
      <c r="BT707" s="111"/>
      <c r="BU707" s="111"/>
      <c r="BV707" s="111"/>
      <c r="BW707" s="111"/>
      <c r="BX707" s="111"/>
      <c r="BY707" s="111"/>
      <c r="BZ707" s="111"/>
      <c r="CA707" s="111"/>
      <c r="CB707" s="111"/>
      <c r="CC707" s="111"/>
      <c r="CD707" s="111"/>
      <c r="CE707" s="111"/>
      <c r="CF707" s="111"/>
      <c r="CG707" s="111"/>
      <c r="CH707" s="111"/>
      <c r="CI707" s="111"/>
      <c r="CJ707" s="111"/>
      <c r="CK707" s="111"/>
      <c r="CL707" s="111"/>
      <c r="CM707" s="111"/>
      <c r="CN707" s="111"/>
      <c r="CO707" s="111"/>
      <c r="CP707" s="111"/>
      <c r="CQ707" s="111"/>
      <c r="CR707" s="111"/>
      <c r="CS707" s="111"/>
      <c r="CT707" s="111"/>
      <c r="CU707" s="111"/>
      <c r="CV707" s="111"/>
      <c r="CW707" s="111"/>
      <c r="CX707" s="111"/>
      <c r="CY707" s="111"/>
      <c r="CZ707" s="111"/>
    </row>
    <row r="708" spans="1:104" ht="12.75" customHeight="1" x14ac:dyDescent="0.2">
      <c r="A708" s="111"/>
      <c r="B708" s="111"/>
      <c r="C708" s="111"/>
      <c r="D708" s="111"/>
      <c r="E708" s="123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1"/>
      <c r="BS708" s="111"/>
      <c r="BT708" s="111"/>
      <c r="BU708" s="111"/>
      <c r="BV708" s="111"/>
      <c r="BW708" s="111"/>
      <c r="BX708" s="111"/>
      <c r="BY708" s="111"/>
      <c r="BZ708" s="111"/>
      <c r="CA708" s="111"/>
      <c r="CB708" s="111"/>
      <c r="CC708" s="111"/>
      <c r="CD708" s="111"/>
      <c r="CE708" s="111"/>
      <c r="CF708" s="111"/>
      <c r="CG708" s="111"/>
      <c r="CH708" s="111"/>
      <c r="CI708" s="111"/>
      <c r="CJ708" s="111"/>
      <c r="CK708" s="111"/>
      <c r="CL708" s="111"/>
      <c r="CM708" s="111"/>
      <c r="CN708" s="111"/>
      <c r="CO708" s="111"/>
      <c r="CP708" s="111"/>
      <c r="CQ708" s="111"/>
      <c r="CR708" s="111"/>
      <c r="CS708" s="111"/>
      <c r="CT708" s="111"/>
      <c r="CU708" s="111"/>
      <c r="CV708" s="111"/>
      <c r="CW708" s="111"/>
      <c r="CX708" s="111"/>
      <c r="CY708" s="111"/>
      <c r="CZ708" s="111"/>
    </row>
    <row r="709" spans="1:104" ht="12.75" customHeight="1" x14ac:dyDescent="0.2">
      <c r="A709" s="111"/>
      <c r="B709" s="111"/>
      <c r="C709" s="111"/>
      <c r="D709" s="111"/>
      <c r="E709" s="123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1"/>
      <c r="BS709" s="111"/>
      <c r="BT709" s="111"/>
      <c r="BU709" s="111"/>
      <c r="BV709" s="111"/>
      <c r="BW709" s="111"/>
      <c r="BX709" s="111"/>
      <c r="BY709" s="111"/>
      <c r="BZ709" s="111"/>
      <c r="CA709" s="111"/>
      <c r="CB709" s="111"/>
      <c r="CC709" s="111"/>
      <c r="CD709" s="111"/>
      <c r="CE709" s="111"/>
      <c r="CF709" s="111"/>
      <c r="CG709" s="111"/>
      <c r="CH709" s="111"/>
      <c r="CI709" s="111"/>
      <c r="CJ709" s="111"/>
      <c r="CK709" s="111"/>
      <c r="CL709" s="111"/>
      <c r="CM709" s="111"/>
      <c r="CN709" s="111"/>
      <c r="CO709" s="111"/>
      <c r="CP709" s="111"/>
      <c r="CQ709" s="111"/>
      <c r="CR709" s="111"/>
      <c r="CS709" s="111"/>
      <c r="CT709" s="111"/>
      <c r="CU709" s="111"/>
      <c r="CV709" s="111"/>
      <c r="CW709" s="111"/>
      <c r="CX709" s="111"/>
      <c r="CY709" s="111"/>
      <c r="CZ709" s="111"/>
    </row>
    <row r="710" spans="1:104" ht="12.75" customHeight="1" x14ac:dyDescent="0.2">
      <c r="A710" s="111"/>
      <c r="B710" s="111"/>
      <c r="C710" s="111"/>
      <c r="D710" s="111"/>
      <c r="E710" s="123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  <c r="BO710" s="111"/>
      <c r="BP710" s="111"/>
      <c r="BQ710" s="111"/>
      <c r="BR710" s="111"/>
      <c r="BS710" s="111"/>
      <c r="BT710" s="111"/>
      <c r="BU710" s="111"/>
      <c r="BV710" s="111"/>
      <c r="BW710" s="111"/>
      <c r="BX710" s="111"/>
      <c r="BY710" s="111"/>
      <c r="BZ710" s="111"/>
      <c r="CA710" s="111"/>
      <c r="CB710" s="111"/>
      <c r="CC710" s="111"/>
      <c r="CD710" s="111"/>
      <c r="CE710" s="111"/>
      <c r="CF710" s="111"/>
      <c r="CG710" s="111"/>
      <c r="CH710" s="111"/>
      <c r="CI710" s="111"/>
      <c r="CJ710" s="111"/>
      <c r="CK710" s="111"/>
      <c r="CL710" s="111"/>
      <c r="CM710" s="111"/>
      <c r="CN710" s="111"/>
      <c r="CO710" s="111"/>
      <c r="CP710" s="111"/>
      <c r="CQ710" s="111"/>
      <c r="CR710" s="111"/>
      <c r="CS710" s="111"/>
      <c r="CT710" s="111"/>
      <c r="CU710" s="111"/>
      <c r="CV710" s="111"/>
      <c r="CW710" s="111"/>
      <c r="CX710" s="111"/>
      <c r="CY710" s="111"/>
      <c r="CZ710" s="111"/>
    </row>
    <row r="711" spans="1:104" ht="12.75" customHeight="1" x14ac:dyDescent="0.2">
      <c r="A711" s="111"/>
      <c r="B711" s="111"/>
      <c r="C711" s="111"/>
      <c r="D711" s="111"/>
      <c r="E711" s="123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1"/>
      <c r="BS711" s="111"/>
      <c r="BT711" s="111"/>
      <c r="BU711" s="111"/>
      <c r="BV711" s="111"/>
      <c r="BW711" s="111"/>
      <c r="BX711" s="111"/>
      <c r="BY711" s="111"/>
      <c r="BZ711" s="111"/>
      <c r="CA711" s="111"/>
      <c r="CB711" s="111"/>
      <c r="CC711" s="111"/>
      <c r="CD711" s="111"/>
      <c r="CE711" s="111"/>
      <c r="CF711" s="111"/>
      <c r="CG711" s="111"/>
      <c r="CH711" s="111"/>
      <c r="CI711" s="111"/>
      <c r="CJ711" s="111"/>
      <c r="CK711" s="111"/>
      <c r="CL711" s="111"/>
      <c r="CM711" s="111"/>
      <c r="CN711" s="111"/>
      <c r="CO711" s="111"/>
      <c r="CP711" s="111"/>
      <c r="CQ711" s="111"/>
      <c r="CR711" s="111"/>
      <c r="CS711" s="111"/>
      <c r="CT711" s="111"/>
      <c r="CU711" s="111"/>
      <c r="CV711" s="111"/>
      <c r="CW711" s="111"/>
      <c r="CX711" s="111"/>
      <c r="CY711" s="111"/>
      <c r="CZ711" s="111"/>
    </row>
    <row r="712" spans="1:104" ht="12.75" customHeight="1" x14ac:dyDescent="0.2">
      <c r="A712" s="111"/>
      <c r="B712" s="111"/>
      <c r="C712" s="111"/>
      <c r="D712" s="111"/>
      <c r="E712" s="123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  <c r="CG712" s="111"/>
      <c r="CH712" s="111"/>
      <c r="CI712" s="111"/>
      <c r="CJ712" s="111"/>
      <c r="CK712" s="111"/>
      <c r="CL712" s="111"/>
      <c r="CM712" s="111"/>
      <c r="CN712" s="111"/>
      <c r="CO712" s="111"/>
      <c r="CP712" s="111"/>
      <c r="CQ712" s="111"/>
      <c r="CR712" s="111"/>
      <c r="CS712" s="111"/>
      <c r="CT712" s="111"/>
      <c r="CU712" s="111"/>
      <c r="CV712" s="111"/>
      <c r="CW712" s="111"/>
      <c r="CX712" s="111"/>
      <c r="CY712" s="111"/>
      <c r="CZ712" s="111"/>
    </row>
    <row r="713" spans="1:104" ht="12.75" customHeight="1" x14ac:dyDescent="0.2">
      <c r="A713" s="111"/>
      <c r="B713" s="111"/>
      <c r="C713" s="111"/>
      <c r="D713" s="111"/>
      <c r="E713" s="123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  <c r="CG713" s="111"/>
      <c r="CH713" s="111"/>
      <c r="CI713" s="111"/>
      <c r="CJ713" s="111"/>
      <c r="CK713" s="111"/>
      <c r="CL713" s="111"/>
      <c r="CM713" s="111"/>
      <c r="CN713" s="111"/>
      <c r="CO713" s="111"/>
      <c r="CP713" s="111"/>
      <c r="CQ713" s="111"/>
      <c r="CR713" s="111"/>
      <c r="CS713" s="111"/>
      <c r="CT713" s="111"/>
      <c r="CU713" s="111"/>
      <c r="CV713" s="111"/>
      <c r="CW713" s="111"/>
      <c r="CX713" s="111"/>
      <c r="CY713" s="111"/>
      <c r="CZ713" s="111"/>
    </row>
    <row r="714" spans="1:104" ht="12.75" customHeight="1" x14ac:dyDescent="0.2">
      <c r="A714" s="111"/>
      <c r="B714" s="111"/>
      <c r="C714" s="111"/>
      <c r="D714" s="111"/>
      <c r="E714" s="123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  <c r="CG714" s="111"/>
      <c r="CH714" s="111"/>
      <c r="CI714" s="111"/>
      <c r="CJ714" s="111"/>
      <c r="CK714" s="111"/>
      <c r="CL714" s="111"/>
      <c r="CM714" s="111"/>
      <c r="CN714" s="111"/>
      <c r="CO714" s="111"/>
      <c r="CP714" s="111"/>
      <c r="CQ714" s="111"/>
      <c r="CR714" s="111"/>
      <c r="CS714" s="111"/>
      <c r="CT714" s="111"/>
      <c r="CU714" s="111"/>
      <c r="CV714" s="111"/>
      <c r="CW714" s="111"/>
      <c r="CX714" s="111"/>
      <c r="CY714" s="111"/>
      <c r="CZ714" s="111"/>
    </row>
    <row r="715" spans="1:104" ht="12.75" customHeight="1" x14ac:dyDescent="0.2">
      <c r="A715" s="111"/>
      <c r="B715" s="111"/>
      <c r="C715" s="111"/>
      <c r="D715" s="111"/>
      <c r="E715" s="123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  <c r="CG715" s="111"/>
      <c r="CH715" s="111"/>
      <c r="CI715" s="111"/>
      <c r="CJ715" s="111"/>
      <c r="CK715" s="111"/>
      <c r="CL715" s="111"/>
      <c r="CM715" s="111"/>
      <c r="CN715" s="111"/>
      <c r="CO715" s="111"/>
      <c r="CP715" s="111"/>
      <c r="CQ715" s="111"/>
      <c r="CR715" s="111"/>
      <c r="CS715" s="111"/>
      <c r="CT715" s="111"/>
      <c r="CU715" s="111"/>
      <c r="CV715" s="111"/>
      <c r="CW715" s="111"/>
      <c r="CX715" s="111"/>
      <c r="CY715" s="111"/>
      <c r="CZ715" s="111"/>
    </row>
    <row r="716" spans="1:104" ht="12.75" customHeight="1" x14ac:dyDescent="0.2">
      <c r="A716" s="111"/>
      <c r="B716" s="111"/>
      <c r="C716" s="111"/>
      <c r="D716" s="111"/>
      <c r="E716" s="123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  <c r="CG716" s="111"/>
      <c r="CH716" s="111"/>
      <c r="CI716" s="111"/>
      <c r="CJ716" s="111"/>
      <c r="CK716" s="111"/>
      <c r="CL716" s="111"/>
      <c r="CM716" s="111"/>
      <c r="CN716" s="111"/>
      <c r="CO716" s="111"/>
      <c r="CP716" s="111"/>
      <c r="CQ716" s="111"/>
      <c r="CR716" s="111"/>
      <c r="CS716" s="111"/>
      <c r="CT716" s="111"/>
      <c r="CU716" s="111"/>
      <c r="CV716" s="111"/>
      <c r="CW716" s="111"/>
      <c r="CX716" s="111"/>
      <c r="CY716" s="111"/>
      <c r="CZ716" s="111"/>
    </row>
    <row r="717" spans="1:104" ht="12.75" customHeight="1" x14ac:dyDescent="0.2">
      <c r="A717" s="111"/>
      <c r="B717" s="111"/>
      <c r="C717" s="111"/>
      <c r="D717" s="111"/>
      <c r="E717" s="123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  <c r="CG717" s="111"/>
      <c r="CH717" s="111"/>
      <c r="CI717" s="111"/>
      <c r="CJ717" s="111"/>
      <c r="CK717" s="111"/>
      <c r="CL717" s="111"/>
      <c r="CM717" s="111"/>
      <c r="CN717" s="111"/>
      <c r="CO717" s="111"/>
      <c r="CP717" s="111"/>
      <c r="CQ717" s="111"/>
      <c r="CR717" s="111"/>
      <c r="CS717" s="111"/>
      <c r="CT717" s="111"/>
      <c r="CU717" s="111"/>
      <c r="CV717" s="111"/>
      <c r="CW717" s="111"/>
      <c r="CX717" s="111"/>
      <c r="CY717" s="111"/>
      <c r="CZ717" s="111"/>
    </row>
    <row r="718" spans="1:104" ht="12.75" customHeight="1" x14ac:dyDescent="0.2">
      <c r="A718" s="111"/>
      <c r="B718" s="111"/>
      <c r="C718" s="111"/>
      <c r="D718" s="111"/>
      <c r="E718" s="123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  <c r="CG718" s="111"/>
      <c r="CH718" s="111"/>
      <c r="CI718" s="111"/>
      <c r="CJ718" s="111"/>
      <c r="CK718" s="111"/>
      <c r="CL718" s="111"/>
      <c r="CM718" s="111"/>
      <c r="CN718" s="111"/>
      <c r="CO718" s="111"/>
      <c r="CP718" s="111"/>
      <c r="CQ718" s="111"/>
      <c r="CR718" s="111"/>
      <c r="CS718" s="111"/>
      <c r="CT718" s="111"/>
      <c r="CU718" s="111"/>
      <c r="CV718" s="111"/>
      <c r="CW718" s="111"/>
      <c r="CX718" s="111"/>
      <c r="CY718" s="111"/>
      <c r="CZ718" s="111"/>
    </row>
    <row r="719" spans="1:104" ht="12.75" customHeight="1" x14ac:dyDescent="0.2">
      <c r="A719" s="111"/>
      <c r="B719" s="111"/>
      <c r="C719" s="111"/>
      <c r="D719" s="111"/>
      <c r="E719" s="123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  <c r="CG719" s="111"/>
      <c r="CH719" s="111"/>
      <c r="CI719" s="111"/>
      <c r="CJ719" s="111"/>
      <c r="CK719" s="111"/>
      <c r="CL719" s="111"/>
      <c r="CM719" s="111"/>
      <c r="CN719" s="111"/>
      <c r="CO719" s="111"/>
      <c r="CP719" s="111"/>
      <c r="CQ719" s="111"/>
      <c r="CR719" s="111"/>
      <c r="CS719" s="111"/>
      <c r="CT719" s="111"/>
      <c r="CU719" s="111"/>
      <c r="CV719" s="111"/>
      <c r="CW719" s="111"/>
      <c r="CX719" s="111"/>
      <c r="CY719" s="111"/>
      <c r="CZ719" s="111"/>
    </row>
    <row r="720" spans="1:104" ht="12.75" customHeight="1" x14ac:dyDescent="0.2">
      <c r="A720" s="111"/>
      <c r="B720" s="111"/>
      <c r="C720" s="111"/>
      <c r="D720" s="111"/>
      <c r="E720" s="123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  <c r="CG720" s="111"/>
      <c r="CH720" s="111"/>
      <c r="CI720" s="111"/>
      <c r="CJ720" s="111"/>
      <c r="CK720" s="111"/>
      <c r="CL720" s="111"/>
      <c r="CM720" s="111"/>
      <c r="CN720" s="111"/>
      <c r="CO720" s="111"/>
      <c r="CP720" s="111"/>
      <c r="CQ720" s="111"/>
      <c r="CR720" s="111"/>
      <c r="CS720" s="111"/>
      <c r="CT720" s="111"/>
      <c r="CU720" s="111"/>
      <c r="CV720" s="111"/>
      <c r="CW720" s="111"/>
      <c r="CX720" s="111"/>
      <c r="CY720" s="111"/>
      <c r="CZ720" s="111"/>
    </row>
    <row r="721" spans="1:104" ht="12.75" customHeight="1" x14ac:dyDescent="0.2">
      <c r="A721" s="111"/>
      <c r="B721" s="111"/>
      <c r="C721" s="111"/>
      <c r="D721" s="111"/>
      <c r="E721" s="123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  <c r="CG721" s="111"/>
      <c r="CH721" s="111"/>
      <c r="CI721" s="111"/>
      <c r="CJ721" s="111"/>
      <c r="CK721" s="111"/>
      <c r="CL721" s="111"/>
      <c r="CM721" s="111"/>
      <c r="CN721" s="111"/>
      <c r="CO721" s="111"/>
      <c r="CP721" s="111"/>
      <c r="CQ721" s="111"/>
      <c r="CR721" s="111"/>
      <c r="CS721" s="111"/>
      <c r="CT721" s="111"/>
      <c r="CU721" s="111"/>
      <c r="CV721" s="111"/>
      <c r="CW721" s="111"/>
      <c r="CX721" s="111"/>
      <c r="CY721" s="111"/>
      <c r="CZ721" s="111"/>
    </row>
    <row r="722" spans="1:104" ht="12.75" customHeight="1" x14ac:dyDescent="0.2">
      <c r="A722" s="111"/>
      <c r="B722" s="111"/>
      <c r="C722" s="111"/>
      <c r="D722" s="111"/>
      <c r="E722" s="123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  <c r="CG722" s="111"/>
      <c r="CH722" s="111"/>
      <c r="CI722" s="111"/>
      <c r="CJ722" s="111"/>
      <c r="CK722" s="111"/>
      <c r="CL722" s="111"/>
      <c r="CM722" s="111"/>
      <c r="CN722" s="111"/>
      <c r="CO722" s="111"/>
      <c r="CP722" s="111"/>
      <c r="CQ722" s="111"/>
      <c r="CR722" s="111"/>
      <c r="CS722" s="111"/>
      <c r="CT722" s="111"/>
      <c r="CU722" s="111"/>
      <c r="CV722" s="111"/>
      <c r="CW722" s="111"/>
      <c r="CX722" s="111"/>
      <c r="CY722" s="111"/>
      <c r="CZ722" s="111"/>
    </row>
    <row r="723" spans="1:104" ht="12.75" customHeight="1" x14ac:dyDescent="0.2">
      <c r="A723" s="111"/>
      <c r="B723" s="111"/>
      <c r="C723" s="111"/>
      <c r="D723" s="111"/>
      <c r="E723" s="123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  <c r="CG723" s="111"/>
      <c r="CH723" s="111"/>
      <c r="CI723" s="111"/>
      <c r="CJ723" s="111"/>
      <c r="CK723" s="111"/>
      <c r="CL723" s="111"/>
      <c r="CM723" s="111"/>
      <c r="CN723" s="111"/>
      <c r="CO723" s="111"/>
      <c r="CP723" s="111"/>
      <c r="CQ723" s="111"/>
      <c r="CR723" s="111"/>
      <c r="CS723" s="111"/>
      <c r="CT723" s="111"/>
      <c r="CU723" s="111"/>
      <c r="CV723" s="111"/>
      <c r="CW723" s="111"/>
      <c r="CX723" s="111"/>
      <c r="CY723" s="111"/>
      <c r="CZ723" s="111"/>
    </row>
    <row r="724" spans="1:104" ht="12.75" customHeight="1" x14ac:dyDescent="0.2">
      <c r="A724" s="111"/>
      <c r="B724" s="111"/>
      <c r="C724" s="111"/>
      <c r="D724" s="111"/>
      <c r="E724" s="123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  <c r="CG724" s="111"/>
      <c r="CH724" s="111"/>
      <c r="CI724" s="111"/>
      <c r="CJ724" s="111"/>
      <c r="CK724" s="111"/>
      <c r="CL724" s="111"/>
      <c r="CM724" s="111"/>
      <c r="CN724" s="111"/>
      <c r="CO724" s="111"/>
      <c r="CP724" s="111"/>
      <c r="CQ724" s="111"/>
      <c r="CR724" s="111"/>
      <c r="CS724" s="111"/>
      <c r="CT724" s="111"/>
      <c r="CU724" s="111"/>
      <c r="CV724" s="111"/>
      <c r="CW724" s="111"/>
      <c r="CX724" s="111"/>
      <c r="CY724" s="111"/>
      <c r="CZ724" s="111"/>
    </row>
    <row r="725" spans="1:104" ht="12.75" customHeight="1" x14ac:dyDescent="0.2">
      <c r="A725" s="111"/>
      <c r="B725" s="111"/>
      <c r="C725" s="111"/>
      <c r="D725" s="111"/>
      <c r="E725" s="123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  <c r="CG725" s="111"/>
      <c r="CH725" s="111"/>
      <c r="CI725" s="111"/>
      <c r="CJ725" s="111"/>
      <c r="CK725" s="111"/>
      <c r="CL725" s="111"/>
      <c r="CM725" s="111"/>
      <c r="CN725" s="111"/>
      <c r="CO725" s="111"/>
      <c r="CP725" s="111"/>
      <c r="CQ725" s="111"/>
      <c r="CR725" s="111"/>
      <c r="CS725" s="111"/>
      <c r="CT725" s="111"/>
      <c r="CU725" s="111"/>
      <c r="CV725" s="111"/>
      <c r="CW725" s="111"/>
      <c r="CX725" s="111"/>
      <c r="CY725" s="111"/>
      <c r="CZ725" s="111"/>
    </row>
    <row r="726" spans="1:104" ht="12.75" customHeight="1" x14ac:dyDescent="0.2">
      <c r="A726" s="111"/>
      <c r="B726" s="111"/>
      <c r="C726" s="111"/>
      <c r="D726" s="111"/>
      <c r="E726" s="123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  <c r="CG726" s="111"/>
      <c r="CH726" s="111"/>
      <c r="CI726" s="111"/>
      <c r="CJ726" s="111"/>
      <c r="CK726" s="111"/>
      <c r="CL726" s="111"/>
      <c r="CM726" s="111"/>
      <c r="CN726" s="111"/>
      <c r="CO726" s="111"/>
      <c r="CP726" s="111"/>
      <c r="CQ726" s="111"/>
      <c r="CR726" s="111"/>
      <c r="CS726" s="111"/>
      <c r="CT726" s="111"/>
      <c r="CU726" s="111"/>
      <c r="CV726" s="111"/>
      <c r="CW726" s="111"/>
      <c r="CX726" s="111"/>
      <c r="CY726" s="111"/>
      <c r="CZ726" s="111"/>
    </row>
    <row r="727" spans="1:104" ht="12.75" customHeight="1" x14ac:dyDescent="0.2">
      <c r="A727" s="111"/>
      <c r="B727" s="111"/>
      <c r="C727" s="111"/>
      <c r="D727" s="111"/>
      <c r="E727" s="123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1"/>
      <c r="BS727" s="111"/>
      <c r="BT727" s="111"/>
      <c r="BU727" s="111"/>
      <c r="BV727" s="111"/>
      <c r="BW727" s="111"/>
      <c r="BX727" s="111"/>
      <c r="BY727" s="111"/>
      <c r="BZ727" s="111"/>
      <c r="CA727" s="111"/>
      <c r="CB727" s="111"/>
      <c r="CC727" s="111"/>
      <c r="CD727" s="111"/>
      <c r="CE727" s="111"/>
      <c r="CF727" s="111"/>
      <c r="CG727" s="111"/>
      <c r="CH727" s="111"/>
      <c r="CI727" s="111"/>
      <c r="CJ727" s="111"/>
      <c r="CK727" s="111"/>
      <c r="CL727" s="111"/>
      <c r="CM727" s="111"/>
      <c r="CN727" s="111"/>
      <c r="CO727" s="111"/>
      <c r="CP727" s="111"/>
      <c r="CQ727" s="111"/>
      <c r="CR727" s="111"/>
      <c r="CS727" s="111"/>
      <c r="CT727" s="111"/>
      <c r="CU727" s="111"/>
      <c r="CV727" s="111"/>
      <c r="CW727" s="111"/>
      <c r="CX727" s="111"/>
      <c r="CY727" s="111"/>
      <c r="CZ727" s="111"/>
    </row>
    <row r="728" spans="1:104" ht="12.75" customHeight="1" x14ac:dyDescent="0.2">
      <c r="A728" s="111"/>
      <c r="B728" s="111"/>
      <c r="C728" s="111"/>
      <c r="D728" s="111"/>
      <c r="E728" s="123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1"/>
      <c r="BS728" s="111"/>
      <c r="BT728" s="111"/>
      <c r="BU728" s="111"/>
      <c r="BV728" s="111"/>
      <c r="BW728" s="111"/>
      <c r="BX728" s="111"/>
      <c r="BY728" s="111"/>
      <c r="BZ728" s="111"/>
      <c r="CA728" s="111"/>
      <c r="CB728" s="111"/>
      <c r="CC728" s="111"/>
      <c r="CD728" s="111"/>
      <c r="CE728" s="111"/>
      <c r="CF728" s="111"/>
      <c r="CG728" s="111"/>
      <c r="CH728" s="111"/>
      <c r="CI728" s="111"/>
      <c r="CJ728" s="111"/>
      <c r="CK728" s="111"/>
      <c r="CL728" s="111"/>
      <c r="CM728" s="111"/>
      <c r="CN728" s="111"/>
      <c r="CO728" s="111"/>
      <c r="CP728" s="111"/>
      <c r="CQ728" s="111"/>
      <c r="CR728" s="111"/>
      <c r="CS728" s="111"/>
      <c r="CT728" s="111"/>
      <c r="CU728" s="111"/>
      <c r="CV728" s="111"/>
      <c r="CW728" s="111"/>
      <c r="CX728" s="111"/>
      <c r="CY728" s="111"/>
      <c r="CZ728" s="111"/>
    </row>
    <row r="729" spans="1:104" ht="12.75" customHeight="1" x14ac:dyDescent="0.2">
      <c r="A729" s="111"/>
      <c r="B729" s="111"/>
      <c r="C729" s="111"/>
      <c r="D729" s="111"/>
      <c r="E729" s="123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1"/>
      <c r="BS729" s="111"/>
      <c r="BT729" s="111"/>
      <c r="BU729" s="111"/>
      <c r="BV729" s="111"/>
      <c r="BW729" s="111"/>
      <c r="BX729" s="111"/>
      <c r="BY729" s="111"/>
      <c r="BZ729" s="111"/>
      <c r="CA729" s="111"/>
      <c r="CB729" s="111"/>
      <c r="CC729" s="111"/>
      <c r="CD729" s="111"/>
      <c r="CE729" s="111"/>
      <c r="CF729" s="111"/>
      <c r="CG729" s="111"/>
      <c r="CH729" s="111"/>
      <c r="CI729" s="111"/>
      <c r="CJ729" s="111"/>
      <c r="CK729" s="111"/>
      <c r="CL729" s="111"/>
      <c r="CM729" s="111"/>
      <c r="CN729" s="111"/>
      <c r="CO729" s="111"/>
      <c r="CP729" s="111"/>
      <c r="CQ729" s="111"/>
      <c r="CR729" s="111"/>
      <c r="CS729" s="111"/>
      <c r="CT729" s="111"/>
      <c r="CU729" s="111"/>
      <c r="CV729" s="111"/>
      <c r="CW729" s="111"/>
      <c r="CX729" s="111"/>
      <c r="CY729" s="111"/>
      <c r="CZ729" s="111"/>
    </row>
    <row r="730" spans="1:104" ht="12.75" customHeight="1" x14ac:dyDescent="0.2">
      <c r="A730" s="111"/>
      <c r="B730" s="111"/>
      <c r="C730" s="111"/>
      <c r="D730" s="111"/>
      <c r="E730" s="123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1"/>
      <c r="BS730" s="111"/>
      <c r="BT730" s="111"/>
      <c r="BU730" s="111"/>
      <c r="BV730" s="111"/>
      <c r="BW730" s="111"/>
      <c r="BX730" s="111"/>
      <c r="BY730" s="111"/>
      <c r="BZ730" s="111"/>
      <c r="CA730" s="111"/>
      <c r="CB730" s="111"/>
      <c r="CC730" s="111"/>
      <c r="CD730" s="111"/>
      <c r="CE730" s="111"/>
      <c r="CF730" s="111"/>
      <c r="CG730" s="111"/>
      <c r="CH730" s="111"/>
      <c r="CI730" s="111"/>
      <c r="CJ730" s="111"/>
      <c r="CK730" s="111"/>
      <c r="CL730" s="111"/>
      <c r="CM730" s="111"/>
      <c r="CN730" s="111"/>
      <c r="CO730" s="111"/>
      <c r="CP730" s="111"/>
      <c r="CQ730" s="111"/>
      <c r="CR730" s="111"/>
      <c r="CS730" s="111"/>
      <c r="CT730" s="111"/>
      <c r="CU730" s="111"/>
      <c r="CV730" s="111"/>
      <c r="CW730" s="111"/>
      <c r="CX730" s="111"/>
      <c r="CY730" s="111"/>
      <c r="CZ730" s="111"/>
    </row>
    <row r="731" spans="1:104" ht="12.75" customHeight="1" x14ac:dyDescent="0.2">
      <c r="A731" s="111"/>
      <c r="B731" s="111"/>
      <c r="C731" s="111"/>
      <c r="D731" s="111"/>
      <c r="E731" s="123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  <c r="CG731" s="111"/>
      <c r="CH731" s="111"/>
      <c r="CI731" s="111"/>
      <c r="CJ731" s="111"/>
      <c r="CK731" s="111"/>
      <c r="CL731" s="111"/>
      <c r="CM731" s="111"/>
      <c r="CN731" s="111"/>
      <c r="CO731" s="111"/>
      <c r="CP731" s="111"/>
      <c r="CQ731" s="111"/>
      <c r="CR731" s="111"/>
      <c r="CS731" s="111"/>
      <c r="CT731" s="111"/>
      <c r="CU731" s="111"/>
      <c r="CV731" s="111"/>
      <c r="CW731" s="111"/>
      <c r="CX731" s="111"/>
      <c r="CY731" s="111"/>
      <c r="CZ731" s="111"/>
    </row>
    <row r="732" spans="1:104" ht="12.75" customHeight="1" x14ac:dyDescent="0.2">
      <c r="A732" s="111"/>
      <c r="B732" s="111"/>
      <c r="C732" s="111"/>
      <c r="D732" s="111"/>
      <c r="E732" s="123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1"/>
      <c r="BS732" s="111"/>
      <c r="BT732" s="111"/>
      <c r="BU732" s="111"/>
      <c r="BV732" s="111"/>
      <c r="BW732" s="111"/>
      <c r="BX732" s="111"/>
      <c r="BY732" s="111"/>
      <c r="BZ732" s="111"/>
      <c r="CA732" s="111"/>
      <c r="CB732" s="111"/>
      <c r="CC732" s="111"/>
      <c r="CD732" s="111"/>
      <c r="CE732" s="111"/>
      <c r="CF732" s="111"/>
      <c r="CG732" s="111"/>
      <c r="CH732" s="111"/>
      <c r="CI732" s="111"/>
      <c r="CJ732" s="111"/>
      <c r="CK732" s="111"/>
      <c r="CL732" s="111"/>
      <c r="CM732" s="111"/>
      <c r="CN732" s="111"/>
      <c r="CO732" s="111"/>
      <c r="CP732" s="111"/>
      <c r="CQ732" s="111"/>
      <c r="CR732" s="111"/>
      <c r="CS732" s="111"/>
      <c r="CT732" s="111"/>
      <c r="CU732" s="111"/>
      <c r="CV732" s="111"/>
      <c r="CW732" s="111"/>
      <c r="CX732" s="111"/>
      <c r="CY732" s="111"/>
      <c r="CZ732" s="111"/>
    </row>
    <row r="733" spans="1:104" ht="12.75" customHeight="1" x14ac:dyDescent="0.2">
      <c r="A733" s="111"/>
      <c r="B733" s="111"/>
      <c r="C733" s="111"/>
      <c r="D733" s="111"/>
      <c r="E733" s="123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1"/>
      <c r="BS733" s="111"/>
      <c r="BT733" s="111"/>
      <c r="BU733" s="111"/>
      <c r="BV733" s="111"/>
      <c r="BW733" s="111"/>
      <c r="BX733" s="111"/>
      <c r="BY733" s="111"/>
      <c r="BZ733" s="111"/>
      <c r="CA733" s="111"/>
      <c r="CB733" s="111"/>
      <c r="CC733" s="111"/>
      <c r="CD733" s="111"/>
      <c r="CE733" s="111"/>
      <c r="CF733" s="111"/>
      <c r="CG733" s="111"/>
      <c r="CH733" s="111"/>
      <c r="CI733" s="111"/>
      <c r="CJ733" s="111"/>
      <c r="CK733" s="111"/>
      <c r="CL733" s="111"/>
      <c r="CM733" s="111"/>
      <c r="CN733" s="111"/>
      <c r="CO733" s="111"/>
      <c r="CP733" s="111"/>
      <c r="CQ733" s="111"/>
      <c r="CR733" s="111"/>
      <c r="CS733" s="111"/>
      <c r="CT733" s="111"/>
      <c r="CU733" s="111"/>
      <c r="CV733" s="111"/>
      <c r="CW733" s="111"/>
      <c r="CX733" s="111"/>
      <c r="CY733" s="111"/>
      <c r="CZ733" s="111"/>
    </row>
    <row r="734" spans="1:104" ht="12.75" customHeight="1" x14ac:dyDescent="0.2">
      <c r="A734" s="111"/>
      <c r="B734" s="111"/>
      <c r="C734" s="111"/>
      <c r="D734" s="111"/>
      <c r="E734" s="123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  <c r="BT734" s="111"/>
      <c r="BU734" s="111"/>
      <c r="BV734" s="111"/>
      <c r="BW734" s="111"/>
      <c r="BX734" s="111"/>
      <c r="BY734" s="111"/>
      <c r="BZ734" s="111"/>
      <c r="CA734" s="111"/>
      <c r="CB734" s="111"/>
      <c r="CC734" s="111"/>
      <c r="CD734" s="111"/>
      <c r="CE734" s="111"/>
      <c r="CF734" s="111"/>
      <c r="CG734" s="111"/>
      <c r="CH734" s="111"/>
      <c r="CI734" s="111"/>
      <c r="CJ734" s="111"/>
      <c r="CK734" s="111"/>
      <c r="CL734" s="111"/>
      <c r="CM734" s="111"/>
      <c r="CN734" s="111"/>
      <c r="CO734" s="111"/>
      <c r="CP734" s="111"/>
      <c r="CQ734" s="111"/>
      <c r="CR734" s="111"/>
      <c r="CS734" s="111"/>
      <c r="CT734" s="111"/>
      <c r="CU734" s="111"/>
      <c r="CV734" s="111"/>
      <c r="CW734" s="111"/>
      <c r="CX734" s="111"/>
      <c r="CY734" s="111"/>
      <c r="CZ734" s="111"/>
    </row>
    <row r="735" spans="1:104" ht="12.75" customHeight="1" x14ac:dyDescent="0.2">
      <c r="A735" s="111"/>
      <c r="B735" s="111"/>
      <c r="C735" s="111"/>
      <c r="D735" s="111"/>
      <c r="E735" s="123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  <c r="BT735" s="111"/>
      <c r="BU735" s="111"/>
      <c r="BV735" s="111"/>
      <c r="BW735" s="111"/>
      <c r="BX735" s="111"/>
      <c r="BY735" s="111"/>
      <c r="BZ735" s="111"/>
      <c r="CA735" s="111"/>
      <c r="CB735" s="111"/>
      <c r="CC735" s="111"/>
      <c r="CD735" s="111"/>
      <c r="CE735" s="111"/>
      <c r="CF735" s="111"/>
      <c r="CG735" s="111"/>
      <c r="CH735" s="111"/>
      <c r="CI735" s="111"/>
      <c r="CJ735" s="111"/>
      <c r="CK735" s="111"/>
      <c r="CL735" s="111"/>
      <c r="CM735" s="111"/>
      <c r="CN735" s="111"/>
      <c r="CO735" s="111"/>
      <c r="CP735" s="111"/>
      <c r="CQ735" s="111"/>
      <c r="CR735" s="111"/>
      <c r="CS735" s="111"/>
      <c r="CT735" s="111"/>
      <c r="CU735" s="111"/>
      <c r="CV735" s="111"/>
      <c r="CW735" s="111"/>
      <c r="CX735" s="111"/>
      <c r="CY735" s="111"/>
      <c r="CZ735" s="111"/>
    </row>
    <row r="736" spans="1:104" ht="12.75" customHeight="1" x14ac:dyDescent="0.2">
      <c r="A736" s="111"/>
      <c r="B736" s="111"/>
      <c r="C736" s="111"/>
      <c r="D736" s="111"/>
      <c r="E736" s="123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  <c r="BT736" s="111"/>
      <c r="BU736" s="111"/>
      <c r="BV736" s="111"/>
      <c r="BW736" s="111"/>
      <c r="BX736" s="111"/>
      <c r="BY736" s="111"/>
      <c r="BZ736" s="111"/>
      <c r="CA736" s="111"/>
      <c r="CB736" s="111"/>
      <c r="CC736" s="111"/>
      <c r="CD736" s="111"/>
      <c r="CE736" s="111"/>
      <c r="CF736" s="111"/>
      <c r="CG736" s="111"/>
      <c r="CH736" s="111"/>
      <c r="CI736" s="111"/>
      <c r="CJ736" s="111"/>
      <c r="CK736" s="111"/>
      <c r="CL736" s="111"/>
      <c r="CM736" s="111"/>
      <c r="CN736" s="111"/>
      <c r="CO736" s="111"/>
      <c r="CP736" s="111"/>
      <c r="CQ736" s="111"/>
      <c r="CR736" s="111"/>
      <c r="CS736" s="111"/>
      <c r="CT736" s="111"/>
      <c r="CU736" s="111"/>
      <c r="CV736" s="111"/>
      <c r="CW736" s="111"/>
      <c r="CX736" s="111"/>
      <c r="CY736" s="111"/>
      <c r="CZ736" s="111"/>
    </row>
    <row r="737" spans="1:104" ht="12.75" customHeight="1" x14ac:dyDescent="0.2">
      <c r="A737" s="111"/>
      <c r="B737" s="111"/>
      <c r="C737" s="111"/>
      <c r="D737" s="111"/>
      <c r="E737" s="123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  <c r="BT737" s="111"/>
      <c r="BU737" s="111"/>
      <c r="BV737" s="111"/>
      <c r="BW737" s="111"/>
      <c r="BX737" s="111"/>
      <c r="BY737" s="111"/>
      <c r="BZ737" s="111"/>
      <c r="CA737" s="111"/>
      <c r="CB737" s="111"/>
      <c r="CC737" s="111"/>
      <c r="CD737" s="111"/>
      <c r="CE737" s="111"/>
      <c r="CF737" s="111"/>
      <c r="CG737" s="111"/>
      <c r="CH737" s="111"/>
      <c r="CI737" s="111"/>
      <c r="CJ737" s="111"/>
      <c r="CK737" s="111"/>
      <c r="CL737" s="111"/>
      <c r="CM737" s="111"/>
      <c r="CN737" s="111"/>
      <c r="CO737" s="111"/>
      <c r="CP737" s="111"/>
      <c r="CQ737" s="111"/>
      <c r="CR737" s="111"/>
      <c r="CS737" s="111"/>
      <c r="CT737" s="111"/>
      <c r="CU737" s="111"/>
      <c r="CV737" s="111"/>
      <c r="CW737" s="111"/>
      <c r="CX737" s="111"/>
      <c r="CY737" s="111"/>
      <c r="CZ737" s="111"/>
    </row>
    <row r="738" spans="1:104" ht="12.75" customHeight="1" x14ac:dyDescent="0.2">
      <c r="A738" s="111"/>
      <c r="B738" s="111"/>
      <c r="C738" s="111"/>
      <c r="D738" s="111"/>
      <c r="E738" s="123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  <c r="BT738" s="111"/>
      <c r="BU738" s="111"/>
      <c r="BV738" s="111"/>
      <c r="BW738" s="111"/>
      <c r="BX738" s="111"/>
      <c r="BY738" s="111"/>
      <c r="BZ738" s="111"/>
      <c r="CA738" s="111"/>
      <c r="CB738" s="111"/>
      <c r="CC738" s="111"/>
      <c r="CD738" s="111"/>
      <c r="CE738" s="111"/>
      <c r="CF738" s="111"/>
      <c r="CG738" s="111"/>
      <c r="CH738" s="111"/>
      <c r="CI738" s="111"/>
      <c r="CJ738" s="111"/>
      <c r="CK738" s="111"/>
      <c r="CL738" s="111"/>
      <c r="CM738" s="111"/>
      <c r="CN738" s="111"/>
      <c r="CO738" s="111"/>
      <c r="CP738" s="111"/>
      <c r="CQ738" s="111"/>
      <c r="CR738" s="111"/>
      <c r="CS738" s="111"/>
      <c r="CT738" s="111"/>
      <c r="CU738" s="111"/>
      <c r="CV738" s="111"/>
      <c r="CW738" s="111"/>
      <c r="CX738" s="111"/>
      <c r="CY738" s="111"/>
      <c r="CZ738" s="111"/>
    </row>
    <row r="739" spans="1:104" ht="12.75" customHeight="1" x14ac:dyDescent="0.2">
      <c r="A739" s="111"/>
      <c r="B739" s="111"/>
      <c r="C739" s="111"/>
      <c r="D739" s="111"/>
      <c r="E739" s="123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1"/>
      <c r="BS739" s="111"/>
      <c r="BT739" s="111"/>
      <c r="BU739" s="111"/>
      <c r="BV739" s="111"/>
      <c r="BW739" s="111"/>
      <c r="BX739" s="111"/>
      <c r="BY739" s="111"/>
      <c r="BZ739" s="111"/>
      <c r="CA739" s="111"/>
      <c r="CB739" s="111"/>
      <c r="CC739" s="111"/>
      <c r="CD739" s="111"/>
      <c r="CE739" s="111"/>
      <c r="CF739" s="111"/>
      <c r="CG739" s="111"/>
      <c r="CH739" s="111"/>
      <c r="CI739" s="111"/>
      <c r="CJ739" s="111"/>
      <c r="CK739" s="111"/>
      <c r="CL739" s="111"/>
      <c r="CM739" s="111"/>
      <c r="CN739" s="111"/>
      <c r="CO739" s="111"/>
      <c r="CP739" s="111"/>
      <c r="CQ739" s="111"/>
      <c r="CR739" s="111"/>
      <c r="CS739" s="111"/>
      <c r="CT739" s="111"/>
      <c r="CU739" s="111"/>
      <c r="CV739" s="111"/>
      <c r="CW739" s="111"/>
      <c r="CX739" s="111"/>
      <c r="CY739" s="111"/>
      <c r="CZ739" s="111"/>
    </row>
    <row r="740" spans="1:104" ht="12.75" customHeight="1" x14ac:dyDescent="0.2">
      <c r="A740" s="111"/>
      <c r="B740" s="111"/>
      <c r="C740" s="111"/>
      <c r="D740" s="111"/>
      <c r="E740" s="123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1"/>
      <c r="BS740" s="111"/>
      <c r="BT740" s="111"/>
      <c r="BU740" s="111"/>
      <c r="BV740" s="111"/>
      <c r="BW740" s="111"/>
      <c r="BX740" s="111"/>
      <c r="BY740" s="111"/>
      <c r="BZ740" s="111"/>
      <c r="CA740" s="111"/>
      <c r="CB740" s="111"/>
      <c r="CC740" s="111"/>
      <c r="CD740" s="111"/>
      <c r="CE740" s="111"/>
      <c r="CF740" s="111"/>
      <c r="CG740" s="111"/>
      <c r="CH740" s="111"/>
      <c r="CI740" s="111"/>
      <c r="CJ740" s="111"/>
      <c r="CK740" s="111"/>
      <c r="CL740" s="111"/>
      <c r="CM740" s="111"/>
      <c r="CN740" s="111"/>
      <c r="CO740" s="111"/>
      <c r="CP740" s="111"/>
      <c r="CQ740" s="111"/>
      <c r="CR740" s="111"/>
      <c r="CS740" s="111"/>
      <c r="CT740" s="111"/>
      <c r="CU740" s="111"/>
      <c r="CV740" s="111"/>
      <c r="CW740" s="111"/>
      <c r="CX740" s="111"/>
      <c r="CY740" s="111"/>
      <c r="CZ740" s="111"/>
    </row>
    <row r="741" spans="1:104" ht="12.75" customHeight="1" x14ac:dyDescent="0.2">
      <c r="A741" s="111"/>
      <c r="B741" s="111"/>
      <c r="C741" s="111"/>
      <c r="D741" s="111"/>
      <c r="E741" s="123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1"/>
      <c r="BS741" s="111"/>
      <c r="BT741" s="111"/>
      <c r="BU741" s="111"/>
      <c r="BV741" s="111"/>
      <c r="BW741" s="111"/>
      <c r="BX741" s="111"/>
      <c r="BY741" s="111"/>
      <c r="BZ741" s="111"/>
      <c r="CA741" s="111"/>
      <c r="CB741" s="111"/>
      <c r="CC741" s="111"/>
      <c r="CD741" s="111"/>
      <c r="CE741" s="111"/>
      <c r="CF741" s="111"/>
      <c r="CG741" s="111"/>
      <c r="CH741" s="111"/>
      <c r="CI741" s="111"/>
      <c r="CJ741" s="111"/>
      <c r="CK741" s="111"/>
      <c r="CL741" s="111"/>
      <c r="CM741" s="111"/>
      <c r="CN741" s="111"/>
      <c r="CO741" s="111"/>
      <c r="CP741" s="111"/>
      <c r="CQ741" s="111"/>
      <c r="CR741" s="111"/>
      <c r="CS741" s="111"/>
      <c r="CT741" s="111"/>
      <c r="CU741" s="111"/>
      <c r="CV741" s="111"/>
      <c r="CW741" s="111"/>
      <c r="CX741" s="111"/>
      <c r="CY741" s="111"/>
      <c r="CZ741" s="111"/>
    </row>
    <row r="742" spans="1:104" ht="12.75" customHeight="1" x14ac:dyDescent="0.2">
      <c r="A742" s="111"/>
      <c r="B742" s="111"/>
      <c r="C742" s="111"/>
      <c r="D742" s="111"/>
      <c r="E742" s="123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1"/>
      <c r="BS742" s="111"/>
      <c r="BT742" s="111"/>
      <c r="BU742" s="111"/>
      <c r="BV742" s="111"/>
      <c r="BW742" s="111"/>
      <c r="BX742" s="111"/>
      <c r="BY742" s="111"/>
      <c r="BZ742" s="111"/>
      <c r="CA742" s="111"/>
      <c r="CB742" s="111"/>
      <c r="CC742" s="111"/>
      <c r="CD742" s="111"/>
      <c r="CE742" s="111"/>
      <c r="CF742" s="111"/>
      <c r="CG742" s="111"/>
      <c r="CH742" s="111"/>
      <c r="CI742" s="111"/>
      <c r="CJ742" s="111"/>
      <c r="CK742" s="111"/>
      <c r="CL742" s="111"/>
      <c r="CM742" s="111"/>
      <c r="CN742" s="111"/>
      <c r="CO742" s="111"/>
      <c r="CP742" s="111"/>
      <c r="CQ742" s="111"/>
      <c r="CR742" s="111"/>
      <c r="CS742" s="111"/>
      <c r="CT742" s="111"/>
      <c r="CU742" s="111"/>
      <c r="CV742" s="111"/>
      <c r="CW742" s="111"/>
      <c r="CX742" s="111"/>
      <c r="CY742" s="111"/>
      <c r="CZ742" s="111"/>
    </row>
    <row r="743" spans="1:104" ht="12.75" customHeight="1" x14ac:dyDescent="0.2">
      <c r="A743" s="111"/>
      <c r="B743" s="111"/>
      <c r="C743" s="111"/>
      <c r="D743" s="111"/>
      <c r="E743" s="123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1"/>
      <c r="BS743" s="111"/>
      <c r="BT743" s="111"/>
      <c r="BU743" s="111"/>
      <c r="BV743" s="111"/>
      <c r="BW743" s="111"/>
      <c r="BX743" s="111"/>
      <c r="BY743" s="111"/>
      <c r="BZ743" s="111"/>
      <c r="CA743" s="111"/>
      <c r="CB743" s="111"/>
      <c r="CC743" s="111"/>
      <c r="CD743" s="111"/>
      <c r="CE743" s="111"/>
      <c r="CF743" s="111"/>
      <c r="CG743" s="111"/>
      <c r="CH743" s="111"/>
      <c r="CI743" s="111"/>
      <c r="CJ743" s="111"/>
      <c r="CK743" s="111"/>
      <c r="CL743" s="111"/>
      <c r="CM743" s="111"/>
      <c r="CN743" s="111"/>
      <c r="CO743" s="111"/>
      <c r="CP743" s="111"/>
      <c r="CQ743" s="111"/>
      <c r="CR743" s="111"/>
      <c r="CS743" s="111"/>
      <c r="CT743" s="111"/>
      <c r="CU743" s="111"/>
      <c r="CV743" s="111"/>
      <c r="CW743" s="111"/>
      <c r="CX743" s="111"/>
      <c r="CY743" s="111"/>
      <c r="CZ743" s="111"/>
    </row>
    <row r="744" spans="1:104" ht="12.75" customHeight="1" x14ac:dyDescent="0.2">
      <c r="A744" s="111"/>
      <c r="B744" s="111"/>
      <c r="C744" s="111"/>
      <c r="D744" s="111"/>
      <c r="E744" s="123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1"/>
      <c r="BS744" s="111"/>
      <c r="BT744" s="111"/>
      <c r="BU744" s="111"/>
      <c r="BV744" s="111"/>
      <c r="BW744" s="111"/>
      <c r="BX744" s="111"/>
      <c r="BY744" s="111"/>
      <c r="BZ744" s="111"/>
      <c r="CA744" s="111"/>
      <c r="CB744" s="111"/>
      <c r="CC744" s="111"/>
      <c r="CD744" s="111"/>
      <c r="CE744" s="111"/>
      <c r="CF744" s="111"/>
      <c r="CG744" s="111"/>
      <c r="CH744" s="111"/>
      <c r="CI744" s="111"/>
      <c r="CJ744" s="111"/>
      <c r="CK744" s="111"/>
      <c r="CL744" s="111"/>
      <c r="CM744" s="111"/>
      <c r="CN744" s="111"/>
      <c r="CO744" s="111"/>
      <c r="CP744" s="111"/>
      <c r="CQ744" s="111"/>
      <c r="CR744" s="111"/>
      <c r="CS744" s="111"/>
      <c r="CT744" s="111"/>
      <c r="CU744" s="111"/>
      <c r="CV744" s="111"/>
      <c r="CW744" s="111"/>
      <c r="CX744" s="111"/>
      <c r="CY744" s="111"/>
      <c r="CZ744" s="111"/>
    </row>
    <row r="745" spans="1:104" ht="12.75" customHeight="1" x14ac:dyDescent="0.2">
      <c r="A745" s="111"/>
      <c r="B745" s="111"/>
      <c r="C745" s="111"/>
      <c r="D745" s="111"/>
      <c r="E745" s="123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1"/>
      <c r="BS745" s="111"/>
      <c r="BT745" s="111"/>
      <c r="BU745" s="111"/>
      <c r="BV745" s="111"/>
      <c r="BW745" s="111"/>
      <c r="BX745" s="111"/>
      <c r="BY745" s="111"/>
      <c r="BZ745" s="111"/>
      <c r="CA745" s="111"/>
      <c r="CB745" s="111"/>
      <c r="CC745" s="111"/>
      <c r="CD745" s="111"/>
      <c r="CE745" s="111"/>
      <c r="CF745" s="111"/>
      <c r="CG745" s="111"/>
      <c r="CH745" s="111"/>
      <c r="CI745" s="111"/>
      <c r="CJ745" s="111"/>
      <c r="CK745" s="111"/>
      <c r="CL745" s="111"/>
      <c r="CM745" s="111"/>
      <c r="CN745" s="111"/>
      <c r="CO745" s="111"/>
      <c r="CP745" s="111"/>
      <c r="CQ745" s="111"/>
      <c r="CR745" s="111"/>
      <c r="CS745" s="111"/>
      <c r="CT745" s="111"/>
      <c r="CU745" s="111"/>
      <c r="CV745" s="111"/>
      <c r="CW745" s="111"/>
      <c r="CX745" s="111"/>
      <c r="CY745" s="111"/>
      <c r="CZ745" s="111"/>
    </row>
    <row r="746" spans="1:104" ht="12.75" customHeight="1" x14ac:dyDescent="0.2">
      <c r="A746" s="111"/>
      <c r="B746" s="111"/>
      <c r="C746" s="111"/>
      <c r="D746" s="111"/>
      <c r="E746" s="123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1"/>
      <c r="BS746" s="111"/>
      <c r="BT746" s="111"/>
      <c r="BU746" s="111"/>
      <c r="BV746" s="111"/>
      <c r="BW746" s="111"/>
      <c r="BX746" s="111"/>
      <c r="BY746" s="111"/>
      <c r="BZ746" s="111"/>
      <c r="CA746" s="111"/>
      <c r="CB746" s="111"/>
      <c r="CC746" s="111"/>
      <c r="CD746" s="111"/>
      <c r="CE746" s="111"/>
      <c r="CF746" s="111"/>
      <c r="CG746" s="111"/>
      <c r="CH746" s="111"/>
      <c r="CI746" s="111"/>
      <c r="CJ746" s="111"/>
      <c r="CK746" s="111"/>
      <c r="CL746" s="111"/>
      <c r="CM746" s="111"/>
      <c r="CN746" s="111"/>
      <c r="CO746" s="111"/>
      <c r="CP746" s="111"/>
      <c r="CQ746" s="111"/>
      <c r="CR746" s="111"/>
      <c r="CS746" s="111"/>
      <c r="CT746" s="111"/>
      <c r="CU746" s="111"/>
      <c r="CV746" s="111"/>
      <c r="CW746" s="111"/>
      <c r="CX746" s="111"/>
      <c r="CY746" s="111"/>
      <c r="CZ746" s="111"/>
    </row>
    <row r="747" spans="1:104" ht="12.75" customHeight="1" x14ac:dyDescent="0.2">
      <c r="A747" s="111"/>
      <c r="B747" s="111"/>
      <c r="C747" s="111"/>
      <c r="D747" s="111"/>
      <c r="E747" s="123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1"/>
      <c r="BS747" s="111"/>
      <c r="BT747" s="111"/>
      <c r="BU747" s="111"/>
      <c r="BV747" s="111"/>
      <c r="BW747" s="111"/>
      <c r="BX747" s="111"/>
      <c r="BY747" s="111"/>
      <c r="BZ747" s="111"/>
      <c r="CA747" s="111"/>
      <c r="CB747" s="111"/>
      <c r="CC747" s="111"/>
      <c r="CD747" s="111"/>
      <c r="CE747" s="111"/>
      <c r="CF747" s="111"/>
      <c r="CG747" s="111"/>
      <c r="CH747" s="111"/>
      <c r="CI747" s="111"/>
      <c r="CJ747" s="111"/>
      <c r="CK747" s="111"/>
      <c r="CL747" s="111"/>
      <c r="CM747" s="111"/>
      <c r="CN747" s="111"/>
      <c r="CO747" s="111"/>
      <c r="CP747" s="111"/>
      <c r="CQ747" s="111"/>
      <c r="CR747" s="111"/>
      <c r="CS747" s="111"/>
      <c r="CT747" s="111"/>
      <c r="CU747" s="111"/>
      <c r="CV747" s="111"/>
      <c r="CW747" s="111"/>
      <c r="CX747" s="111"/>
      <c r="CY747" s="111"/>
      <c r="CZ747" s="111"/>
    </row>
    <row r="748" spans="1:104" ht="12.75" customHeight="1" x14ac:dyDescent="0.2">
      <c r="A748" s="111"/>
      <c r="B748" s="111"/>
      <c r="C748" s="111"/>
      <c r="D748" s="111"/>
      <c r="E748" s="123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1"/>
      <c r="BS748" s="111"/>
      <c r="BT748" s="111"/>
      <c r="BU748" s="111"/>
      <c r="BV748" s="111"/>
      <c r="BW748" s="111"/>
      <c r="BX748" s="111"/>
      <c r="BY748" s="111"/>
      <c r="BZ748" s="111"/>
      <c r="CA748" s="111"/>
      <c r="CB748" s="111"/>
      <c r="CC748" s="111"/>
      <c r="CD748" s="111"/>
      <c r="CE748" s="111"/>
      <c r="CF748" s="111"/>
      <c r="CG748" s="111"/>
      <c r="CH748" s="111"/>
      <c r="CI748" s="111"/>
      <c r="CJ748" s="111"/>
      <c r="CK748" s="111"/>
      <c r="CL748" s="111"/>
      <c r="CM748" s="111"/>
      <c r="CN748" s="111"/>
      <c r="CO748" s="111"/>
      <c r="CP748" s="111"/>
      <c r="CQ748" s="111"/>
      <c r="CR748" s="111"/>
      <c r="CS748" s="111"/>
      <c r="CT748" s="111"/>
      <c r="CU748" s="111"/>
      <c r="CV748" s="111"/>
      <c r="CW748" s="111"/>
      <c r="CX748" s="111"/>
      <c r="CY748" s="111"/>
      <c r="CZ748" s="111"/>
    </row>
    <row r="749" spans="1:104" ht="12.75" customHeight="1" x14ac:dyDescent="0.2">
      <c r="A749" s="111"/>
      <c r="B749" s="111"/>
      <c r="C749" s="111"/>
      <c r="D749" s="111"/>
      <c r="E749" s="123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1"/>
      <c r="BS749" s="111"/>
      <c r="BT749" s="111"/>
      <c r="BU749" s="111"/>
      <c r="BV749" s="111"/>
      <c r="BW749" s="111"/>
      <c r="BX749" s="111"/>
      <c r="BY749" s="111"/>
      <c r="BZ749" s="111"/>
      <c r="CA749" s="111"/>
      <c r="CB749" s="111"/>
      <c r="CC749" s="111"/>
      <c r="CD749" s="111"/>
      <c r="CE749" s="111"/>
      <c r="CF749" s="111"/>
      <c r="CG749" s="111"/>
      <c r="CH749" s="111"/>
      <c r="CI749" s="111"/>
      <c r="CJ749" s="111"/>
      <c r="CK749" s="111"/>
      <c r="CL749" s="111"/>
      <c r="CM749" s="111"/>
      <c r="CN749" s="111"/>
      <c r="CO749" s="111"/>
      <c r="CP749" s="111"/>
      <c r="CQ749" s="111"/>
      <c r="CR749" s="111"/>
      <c r="CS749" s="111"/>
      <c r="CT749" s="111"/>
      <c r="CU749" s="111"/>
      <c r="CV749" s="111"/>
      <c r="CW749" s="111"/>
      <c r="CX749" s="111"/>
      <c r="CY749" s="111"/>
      <c r="CZ749" s="111"/>
    </row>
    <row r="750" spans="1:104" ht="12.75" customHeight="1" x14ac:dyDescent="0.2">
      <c r="A750" s="111"/>
      <c r="B750" s="111"/>
      <c r="C750" s="111"/>
      <c r="D750" s="111"/>
      <c r="E750" s="123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  <c r="CG750" s="111"/>
      <c r="CH750" s="111"/>
      <c r="CI750" s="111"/>
      <c r="CJ750" s="111"/>
      <c r="CK750" s="111"/>
      <c r="CL750" s="111"/>
      <c r="CM750" s="111"/>
      <c r="CN750" s="111"/>
      <c r="CO750" s="111"/>
      <c r="CP750" s="111"/>
      <c r="CQ750" s="111"/>
      <c r="CR750" s="111"/>
      <c r="CS750" s="111"/>
      <c r="CT750" s="111"/>
      <c r="CU750" s="111"/>
      <c r="CV750" s="111"/>
      <c r="CW750" s="111"/>
      <c r="CX750" s="111"/>
      <c r="CY750" s="111"/>
      <c r="CZ750" s="111"/>
    </row>
    <row r="751" spans="1:104" ht="12.75" customHeight="1" x14ac:dyDescent="0.2">
      <c r="A751" s="111"/>
      <c r="B751" s="111"/>
      <c r="C751" s="111"/>
      <c r="D751" s="111"/>
      <c r="E751" s="123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1"/>
      <c r="BS751" s="111"/>
      <c r="BT751" s="111"/>
      <c r="BU751" s="111"/>
      <c r="BV751" s="111"/>
      <c r="BW751" s="111"/>
      <c r="BX751" s="111"/>
      <c r="BY751" s="111"/>
      <c r="BZ751" s="111"/>
      <c r="CA751" s="111"/>
      <c r="CB751" s="111"/>
      <c r="CC751" s="111"/>
      <c r="CD751" s="111"/>
      <c r="CE751" s="111"/>
      <c r="CF751" s="111"/>
      <c r="CG751" s="111"/>
      <c r="CH751" s="111"/>
      <c r="CI751" s="111"/>
      <c r="CJ751" s="111"/>
      <c r="CK751" s="111"/>
      <c r="CL751" s="111"/>
      <c r="CM751" s="111"/>
      <c r="CN751" s="111"/>
      <c r="CO751" s="111"/>
      <c r="CP751" s="111"/>
      <c r="CQ751" s="111"/>
      <c r="CR751" s="111"/>
      <c r="CS751" s="111"/>
      <c r="CT751" s="111"/>
      <c r="CU751" s="111"/>
      <c r="CV751" s="111"/>
      <c r="CW751" s="111"/>
      <c r="CX751" s="111"/>
      <c r="CY751" s="111"/>
      <c r="CZ751" s="111"/>
    </row>
    <row r="752" spans="1:104" ht="12.75" customHeight="1" x14ac:dyDescent="0.2">
      <c r="A752" s="111"/>
      <c r="B752" s="111"/>
      <c r="C752" s="111"/>
      <c r="D752" s="111"/>
      <c r="E752" s="123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1"/>
      <c r="BS752" s="111"/>
      <c r="BT752" s="111"/>
      <c r="BU752" s="111"/>
      <c r="BV752" s="111"/>
      <c r="BW752" s="111"/>
      <c r="BX752" s="111"/>
      <c r="BY752" s="111"/>
      <c r="BZ752" s="111"/>
      <c r="CA752" s="111"/>
      <c r="CB752" s="111"/>
      <c r="CC752" s="111"/>
      <c r="CD752" s="111"/>
      <c r="CE752" s="111"/>
      <c r="CF752" s="111"/>
      <c r="CG752" s="111"/>
      <c r="CH752" s="111"/>
      <c r="CI752" s="111"/>
      <c r="CJ752" s="111"/>
      <c r="CK752" s="111"/>
      <c r="CL752" s="111"/>
      <c r="CM752" s="111"/>
      <c r="CN752" s="111"/>
      <c r="CO752" s="111"/>
      <c r="CP752" s="111"/>
      <c r="CQ752" s="111"/>
      <c r="CR752" s="111"/>
      <c r="CS752" s="111"/>
      <c r="CT752" s="111"/>
      <c r="CU752" s="111"/>
      <c r="CV752" s="111"/>
      <c r="CW752" s="111"/>
      <c r="CX752" s="111"/>
      <c r="CY752" s="111"/>
      <c r="CZ752" s="111"/>
    </row>
    <row r="753" spans="1:104" ht="12.75" customHeight="1" x14ac:dyDescent="0.2">
      <c r="A753" s="111"/>
      <c r="B753" s="111"/>
      <c r="C753" s="111"/>
      <c r="D753" s="111"/>
      <c r="E753" s="123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1"/>
      <c r="BS753" s="111"/>
      <c r="BT753" s="111"/>
      <c r="BU753" s="111"/>
      <c r="BV753" s="111"/>
      <c r="BW753" s="111"/>
      <c r="BX753" s="111"/>
      <c r="BY753" s="111"/>
      <c r="BZ753" s="111"/>
      <c r="CA753" s="111"/>
      <c r="CB753" s="111"/>
      <c r="CC753" s="111"/>
      <c r="CD753" s="111"/>
      <c r="CE753" s="111"/>
      <c r="CF753" s="111"/>
      <c r="CG753" s="111"/>
      <c r="CH753" s="111"/>
      <c r="CI753" s="111"/>
      <c r="CJ753" s="111"/>
      <c r="CK753" s="111"/>
      <c r="CL753" s="111"/>
      <c r="CM753" s="111"/>
      <c r="CN753" s="111"/>
      <c r="CO753" s="111"/>
      <c r="CP753" s="111"/>
      <c r="CQ753" s="111"/>
      <c r="CR753" s="111"/>
      <c r="CS753" s="111"/>
      <c r="CT753" s="111"/>
      <c r="CU753" s="111"/>
      <c r="CV753" s="111"/>
      <c r="CW753" s="111"/>
      <c r="CX753" s="111"/>
      <c r="CY753" s="111"/>
      <c r="CZ753" s="111"/>
    </row>
    <row r="754" spans="1:104" ht="12.75" customHeight="1" x14ac:dyDescent="0.2">
      <c r="A754" s="111"/>
      <c r="B754" s="111"/>
      <c r="C754" s="111"/>
      <c r="D754" s="111"/>
      <c r="E754" s="123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1"/>
      <c r="BS754" s="111"/>
      <c r="BT754" s="111"/>
      <c r="BU754" s="111"/>
      <c r="BV754" s="111"/>
      <c r="BW754" s="111"/>
      <c r="BX754" s="111"/>
      <c r="BY754" s="111"/>
      <c r="BZ754" s="111"/>
      <c r="CA754" s="111"/>
      <c r="CB754" s="111"/>
      <c r="CC754" s="111"/>
      <c r="CD754" s="111"/>
      <c r="CE754" s="111"/>
      <c r="CF754" s="111"/>
      <c r="CG754" s="111"/>
      <c r="CH754" s="111"/>
      <c r="CI754" s="111"/>
      <c r="CJ754" s="111"/>
      <c r="CK754" s="111"/>
      <c r="CL754" s="111"/>
      <c r="CM754" s="111"/>
      <c r="CN754" s="111"/>
      <c r="CO754" s="111"/>
      <c r="CP754" s="111"/>
      <c r="CQ754" s="111"/>
      <c r="CR754" s="111"/>
      <c r="CS754" s="111"/>
      <c r="CT754" s="111"/>
      <c r="CU754" s="111"/>
      <c r="CV754" s="111"/>
      <c r="CW754" s="111"/>
      <c r="CX754" s="111"/>
      <c r="CY754" s="111"/>
      <c r="CZ754" s="111"/>
    </row>
    <row r="755" spans="1:104" ht="12.75" customHeight="1" x14ac:dyDescent="0.2">
      <c r="A755" s="111"/>
      <c r="B755" s="111"/>
      <c r="C755" s="111"/>
      <c r="D755" s="111"/>
      <c r="E755" s="123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1"/>
      <c r="BS755" s="111"/>
      <c r="BT755" s="111"/>
      <c r="BU755" s="111"/>
      <c r="BV755" s="111"/>
      <c r="BW755" s="111"/>
      <c r="BX755" s="111"/>
      <c r="BY755" s="111"/>
      <c r="BZ755" s="111"/>
      <c r="CA755" s="111"/>
      <c r="CB755" s="111"/>
      <c r="CC755" s="111"/>
      <c r="CD755" s="111"/>
      <c r="CE755" s="111"/>
      <c r="CF755" s="111"/>
      <c r="CG755" s="111"/>
      <c r="CH755" s="111"/>
      <c r="CI755" s="111"/>
      <c r="CJ755" s="111"/>
      <c r="CK755" s="111"/>
      <c r="CL755" s="111"/>
      <c r="CM755" s="111"/>
      <c r="CN755" s="111"/>
      <c r="CO755" s="111"/>
      <c r="CP755" s="111"/>
      <c r="CQ755" s="111"/>
      <c r="CR755" s="111"/>
      <c r="CS755" s="111"/>
      <c r="CT755" s="111"/>
      <c r="CU755" s="111"/>
      <c r="CV755" s="111"/>
      <c r="CW755" s="111"/>
      <c r="CX755" s="111"/>
      <c r="CY755" s="111"/>
      <c r="CZ755" s="111"/>
    </row>
    <row r="756" spans="1:104" ht="12.75" customHeight="1" x14ac:dyDescent="0.2">
      <c r="A756" s="111"/>
      <c r="B756" s="111"/>
      <c r="C756" s="111"/>
      <c r="D756" s="111"/>
      <c r="E756" s="123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1"/>
      <c r="BS756" s="111"/>
      <c r="BT756" s="111"/>
      <c r="BU756" s="111"/>
      <c r="BV756" s="111"/>
      <c r="BW756" s="111"/>
      <c r="BX756" s="111"/>
      <c r="BY756" s="111"/>
      <c r="BZ756" s="111"/>
      <c r="CA756" s="111"/>
      <c r="CB756" s="111"/>
      <c r="CC756" s="111"/>
      <c r="CD756" s="111"/>
      <c r="CE756" s="111"/>
      <c r="CF756" s="111"/>
      <c r="CG756" s="111"/>
      <c r="CH756" s="111"/>
      <c r="CI756" s="111"/>
      <c r="CJ756" s="111"/>
      <c r="CK756" s="111"/>
      <c r="CL756" s="111"/>
      <c r="CM756" s="111"/>
      <c r="CN756" s="111"/>
      <c r="CO756" s="111"/>
      <c r="CP756" s="111"/>
      <c r="CQ756" s="111"/>
      <c r="CR756" s="111"/>
      <c r="CS756" s="111"/>
      <c r="CT756" s="111"/>
      <c r="CU756" s="111"/>
      <c r="CV756" s="111"/>
      <c r="CW756" s="111"/>
      <c r="CX756" s="111"/>
      <c r="CY756" s="111"/>
      <c r="CZ756" s="111"/>
    </row>
    <row r="757" spans="1:104" ht="12.75" customHeight="1" x14ac:dyDescent="0.2">
      <c r="A757" s="111"/>
      <c r="B757" s="111"/>
      <c r="C757" s="111"/>
      <c r="D757" s="111"/>
      <c r="E757" s="123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1"/>
      <c r="BS757" s="111"/>
      <c r="BT757" s="111"/>
      <c r="BU757" s="111"/>
      <c r="BV757" s="111"/>
      <c r="BW757" s="111"/>
      <c r="BX757" s="111"/>
      <c r="BY757" s="111"/>
      <c r="BZ757" s="111"/>
      <c r="CA757" s="111"/>
      <c r="CB757" s="111"/>
      <c r="CC757" s="111"/>
      <c r="CD757" s="111"/>
      <c r="CE757" s="111"/>
      <c r="CF757" s="111"/>
      <c r="CG757" s="111"/>
      <c r="CH757" s="111"/>
      <c r="CI757" s="111"/>
      <c r="CJ757" s="111"/>
      <c r="CK757" s="111"/>
      <c r="CL757" s="111"/>
      <c r="CM757" s="111"/>
      <c r="CN757" s="111"/>
      <c r="CO757" s="111"/>
      <c r="CP757" s="111"/>
      <c r="CQ757" s="111"/>
      <c r="CR757" s="111"/>
      <c r="CS757" s="111"/>
      <c r="CT757" s="111"/>
      <c r="CU757" s="111"/>
      <c r="CV757" s="111"/>
      <c r="CW757" s="111"/>
      <c r="CX757" s="111"/>
      <c r="CY757" s="111"/>
      <c r="CZ757" s="111"/>
    </row>
    <row r="758" spans="1:104" ht="12.75" customHeight="1" x14ac:dyDescent="0.2">
      <c r="A758" s="111"/>
      <c r="B758" s="111"/>
      <c r="C758" s="111"/>
      <c r="D758" s="111"/>
      <c r="E758" s="123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1"/>
      <c r="BS758" s="111"/>
      <c r="BT758" s="111"/>
      <c r="BU758" s="111"/>
      <c r="BV758" s="111"/>
      <c r="BW758" s="111"/>
      <c r="BX758" s="111"/>
      <c r="BY758" s="111"/>
      <c r="BZ758" s="111"/>
      <c r="CA758" s="111"/>
      <c r="CB758" s="111"/>
      <c r="CC758" s="111"/>
      <c r="CD758" s="111"/>
      <c r="CE758" s="111"/>
      <c r="CF758" s="111"/>
      <c r="CG758" s="111"/>
      <c r="CH758" s="111"/>
      <c r="CI758" s="111"/>
      <c r="CJ758" s="111"/>
      <c r="CK758" s="111"/>
      <c r="CL758" s="111"/>
      <c r="CM758" s="111"/>
      <c r="CN758" s="111"/>
      <c r="CO758" s="111"/>
      <c r="CP758" s="111"/>
      <c r="CQ758" s="111"/>
      <c r="CR758" s="111"/>
      <c r="CS758" s="111"/>
      <c r="CT758" s="111"/>
      <c r="CU758" s="111"/>
      <c r="CV758" s="111"/>
      <c r="CW758" s="111"/>
      <c r="CX758" s="111"/>
      <c r="CY758" s="111"/>
      <c r="CZ758" s="111"/>
    </row>
    <row r="759" spans="1:104" ht="12.75" customHeight="1" x14ac:dyDescent="0.2">
      <c r="A759" s="111"/>
      <c r="B759" s="111"/>
      <c r="C759" s="111"/>
      <c r="D759" s="111"/>
      <c r="E759" s="123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1"/>
      <c r="BS759" s="111"/>
      <c r="BT759" s="111"/>
      <c r="BU759" s="111"/>
      <c r="BV759" s="111"/>
      <c r="BW759" s="111"/>
      <c r="BX759" s="111"/>
      <c r="BY759" s="111"/>
      <c r="BZ759" s="111"/>
      <c r="CA759" s="111"/>
      <c r="CB759" s="111"/>
      <c r="CC759" s="111"/>
      <c r="CD759" s="111"/>
      <c r="CE759" s="111"/>
      <c r="CF759" s="111"/>
      <c r="CG759" s="111"/>
      <c r="CH759" s="111"/>
      <c r="CI759" s="111"/>
      <c r="CJ759" s="111"/>
      <c r="CK759" s="111"/>
      <c r="CL759" s="111"/>
      <c r="CM759" s="111"/>
      <c r="CN759" s="111"/>
      <c r="CO759" s="111"/>
      <c r="CP759" s="111"/>
      <c r="CQ759" s="111"/>
      <c r="CR759" s="111"/>
      <c r="CS759" s="111"/>
      <c r="CT759" s="111"/>
      <c r="CU759" s="111"/>
      <c r="CV759" s="111"/>
      <c r="CW759" s="111"/>
      <c r="CX759" s="111"/>
      <c r="CY759" s="111"/>
      <c r="CZ759" s="111"/>
    </row>
    <row r="760" spans="1:104" ht="12.75" customHeight="1" x14ac:dyDescent="0.2">
      <c r="A760" s="111"/>
      <c r="B760" s="111"/>
      <c r="C760" s="111"/>
      <c r="D760" s="111"/>
      <c r="E760" s="123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1"/>
      <c r="BS760" s="111"/>
      <c r="BT760" s="111"/>
      <c r="BU760" s="111"/>
      <c r="BV760" s="111"/>
      <c r="BW760" s="111"/>
      <c r="BX760" s="111"/>
      <c r="BY760" s="111"/>
      <c r="BZ760" s="111"/>
      <c r="CA760" s="111"/>
      <c r="CB760" s="111"/>
      <c r="CC760" s="111"/>
      <c r="CD760" s="111"/>
      <c r="CE760" s="111"/>
      <c r="CF760" s="111"/>
      <c r="CG760" s="111"/>
      <c r="CH760" s="111"/>
      <c r="CI760" s="111"/>
      <c r="CJ760" s="111"/>
      <c r="CK760" s="111"/>
      <c r="CL760" s="111"/>
      <c r="CM760" s="111"/>
      <c r="CN760" s="111"/>
      <c r="CO760" s="111"/>
      <c r="CP760" s="111"/>
      <c r="CQ760" s="111"/>
      <c r="CR760" s="111"/>
      <c r="CS760" s="111"/>
      <c r="CT760" s="111"/>
      <c r="CU760" s="111"/>
      <c r="CV760" s="111"/>
      <c r="CW760" s="111"/>
      <c r="CX760" s="111"/>
      <c r="CY760" s="111"/>
      <c r="CZ760" s="111"/>
    </row>
    <row r="761" spans="1:104" ht="12.75" customHeight="1" x14ac:dyDescent="0.2">
      <c r="A761" s="111"/>
      <c r="B761" s="111"/>
      <c r="C761" s="111"/>
      <c r="D761" s="111"/>
      <c r="E761" s="123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1"/>
      <c r="BS761" s="111"/>
      <c r="BT761" s="111"/>
      <c r="BU761" s="111"/>
      <c r="BV761" s="111"/>
      <c r="BW761" s="111"/>
      <c r="BX761" s="111"/>
      <c r="BY761" s="111"/>
      <c r="BZ761" s="111"/>
      <c r="CA761" s="111"/>
      <c r="CB761" s="111"/>
      <c r="CC761" s="111"/>
      <c r="CD761" s="111"/>
      <c r="CE761" s="111"/>
      <c r="CF761" s="111"/>
      <c r="CG761" s="111"/>
      <c r="CH761" s="111"/>
      <c r="CI761" s="111"/>
      <c r="CJ761" s="111"/>
      <c r="CK761" s="111"/>
      <c r="CL761" s="111"/>
      <c r="CM761" s="111"/>
      <c r="CN761" s="111"/>
      <c r="CO761" s="111"/>
      <c r="CP761" s="111"/>
      <c r="CQ761" s="111"/>
      <c r="CR761" s="111"/>
      <c r="CS761" s="111"/>
      <c r="CT761" s="111"/>
      <c r="CU761" s="111"/>
      <c r="CV761" s="111"/>
      <c r="CW761" s="111"/>
      <c r="CX761" s="111"/>
      <c r="CY761" s="111"/>
      <c r="CZ761" s="111"/>
    </row>
    <row r="762" spans="1:104" ht="12.75" customHeight="1" x14ac:dyDescent="0.2">
      <c r="A762" s="111"/>
      <c r="B762" s="111"/>
      <c r="C762" s="111"/>
      <c r="D762" s="111"/>
      <c r="E762" s="123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1"/>
      <c r="BS762" s="111"/>
      <c r="BT762" s="111"/>
      <c r="BU762" s="111"/>
      <c r="BV762" s="111"/>
      <c r="BW762" s="111"/>
      <c r="BX762" s="111"/>
      <c r="BY762" s="111"/>
      <c r="BZ762" s="111"/>
      <c r="CA762" s="111"/>
      <c r="CB762" s="111"/>
      <c r="CC762" s="111"/>
      <c r="CD762" s="111"/>
      <c r="CE762" s="111"/>
      <c r="CF762" s="111"/>
      <c r="CG762" s="111"/>
      <c r="CH762" s="111"/>
      <c r="CI762" s="111"/>
      <c r="CJ762" s="111"/>
      <c r="CK762" s="111"/>
      <c r="CL762" s="111"/>
      <c r="CM762" s="111"/>
      <c r="CN762" s="111"/>
      <c r="CO762" s="111"/>
      <c r="CP762" s="111"/>
      <c r="CQ762" s="111"/>
      <c r="CR762" s="111"/>
      <c r="CS762" s="111"/>
      <c r="CT762" s="111"/>
      <c r="CU762" s="111"/>
      <c r="CV762" s="111"/>
      <c r="CW762" s="111"/>
      <c r="CX762" s="111"/>
      <c r="CY762" s="111"/>
      <c r="CZ762" s="111"/>
    </row>
    <row r="763" spans="1:104" ht="12.75" customHeight="1" x14ac:dyDescent="0.2">
      <c r="A763" s="111"/>
      <c r="B763" s="111"/>
      <c r="C763" s="111"/>
      <c r="D763" s="111"/>
      <c r="E763" s="123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1"/>
      <c r="BS763" s="111"/>
      <c r="BT763" s="111"/>
      <c r="BU763" s="111"/>
      <c r="BV763" s="111"/>
      <c r="BW763" s="111"/>
      <c r="BX763" s="111"/>
      <c r="BY763" s="111"/>
      <c r="BZ763" s="111"/>
      <c r="CA763" s="111"/>
      <c r="CB763" s="111"/>
      <c r="CC763" s="111"/>
      <c r="CD763" s="111"/>
      <c r="CE763" s="111"/>
      <c r="CF763" s="111"/>
      <c r="CG763" s="111"/>
      <c r="CH763" s="111"/>
      <c r="CI763" s="111"/>
      <c r="CJ763" s="111"/>
      <c r="CK763" s="111"/>
      <c r="CL763" s="111"/>
      <c r="CM763" s="111"/>
      <c r="CN763" s="111"/>
      <c r="CO763" s="111"/>
      <c r="CP763" s="111"/>
      <c r="CQ763" s="111"/>
      <c r="CR763" s="111"/>
      <c r="CS763" s="111"/>
      <c r="CT763" s="111"/>
      <c r="CU763" s="111"/>
      <c r="CV763" s="111"/>
      <c r="CW763" s="111"/>
      <c r="CX763" s="111"/>
      <c r="CY763" s="111"/>
      <c r="CZ763" s="111"/>
    </row>
    <row r="764" spans="1:104" ht="12.75" customHeight="1" x14ac:dyDescent="0.2">
      <c r="A764" s="111"/>
      <c r="B764" s="111"/>
      <c r="C764" s="111"/>
      <c r="D764" s="111"/>
      <c r="E764" s="123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1"/>
      <c r="BS764" s="111"/>
      <c r="BT764" s="111"/>
      <c r="BU764" s="111"/>
      <c r="BV764" s="111"/>
      <c r="BW764" s="111"/>
      <c r="BX764" s="111"/>
      <c r="BY764" s="111"/>
      <c r="BZ764" s="111"/>
      <c r="CA764" s="111"/>
      <c r="CB764" s="111"/>
      <c r="CC764" s="111"/>
      <c r="CD764" s="111"/>
      <c r="CE764" s="111"/>
      <c r="CF764" s="111"/>
      <c r="CG764" s="111"/>
      <c r="CH764" s="111"/>
      <c r="CI764" s="111"/>
      <c r="CJ764" s="111"/>
      <c r="CK764" s="111"/>
      <c r="CL764" s="111"/>
      <c r="CM764" s="111"/>
      <c r="CN764" s="111"/>
      <c r="CO764" s="111"/>
      <c r="CP764" s="111"/>
      <c r="CQ764" s="111"/>
      <c r="CR764" s="111"/>
      <c r="CS764" s="111"/>
      <c r="CT764" s="111"/>
      <c r="CU764" s="111"/>
      <c r="CV764" s="111"/>
      <c r="CW764" s="111"/>
      <c r="CX764" s="111"/>
      <c r="CY764" s="111"/>
      <c r="CZ764" s="111"/>
    </row>
    <row r="765" spans="1:104" ht="12.75" customHeight="1" x14ac:dyDescent="0.2">
      <c r="A765" s="111"/>
      <c r="B765" s="111"/>
      <c r="C765" s="111"/>
      <c r="D765" s="111"/>
      <c r="E765" s="123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1"/>
      <c r="BS765" s="111"/>
      <c r="BT765" s="111"/>
      <c r="BU765" s="111"/>
      <c r="BV765" s="111"/>
      <c r="BW765" s="111"/>
      <c r="BX765" s="111"/>
      <c r="BY765" s="111"/>
      <c r="BZ765" s="111"/>
      <c r="CA765" s="111"/>
      <c r="CB765" s="111"/>
      <c r="CC765" s="111"/>
      <c r="CD765" s="111"/>
      <c r="CE765" s="111"/>
      <c r="CF765" s="111"/>
      <c r="CG765" s="111"/>
      <c r="CH765" s="111"/>
      <c r="CI765" s="111"/>
      <c r="CJ765" s="111"/>
      <c r="CK765" s="111"/>
      <c r="CL765" s="111"/>
      <c r="CM765" s="111"/>
      <c r="CN765" s="111"/>
      <c r="CO765" s="111"/>
      <c r="CP765" s="111"/>
      <c r="CQ765" s="111"/>
      <c r="CR765" s="111"/>
      <c r="CS765" s="111"/>
      <c r="CT765" s="111"/>
      <c r="CU765" s="111"/>
      <c r="CV765" s="111"/>
      <c r="CW765" s="111"/>
      <c r="CX765" s="111"/>
      <c r="CY765" s="111"/>
      <c r="CZ765" s="111"/>
    </row>
    <row r="766" spans="1:104" ht="12.75" customHeight="1" x14ac:dyDescent="0.2">
      <c r="A766" s="111"/>
      <c r="B766" s="111"/>
      <c r="C766" s="111"/>
      <c r="D766" s="111"/>
      <c r="E766" s="123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1"/>
      <c r="BS766" s="111"/>
      <c r="BT766" s="111"/>
      <c r="BU766" s="111"/>
      <c r="BV766" s="111"/>
      <c r="BW766" s="111"/>
      <c r="BX766" s="111"/>
      <c r="BY766" s="111"/>
      <c r="BZ766" s="111"/>
      <c r="CA766" s="111"/>
      <c r="CB766" s="111"/>
      <c r="CC766" s="111"/>
      <c r="CD766" s="111"/>
      <c r="CE766" s="111"/>
      <c r="CF766" s="111"/>
      <c r="CG766" s="111"/>
      <c r="CH766" s="111"/>
      <c r="CI766" s="111"/>
      <c r="CJ766" s="111"/>
      <c r="CK766" s="111"/>
      <c r="CL766" s="111"/>
      <c r="CM766" s="111"/>
      <c r="CN766" s="111"/>
      <c r="CO766" s="111"/>
      <c r="CP766" s="111"/>
      <c r="CQ766" s="111"/>
      <c r="CR766" s="111"/>
      <c r="CS766" s="111"/>
      <c r="CT766" s="111"/>
      <c r="CU766" s="111"/>
      <c r="CV766" s="111"/>
      <c r="CW766" s="111"/>
      <c r="CX766" s="111"/>
      <c r="CY766" s="111"/>
      <c r="CZ766" s="111"/>
    </row>
    <row r="767" spans="1:104" ht="12.75" customHeight="1" x14ac:dyDescent="0.2">
      <c r="A767" s="111"/>
      <c r="B767" s="111"/>
      <c r="C767" s="111"/>
      <c r="D767" s="111"/>
      <c r="E767" s="123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1"/>
      <c r="BS767" s="111"/>
      <c r="BT767" s="111"/>
      <c r="BU767" s="111"/>
      <c r="BV767" s="111"/>
      <c r="BW767" s="111"/>
      <c r="BX767" s="111"/>
      <c r="BY767" s="111"/>
      <c r="BZ767" s="111"/>
      <c r="CA767" s="111"/>
      <c r="CB767" s="111"/>
      <c r="CC767" s="111"/>
      <c r="CD767" s="111"/>
      <c r="CE767" s="111"/>
      <c r="CF767" s="111"/>
      <c r="CG767" s="111"/>
      <c r="CH767" s="111"/>
      <c r="CI767" s="111"/>
      <c r="CJ767" s="111"/>
      <c r="CK767" s="111"/>
      <c r="CL767" s="111"/>
      <c r="CM767" s="111"/>
      <c r="CN767" s="111"/>
      <c r="CO767" s="111"/>
      <c r="CP767" s="111"/>
      <c r="CQ767" s="111"/>
      <c r="CR767" s="111"/>
      <c r="CS767" s="111"/>
      <c r="CT767" s="111"/>
      <c r="CU767" s="111"/>
      <c r="CV767" s="111"/>
      <c r="CW767" s="111"/>
      <c r="CX767" s="111"/>
      <c r="CY767" s="111"/>
      <c r="CZ767" s="111"/>
    </row>
    <row r="768" spans="1:104" ht="12.75" customHeight="1" x14ac:dyDescent="0.2">
      <c r="A768" s="111"/>
      <c r="B768" s="111"/>
      <c r="C768" s="111"/>
      <c r="D768" s="111"/>
      <c r="E768" s="123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1"/>
      <c r="BS768" s="111"/>
      <c r="BT768" s="111"/>
      <c r="BU768" s="111"/>
      <c r="BV768" s="111"/>
      <c r="BW768" s="111"/>
      <c r="BX768" s="111"/>
      <c r="BY768" s="111"/>
      <c r="BZ768" s="111"/>
      <c r="CA768" s="111"/>
      <c r="CB768" s="111"/>
      <c r="CC768" s="111"/>
      <c r="CD768" s="111"/>
      <c r="CE768" s="111"/>
      <c r="CF768" s="111"/>
      <c r="CG768" s="111"/>
      <c r="CH768" s="111"/>
      <c r="CI768" s="111"/>
      <c r="CJ768" s="111"/>
      <c r="CK768" s="111"/>
      <c r="CL768" s="111"/>
      <c r="CM768" s="111"/>
      <c r="CN768" s="111"/>
      <c r="CO768" s="111"/>
      <c r="CP768" s="111"/>
      <c r="CQ768" s="111"/>
      <c r="CR768" s="111"/>
      <c r="CS768" s="111"/>
      <c r="CT768" s="111"/>
      <c r="CU768" s="111"/>
      <c r="CV768" s="111"/>
      <c r="CW768" s="111"/>
      <c r="CX768" s="111"/>
      <c r="CY768" s="111"/>
      <c r="CZ768" s="111"/>
    </row>
    <row r="769" spans="1:104" ht="12.75" customHeight="1" x14ac:dyDescent="0.2">
      <c r="A769" s="111"/>
      <c r="B769" s="111"/>
      <c r="C769" s="111"/>
      <c r="D769" s="111"/>
      <c r="E769" s="123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  <c r="CG769" s="111"/>
      <c r="CH769" s="111"/>
      <c r="CI769" s="111"/>
      <c r="CJ769" s="111"/>
      <c r="CK769" s="111"/>
      <c r="CL769" s="111"/>
      <c r="CM769" s="111"/>
      <c r="CN769" s="111"/>
      <c r="CO769" s="111"/>
      <c r="CP769" s="111"/>
      <c r="CQ769" s="111"/>
      <c r="CR769" s="111"/>
      <c r="CS769" s="111"/>
      <c r="CT769" s="111"/>
      <c r="CU769" s="111"/>
      <c r="CV769" s="111"/>
      <c r="CW769" s="111"/>
      <c r="CX769" s="111"/>
      <c r="CY769" s="111"/>
      <c r="CZ769" s="111"/>
    </row>
    <row r="770" spans="1:104" ht="12.75" customHeight="1" x14ac:dyDescent="0.2">
      <c r="A770" s="111"/>
      <c r="B770" s="111"/>
      <c r="C770" s="111"/>
      <c r="D770" s="111"/>
      <c r="E770" s="123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1"/>
      <c r="BS770" s="111"/>
      <c r="BT770" s="111"/>
      <c r="BU770" s="111"/>
      <c r="BV770" s="111"/>
      <c r="BW770" s="111"/>
      <c r="BX770" s="111"/>
      <c r="BY770" s="111"/>
      <c r="BZ770" s="111"/>
      <c r="CA770" s="111"/>
      <c r="CB770" s="111"/>
      <c r="CC770" s="111"/>
      <c r="CD770" s="111"/>
      <c r="CE770" s="111"/>
      <c r="CF770" s="111"/>
      <c r="CG770" s="111"/>
      <c r="CH770" s="111"/>
      <c r="CI770" s="111"/>
      <c r="CJ770" s="111"/>
      <c r="CK770" s="111"/>
      <c r="CL770" s="111"/>
      <c r="CM770" s="111"/>
      <c r="CN770" s="111"/>
      <c r="CO770" s="111"/>
      <c r="CP770" s="111"/>
      <c r="CQ770" s="111"/>
      <c r="CR770" s="111"/>
      <c r="CS770" s="111"/>
      <c r="CT770" s="111"/>
      <c r="CU770" s="111"/>
      <c r="CV770" s="111"/>
      <c r="CW770" s="111"/>
      <c r="CX770" s="111"/>
      <c r="CY770" s="111"/>
      <c r="CZ770" s="111"/>
    </row>
    <row r="771" spans="1:104" ht="12.75" customHeight="1" x14ac:dyDescent="0.2">
      <c r="A771" s="111"/>
      <c r="B771" s="111"/>
      <c r="C771" s="111"/>
      <c r="D771" s="111"/>
      <c r="E771" s="123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1"/>
      <c r="BS771" s="111"/>
      <c r="BT771" s="111"/>
      <c r="BU771" s="111"/>
      <c r="BV771" s="111"/>
      <c r="BW771" s="111"/>
      <c r="BX771" s="111"/>
      <c r="BY771" s="111"/>
      <c r="BZ771" s="111"/>
      <c r="CA771" s="111"/>
      <c r="CB771" s="111"/>
      <c r="CC771" s="111"/>
      <c r="CD771" s="111"/>
      <c r="CE771" s="111"/>
      <c r="CF771" s="111"/>
      <c r="CG771" s="111"/>
      <c r="CH771" s="111"/>
      <c r="CI771" s="111"/>
      <c r="CJ771" s="111"/>
      <c r="CK771" s="111"/>
      <c r="CL771" s="111"/>
      <c r="CM771" s="111"/>
      <c r="CN771" s="111"/>
      <c r="CO771" s="111"/>
      <c r="CP771" s="111"/>
      <c r="CQ771" s="111"/>
      <c r="CR771" s="111"/>
      <c r="CS771" s="111"/>
      <c r="CT771" s="111"/>
      <c r="CU771" s="111"/>
      <c r="CV771" s="111"/>
      <c r="CW771" s="111"/>
      <c r="CX771" s="111"/>
      <c r="CY771" s="111"/>
      <c r="CZ771" s="111"/>
    </row>
    <row r="772" spans="1:104" ht="12.75" customHeight="1" x14ac:dyDescent="0.2">
      <c r="A772" s="111"/>
      <c r="B772" s="111"/>
      <c r="C772" s="111"/>
      <c r="D772" s="111"/>
      <c r="E772" s="123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1"/>
      <c r="BS772" s="111"/>
      <c r="BT772" s="111"/>
      <c r="BU772" s="111"/>
      <c r="BV772" s="111"/>
      <c r="BW772" s="111"/>
      <c r="BX772" s="111"/>
      <c r="BY772" s="111"/>
      <c r="BZ772" s="111"/>
      <c r="CA772" s="111"/>
      <c r="CB772" s="111"/>
      <c r="CC772" s="111"/>
      <c r="CD772" s="111"/>
      <c r="CE772" s="111"/>
      <c r="CF772" s="111"/>
      <c r="CG772" s="111"/>
      <c r="CH772" s="111"/>
      <c r="CI772" s="111"/>
      <c r="CJ772" s="111"/>
      <c r="CK772" s="111"/>
      <c r="CL772" s="111"/>
      <c r="CM772" s="111"/>
      <c r="CN772" s="111"/>
      <c r="CO772" s="111"/>
      <c r="CP772" s="111"/>
      <c r="CQ772" s="111"/>
      <c r="CR772" s="111"/>
      <c r="CS772" s="111"/>
      <c r="CT772" s="111"/>
      <c r="CU772" s="111"/>
      <c r="CV772" s="111"/>
      <c r="CW772" s="111"/>
      <c r="CX772" s="111"/>
      <c r="CY772" s="111"/>
      <c r="CZ772" s="111"/>
    </row>
    <row r="773" spans="1:104" ht="12.75" customHeight="1" x14ac:dyDescent="0.2">
      <c r="A773" s="111"/>
      <c r="B773" s="111"/>
      <c r="C773" s="111"/>
      <c r="D773" s="111"/>
      <c r="E773" s="123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1"/>
      <c r="BS773" s="111"/>
      <c r="BT773" s="111"/>
      <c r="BU773" s="111"/>
      <c r="BV773" s="111"/>
      <c r="BW773" s="111"/>
      <c r="BX773" s="111"/>
      <c r="BY773" s="111"/>
      <c r="BZ773" s="111"/>
      <c r="CA773" s="111"/>
      <c r="CB773" s="111"/>
      <c r="CC773" s="111"/>
      <c r="CD773" s="111"/>
      <c r="CE773" s="111"/>
      <c r="CF773" s="111"/>
      <c r="CG773" s="111"/>
      <c r="CH773" s="111"/>
      <c r="CI773" s="111"/>
      <c r="CJ773" s="111"/>
      <c r="CK773" s="111"/>
      <c r="CL773" s="111"/>
      <c r="CM773" s="111"/>
      <c r="CN773" s="111"/>
      <c r="CO773" s="111"/>
      <c r="CP773" s="111"/>
      <c r="CQ773" s="111"/>
      <c r="CR773" s="111"/>
      <c r="CS773" s="111"/>
      <c r="CT773" s="111"/>
      <c r="CU773" s="111"/>
      <c r="CV773" s="111"/>
      <c r="CW773" s="111"/>
      <c r="CX773" s="111"/>
      <c r="CY773" s="111"/>
      <c r="CZ773" s="111"/>
    </row>
    <row r="774" spans="1:104" ht="12.75" customHeight="1" x14ac:dyDescent="0.2">
      <c r="A774" s="111"/>
      <c r="B774" s="111"/>
      <c r="C774" s="111"/>
      <c r="D774" s="111"/>
      <c r="E774" s="123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1"/>
      <c r="BS774" s="111"/>
      <c r="BT774" s="111"/>
      <c r="BU774" s="111"/>
      <c r="BV774" s="111"/>
      <c r="BW774" s="111"/>
      <c r="BX774" s="111"/>
      <c r="BY774" s="111"/>
      <c r="BZ774" s="111"/>
      <c r="CA774" s="111"/>
      <c r="CB774" s="111"/>
      <c r="CC774" s="111"/>
      <c r="CD774" s="111"/>
      <c r="CE774" s="111"/>
      <c r="CF774" s="111"/>
      <c r="CG774" s="111"/>
      <c r="CH774" s="111"/>
      <c r="CI774" s="111"/>
      <c r="CJ774" s="111"/>
      <c r="CK774" s="111"/>
      <c r="CL774" s="111"/>
      <c r="CM774" s="111"/>
      <c r="CN774" s="111"/>
      <c r="CO774" s="111"/>
      <c r="CP774" s="111"/>
      <c r="CQ774" s="111"/>
      <c r="CR774" s="111"/>
      <c r="CS774" s="111"/>
      <c r="CT774" s="111"/>
      <c r="CU774" s="111"/>
      <c r="CV774" s="111"/>
      <c r="CW774" s="111"/>
      <c r="CX774" s="111"/>
      <c r="CY774" s="111"/>
      <c r="CZ774" s="111"/>
    </row>
    <row r="775" spans="1:104" ht="12.75" customHeight="1" x14ac:dyDescent="0.2">
      <c r="A775" s="111"/>
      <c r="B775" s="111"/>
      <c r="C775" s="111"/>
      <c r="D775" s="111"/>
      <c r="E775" s="123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  <c r="CG775" s="111"/>
      <c r="CH775" s="111"/>
      <c r="CI775" s="111"/>
      <c r="CJ775" s="111"/>
      <c r="CK775" s="111"/>
      <c r="CL775" s="111"/>
      <c r="CM775" s="111"/>
      <c r="CN775" s="111"/>
      <c r="CO775" s="111"/>
      <c r="CP775" s="111"/>
      <c r="CQ775" s="111"/>
      <c r="CR775" s="111"/>
      <c r="CS775" s="111"/>
      <c r="CT775" s="111"/>
      <c r="CU775" s="111"/>
      <c r="CV775" s="111"/>
      <c r="CW775" s="111"/>
      <c r="CX775" s="111"/>
      <c r="CY775" s="111"/>
      <c r="CZ775" s="111"/>
    </row>
    <row r="776" spans="1:104" ht="12.75" customHeight="1" x14ac:dyDescent="0.2">
      <c r="A776" s="111"/>
      <c r="B776" s="111"/>
      <c r="C776" s="111"/>
      <c r="D776" s="111"/>
      <c r="E776" s="123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1"/>
      <c r="BS776" s="111"/>
      <c r="BT776" s="111"/>
      <c r="BU776" s="111"/>
      <c r="BV776" s="111"/>
      <c r="BW776" s="111"/>
      <c r="BX776" s="111"/>
      <c r="BY776" s="111"/>
      <c r="BZ776" s="111"/>
      <c r="CA776" s="111"/>
      <c r="CB776" s="111"/>
      <c r="CC776" s="111"/>
      <c r="CD776" s="111"/>
      <c r="CE776" s="111"/>
      <c r="CF776" s="111"/>
      <c r="CG776" s="111"/>
      <c r="CH776" s="111"/>
      <c r="CI776" s="111"/>
      <c r="CJ776" s="111"/>
      <c r="CK776" s="111"/>
      <c r="CL776" s="111"/>
      <c r="CM776" s="111"/>
      <c r="CN776" s="111"/>
      <c r="CO776" s="111"/>
      <c r="CP776" s="111"/>
      <c r="CQ776" s="111"/>
      <c r="CR776" s="111"/>
      <c r="CS776" s="111"/>
      <c r="CT776" s="111"/>
      <c r="CU776" s="111"/>
      <c r="CV776" s="111"/>
      <c r="CW776" s="111"/>
      <c r="CX776" s="111"/>
      <c r="CY776" s="111"/>
      <c r="CZ776" s="111"/>
    </row>
    <row r="777" spans="1:104" ht="12.75" customHeight="1" x14ac:dyDescent="0.2">
      <c r="A777" s="111"/>
      <c r="B777" s="111"/>
      <c r="C777" s="111"/>
      <c r="D777" s="111"/>
      <c r="E777" s="123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1"/>
      <c r="BS777" s="111"/>
      <c r="BT777" s="111"/>
      <c r="BU777" s="111"/>
      <c r="BV777" s="111"/>
      <c r="BW777" s="111"/>
      <c r="BX777" s="111"/>
      <c r="BY777" s="111"/>
      <c r="BZ777" s="111"/>
      <c r="CA777" s="111"/>
      <c r="CB777" s="111"/>
      <c r="CC777" s="111"/>
      <c r="CD777" s="111"/>
      <c r="CE777" s="111"/>
      <c r="CF777" s="111"/>
      <c r="CG777" s="111"/>
      <c r="CH777" s="111"/>
      <c r="CI777" s="111"/>
      <c r="CJ777" s="111"/>
      <c r="CK777" s="111"/>
      <c r="CL777" s="111"/>
      <c r="CM777" s="111"/>
      <c r="CN777" s="111"/>
      <c r="CO777" s="111"/>
      <c r="CP777" s="111"/>
      <c r="CQ777" s="111"/>
      <c r="CR777" s="111"/>
      <c r="CS777" s="111"/>
      <c r="CT777" s="111"/>
      <c r="CU777" s="111"/>
      <c r="CV777" s="111"/>
      <c r="CW777" s="111"/>
      <c r="CX777" s="111"/>
      <c r="CY777" s="111"/>
      <c r="CZ777" s="111"/>
    </row>
    <row r="778" spans="1:104" ht="12.75" customHeight="1" x14ac:dyDescent="0.2">
      <c r="A778" s="111"/>
      <c r="B778" s="111"/>
      <c r="C778" s="111"/>
      <c r="D778" s="111"/>
      <c r="E778" s="123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  <c r="BO778" s="111"/>
      <c r="BP778" s="111"/>
      <c r="BQ778" s="111"/>
      <c r="BR778" s="111"/>
      <c r="BS778" s="111"/>
      <c r="BT778" s="111"/>
      <c r="BU778" s="111"/>
      <c r="BV778" s="111"/>
      <c r="BW778" s="111"/>
      <c r="BX778" s="111"/>
      <c r="BY778" s="111"/>
      <c r="BZ778" s="111"/>
      <c r="CA778" s="111"/>
      <c r="CB778" s="111"/>
      <c r="CC778" s="111"/>
      <c r="CD778" s="111"/>
      <c r="CE778" s="111"/>
      <c r="CF778" s="111"/>
      <c r="CG778" s="111"/>
      <c r="CH778" s="111"/>
      <c r="CI778" s="111"/>
      <c r="CJ778" s="111"/>
      <c r="CK778" s="111"/>
      <c r="CL778" s="111"/>
      <c r="CM778" s="111"/>
      <c r="CN778" s="111"/>
      <c r="CO778" s="111"/>
      <c r="CP778" s="111"/>
      <c r="CQ778" s="111"/>
      <c r="CR778" s="111"/>
      <c r="CS778" s="111"/>
      <c r="CT778" s="111"/>
      <c r="CU778" s="111"/>
      <c r="CV778" s="111"/>
      <c r="CW778" s="111"/>
      <c r="CX778" s="111"/>
      <c r="CY778" s="111"/>
      <c r="CZ778" s="111"/>
    </row>
    <row r="779" spans="1:104" ht="12.75" customHeight="1" x14ac:dyDescent="0.2">
      <c r="A779" s="111"/>
      <c r="B779" s="111"/>
      <c r="C779" s="111"/>
      <c r="D779" s="111"/>
      <c r="E779" s="123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1"/>
      <c r="BS779" s="111"/>
      <c r="BT779" s="111"/>
      <c r="BU779" s="111"/>
      <c r="BV779" s="111"/>
      <c r="BW779" s="111"/>
      <c r="BX779" s="111"/>
      <c r="BY779" s="111"/>
      <c r="BZ779" s="111"/>
      <c r="CA779" s="111"/>
      <c r="CB779" s="111"/>
      <c r="CC779" s="111"/>
      <c r="CD779" s="111"/>
      <c r="CE779" s="111"/>
      <c r="CF779" s="111"/>
      <c r="CG779" s="111"/>
      <c r="CH779" s="111"/>
      <c r="CI779" s="111"/>
      <c r="CJ779" s="111"/>
      <c r="CK779" s="111"/>
      <c r="CL779" s="111"/>
      <c r="CM779" s="111"/>
      <c r="CN779" s="111"/>
      <c r="CO779" s="111"/>
      <c r="CP779" s="111"/>
      <c r="CQ779" s="111"/>
      <c r="CR779" s="111"/>
      <c r="CS779" s="111"/>
      <c r="CT779" s="111"/>
      <c r="CU779" s="111"/>
      <c r="CV779" s="111"/>
      <c r="CW779" s="111"/>
      <c r="CX779" s="111"/>
      <c r="CY779" s="111"/>
      <c r="CZ779" s="111"/>
    </row>
    <row r="780" spans="1:104" ht="12.75" customHeight="1" x14ac:dyDescent="0.2">
      <c r="A780" s="111"/>
      <c r="B780" s="111"/>
      <c r="C780" s="111"/>
      <c r="D780" s="111"/>
      <c r="E780" s="123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1"/>
      <c r="BS780" s="111"/>
      <c r="BT780" s="111"/>
      <c r="BU780" s="111"/>
      <c r="BV780" s="111"/>
      <c r="BW780" s="111"/>
      <c r="BX780" s="111"/>
      <c r="BY780" s="111"/>
      <c r="BZ780" s="111"/>
      <c r="CA780" s="111"/>
      <c r="CB780" s="111"/>
      <c r="CC780" s="111"/>
      <c r="CD780" s="111"/>
      <c r="CE780" s="111"/>
      <c r="CF780" s="111"/>
      <c r="CG780" s="111"/>
      <c r="CH780" s="111"/>
      <c r="CI780" s="111"/>
      <c r="CJ780" s="111"/>
      <c r="CK780" s="111"/>
      <c r="CL780" s="111"/>
      <c r="CM780" s="111"/>
      <c r="CN780" s="111"/>
      <c r="CO780" s="111"/>
      <c r="CP780" s="111"/>
      <c r="CQ780" s="111"/>
      <c r="CR780" s="111"/>
      <c r="CS780" s="111"/>
      <c r="CT780" s="111"/>
      <c r="CU780" s="111"/>
      <c r="CV780" s="111"/>
      <c r="CW780" s="111"/>
      <c r="CX780" s="111"/>
      <c r="CY780" s="111"/>
      <c r="CZ780" s="111"/>
    </row>
    <row r="781" spans="1:104" ht="12.75" customHeight="1" x14ac:dyDescent="0.2">
      <c r="A781" s="111"/>
      <c r="B781" s="111"/>
      <c r="C781" s="111"/>
      <c r="D781" s="111"/>
      <c r="E781" s="123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1"/>
      <c r="BS781" s="111"/>
      <c r="BT781" s="111"/>
      <c r="BU781" s="111"/>
      <c r="BV781" s="111"/>
      <c r="BW781" s="111"/>
      <c r="BX781" s="111"/>
      <c r="BY781" s="111"/>
      <c r="BZ781" s="111"/>
      <c r="CA781" s="111"/>
      <c r="CB781" s="111"/>
      <c r="CC781" s="111"/>
      <c r="CD781" s="111"/>
      <c r="CE781" s="111"/>
      <c r="CF781" s="111"/>
      <c r="CG781" s="111"/>
      <c r="CH781" s="111"/>
      <c r="CI781" s="111"/>
      <c r="CJ781" s="111"/>
      <c r="CK781" s="111"/>
      <c r="CL781" s="111"/>
      <c r="CM781" s="111"/>
      <c r="CN781" s="111"/>
      <c r="CO781" s="111"/>
      <c r="CP781" s="111"/>
      <c r="CQ781" s="111"/>
      <c r="CR781" s="111"/>
      <c r="CS781" s="111"/>
      <c r="CT781" s="111"/>
      <c r="CU781" s="111"/>
      <c r="CV781" s="111"/>
      <c r="CW781" s="111"/>
      <c r="CX781" s="111"/>
      <c r="CY781" s="111"/>
      <c r="CZ781" s="111"/>
    </row>
    <row r="782" spans="1:104" ht="12.75" customHeight="1" x14ac:dyDescent="0.2">
      <c r="A782" s="111"/>
      <c r="B782" s="111"/>
      <c r="C782" s="111"/>
      <c r="D782" s="111"/>
      <c r="E782" s="123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1"/>
      <c r="BS782" s="111"/>
      <c r="BT782" s="111"/>
      <c r="BU782" s="111"/>
      <c r="BV782" s="111"/>
      <c r="BW782" s="111"/>
      <c r="BX782" s="111"/>
      <c r="BY782" s="111"/>
      <c r="BZ782" s="111"/>
      <c r="CA782" s="111"/>
      <c r="CB782" s="111"/>
      <c r="CC782" s="111"/>
      <c r="CD782" s="111"/>
      <c r="CE782" s="111"/>
      <c r="CF782" s="111"/>
      <c r="CG782" s="111"/>
      <c r="CH782" s="111"/>
      <c r="CI782" s="111"/>
      <c r="CJ782" s="111"/>
      <c r="CK782" s="111"/>
      <c r="CL782" s="111"/>
      <c r="CM782" s="111"/>
      <c r="CN782" s="111"/>
      <c r="CO782" s="111"/>
      <c r="CP782" s="111"/>
      <c r="CQ782" s="111"/>
      <c r="CR782" s="111"/>
      <c r="CS782" s="111"/>
      <c r="CT782" s="111"/>
      <c r="CU782" s="111"/>
      <c r="CV782" s="111"/>
      <c r="CW782" s="111"/>
      <c r="CX782" s="111"/>
      <c r="CY782" s="111"/>
      <c r="CZ782" s="111"/>
    </row>
    <row r="783" spans="1:104" ht="12.75" customHeight="1" x14ac:dyDescent="0.2">
      <c r="A783" s="111"/>
      <c r="B783" s="111"/>
      <c r="C783" s="111"/>
      <c r="D783" s="111"/>
      <c r="E783" s="123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1"/>
      <c r="BS783" s="111"/>
      <c r="BT783" s="111"/>
      <c r="BU783" s="111"/>
      <c r="BV783" s="111"/>
      <c r="BW783" s="111"/>
      <c r="BX783" s="111"/>
      <c r="BY783" s="111"/>
      <c r="BZ783" s="111"/>
      <c r="CA783" s="111"/>
      <c r="CB783" s="111"/>
      <c r="CC783" s="111"/>
      <c r="CD783" s="111"/>
      <c r="CE783" s="111"/>
      <c r="CF783" s="111"/>
      <c r="CG783" s="111"/>
      <c r="CH783" s="111"/>
      <c r="CI783" s="111"/>
      <c r="CJ783" s="111"/>
      <c r="CK783" s="111"/>
      <c r="CL783" s="111"/>
      <c r="CM783" s="111"/>
      <c r="CN783" s="111"/>
      <c r="CO783" s="111"/>
      <c r="CP783" s="111"/>
      <c r="CQ783" s="111"/>
      <c r="CR783" s="111"/>
      <c r="CS783" s="111"/>
      <c r="CT783" s="111"/>
      <c r="CU783" s="111"/>
      <c r="CV783" s="111"/>
      <c r="CW783" s="111"/>
      <c r="CX783" s="111"/>
      <c r="CY783" s="111"/>
      <c r="CZ783" s="111"/>
    </row>
    <row r="784" spans="1:104" ht="12.75" customHeight="1" x14ac:dyDescent="0.2">
      <c r="A784" s="111"/>
      <c r="B784" s="111"/>
      <c r="C784" s="111"/>
      <c r="D784" s="111"/>
      <c r="E784" s="123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1"/>
      <c r="BS784" s="111"/>
      <c r="BT784" s="111"/>
      <c r="BU784" s="111"/>
      <c r="BV784" s="111"/>
      <c r="BW784" s="111"/>
      <c r="BX784" s="111"/>
      <c r="BY784" s="111"/>
      <c r="BZ784" s="111"/>
      <c r="CA784" s="111"/>
      <c r="CB784" s="111"/>
      <c r="CC784" s="111"/>
      <c r="CD784" s="111"/>
      <c r="CE784" s="111"/>
      <c r="CF784" s="111"/>
      <c r="CG784" s="111"/>
      <c r="CH784" s="111"/>
      <c r="CI784" s="111"/>
      <c r="CJ784" s="111"/>
      <c r="CK784" s="111"/>
      <c r="CL784" s="111"/>
      <c r="CM784" s="111"/>
      <c r="CN784" s="111"/>
      <c r="CO784" s="111"/>
      <c r="CP784" s="111"/>
      <c r="CQ784" s="111"/>
      <c r="CR784" s="111"/>
      <c r="CS784" s="111"/>
      <c r="CT784" s="111"/>
      <c r="CU784" s="111"/>
      <c r="CV784" s="111"/>
      <c r="CW784" s="111"/>
      <c r="CX784" s="111"/>
      <c r="CY784" s="111"/>
      <c r="CZ784" s="111"/>
    </row>
    <row r="785" spans="1:104" ht="12.75" customHeight="1" x14ac:dyDescent="0.2">
      <c r="A785" s="111"/>
      <c r="B785" s="111"/>
      <c r="C785" s="111"/>
      <c r="D785" s="111"/>
      <c r="E785" s="123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1"/>
      <c r="BS785" s="111"/>
      <c r="BT785" s="111"/>
      <c r="BU785" s="111"/>
      <c r="BV785" s="111"/>
      <c r="BW785" s="111"/>
      <c r="BX785" s="111"/>
      <c r="BY785" s="111"/>
      <c r="BZ785" s="111"/>
      <c r="CA785" s="111"/>
      <c r="CB785" s="111"/>
      <c r="CC785" s="111"/>
      <c r="CD785" s="111"/>
      <c r="CE785" s="111"/>
      <c r="CF785" s="111"/>
      <c r="CG785" s="111"/>
      <c r="CH785" s="111"/>
      <c r="CI785" s="111"/>
      <c r="CJ785" s="111"/>
      <c r="CK785" s="111"/>
      <c r="CL785" s="111"/>
      <c r="CM785" s="111"/>
      <c r="CN785" s="111"/>
      <c r="CO785" s="111"/>
      <c r="CP785" s="111"/>
      <c r="CQ785" s="111"/>
      <c r="CR785" s="111"/>
      <c r="CS785" s="111"/>
      <c r="CT785" s="111"/>
      <c r="CU785" s="111"/>
      <c r="CV785" s="111"/>
      <c r="CW785" s="111"/>
      <c r="CX785" s="111"/>
      <c r="CY785" s="111"/>
      <c r="CZ785" s="111"/>
    </row>
    <row r="786" spans="1:104" ht="12.75" customHeight="1" x14ac:dyDescent="0.2">
      <c r="A786" s="111"/>
      <c r="B786" s="111"/>
      <c r="C786" s="111"/>
      <c r="D786" s="111"/>
      <c r="E786" s="123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1"/>
      <c r="BS786" s="111"/>
      <c r="BT786" s="111"/>
      <c r="BU786" s="111"/>
      <c r="BV786" s="111"/>
      <c r="BW786" s="111"/>
      <c r="BX786" s="111"/>
      <c r="BY786" s="111"/>
      <c r="BZ786" s="111"/>
      <c r="CA786" s="111"/>
      <c r="CB786" s="111"/>
      <c r="CC786" s="111"/>
      <c r="CD786" s="111"/>
      <c r="CE786" s="111"/>
      <c r="CF786" s="111"/>
      <c r="CG786" s="111"/>
      <c r="CH786" s="111"/>
      <c r="CI786" s="111"/>
      <c r="CJ786" s="111"/>
      <c r="CK786" s="111"/>
      <c r="CL786" s="111"/>
      <c r="CM786" s="111"/>
      <c r="CN786" s="111"/>
      <c r="CO786" s="111"/>
      <c r="CP786" s="111"/>
      <c r="CQ786" s="111"/>
      <c r="CR786" s="111"/>
      <c r="CS786" s="111"/>
      <c r="CT786" s="111"/>
      <c r="CU786" s="111"/>
      <c r="CV786" s="111"/>
      <c r="CW786" s="111"/>
      <c r="CX786" s="111"/>
      <c r="CY786" s="111"/>
      <c r="CZ786" s="111"/>
    </row>
    <row r="787" spans="1:104" ht="12.75" customHeight="1" x14ac:dyDescent="0.2">
      <c r="A787" s="111"/>
      <c r="B787" s="111"/>
      <c r="C787" s="111"/>
      <c r="D787" s="111"/>
      <c r="E787" s="123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1"/>
      <c r="BS787" s="111"/>
      <c r="BT787" s="111"/>
      <c r="BU787" s="111"/>
      <c r="BV787" s="111"/>
      <c r="BW787" s="111"/>
      <c r="BX787" s="111"/>
      <c r="BY787" s="111"/>
      <c r="BZ787" s="111"/>
      <c r="CA787" s="111"/>
      <c r="CB787" s="111"/>
      <c r="CC787" s="111"/>
      <c r="CD787" s="111"/>
      <c r="CE787" s="111"/>
      <c r="CF787" s="111"/>
      <c r="CG787" s="111"/>
      <c r="CH787" s="111"/>
      <c r="CI787" s="111"/>
      <c r="CJ787" s="111"/>
      <c r="CK787" s="111"/>
      <c r="CL787" s="111"/>
      <c r="CM787" s="111"/>
      <c r="CN787" s="111"/>
      <c r="CO787" s="111"/>
      <c r="CP787" s="111"/>
      <c r="CQ787" s="111"/>
      <c r="CR787" s="111"/>
      <c r="CS787" s="111"/>
      <c r="CT787" s="111"/>
      <c r="CU787" s="111"/>
      <c r="CV787" s="111"/>
      <c r="CW787" s="111"/>
      <c r="CX787" s="111"/>
      <c r="CY787" s="111"/>
      <c r="CZ787" s="111"/>
    </row>
    <row r="788" spans="1:104" ht="12.75" customHeight="1" x14ac:dyDescent="0.2">
      <c r="A788" s="111"/>
      <c r="B788" s="111"/>
      <c r="C788" s="111"/>
      <c r="D788" s="111"/>
      <c r="E788" s="123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1"/>
      <c r="BS788" s="111"/>
      <c r="BT788" s="111"/>
      <c r="BU788" s="111"/>
      <c r="BV788" s="111"/>
      <c r="BW788" s="111"/>
      <c r="BX788" s="111"/>
      <c r="BY788" s="111"/>
      <c r="BZ788" s="111"/>
      <c r="CA788" s="111"/>
      <c r="CB788" s="111"/>
      <c r="CC788" s="111"/>
      <c r="CD788" s="111"/>
      <c r="CE788" s="111"/>
      <c r="CF788" s="111"/>
      <c r="CG788" s="111"/>
      <c r="CH788" s="111"/>
      <c r="CI788" s="111"/>
      <c r="CJ788" s="111"/>
      <c r="CK788" s="111"/>
      <c r="CL788" s="111"/>
      <c r="CM788" s="111"/>
      <c r="CN788" s="111"/>
      <c r="CO788" s="111"/>
      <c r="CP788" s="111"/>
      <c r="CQ788" s="111"/>
      <c r="CR788" s="111"/>
      <c r="CS788" s="111"/>
      <c r="CT788" s="111"/>
      <c r="CU788" s="111"/>
      <c r="CV788" s="111"/>
      <c r="CW788" s="111"/>
      <c r="CX788" s="111"/>
      <c r="CY788" s="111"/>
      <c r="CZ788" s="111"/>
    </row>
    <row r="789" spans="1:104" ht="12.75" customHeight="1" x14ac:dyDescent="0.2">
      <c r="A789" s="111"/>
      <c r="B789" s="111"/>
      <c r="C789" s="111"/>
      <c r="D789" s="111"/>
      <c r="E789" s="123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1"/>
      <c r="BS789" s="111"/>
      <c r="BT789" s="111"/>
      <c r="BU789" s="111"/>
      <c r="BV789" s="111"/>
      <c r="BW789" s="111"/>
      <c r="BX789" s="111"/>
      <c r="BY789" s="111"/>
      <c r="BZ789" s="111"/>
      <c r="CA789" s="111"/>
      <c r="CB789" s="111"/>
      <c r="CC789" s="111"/>
      <c r="CD789" s="111"/>
      <c r="CE789" s="111"/>
      <c r="CF789" s="111"/>
      <c r="CG789" s="111"/>
      <c r="CH789" s="111"/>
      <c r="CI789" s="111"/>
      <c r="CJ789" s="111"/>
      <c r="CK789" s="111"/>
      <c r="CL789" s="111"/>
      <c r="CM789" s="111"/>
      <c r="CN789" s="111"/>
      <c r="CO789" s="111"/>
      <c r="CP789" s="111"/>
      <c r="CQ789" s="111"/>
      <c r="CR789" s="111"/>
      <c r="CS789" s="111"/>
      <c r="CT789" s="111"/>
      <c r="CU789" s="111"/>
      <c r="CV789" s="111"/>
      <c r="CW789" s="111"/>
      <c r="CX789" s="111"/>
      <c r="CY789" s="111"/>
      <c r="CZ789" s="111"/>
    </row>
    <row r="790" spans="1:104" ht="12.75" customHeight="1" x14ac:dyDescent="0.2">
      <c r="A790" s="111"/>
      <c r="B790" s="111"/>
      <c r="C790" s="111"/>
      <c r="D790" s="111"/>
      <c r="E790" s="123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11"/>
      <c r="CD790" s="111"/>
      <c r="CE790" s="111"/>
      <c r="CF790" s="111"/>
      <c r="CG790" s="111"/>
      <c r="CH790" s="111"/>
      <c r="CI790" s="111"/>
      <c r="CJ790" s="111"/>
      <c r="CK790" s="111"/>
      <c r="CL790" s="111"/>
      <c r="CM790" s="111"/>
      <c r="CN790" s="111"/>
      <c r="CO790" s="111"/>
      <c r="CP790" s="111"/>
      <c r="CQ790" s="111"/>
      <c r="CR790" s="111"/>
      <c r="CS790" s="111"/>
      <c r="CT790" s="111"/>
      <c r="CU790" s="111"/>
      <c r="CV790" s="111"/>
      <c r="CW790" s="111"/>
      <c r="CX790" s="111"/>
      <c r="CY790" s="111"/>
      <c r="CZ790" s="111"/>
    </row>
    <row r="791" spans="1:104" ht="12.75" customHeight="1" x14ac:dyDescent="0.2">
      <c r="A791" s="111"/>
      <c r="B791" s="111"/>
      <c r="C791" s="111"/>
      <c r="D791" s="111"/>
      <c r="E791" s="123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1"/>
      <c r="BS791" s="111"/>
      <c r="BT791" s="111"/>
      <c r="BU791" s="111"/>
      <c r="BV791" s="111"/>
      <c r="BW791" s="111"/>
      <c r="BX791" s="111"/>
      <c r="BY791" s="111"/>
      <c r="BZ791" s="111"/>
      <c r="CA791" s="111"/>
      <c r="CB791" s="111"/>
      <c r="CC791" s="111"/>
      <c r="CD791" s="111"/>
      <c r="CE791" s="111"/>
      <c r="CF791" s="111"/>
      <c r="CG791" s="111"/>
      <c r="CH791" s="111"/>
      <c r="CI791" s="111"/>
      <c r="CJ791" s="111"/>
      <c r="CK791" s="111"/>
      <c r="CL791" s="111"/>
      <c r="CM791" s="111"/>
      <c r="CN791" s="111"/>
      <c r="CO791" s="111"/>
      <c r="CP791" s="111"/>
      <c r="CQ791" s="111"/>
      <c r="CR791" s="111"/>
      <c r="CS791" s="111"/>
      <c r="CT791" s="111"/>
      <c r="CU791" s="111"/>
      <c r="CV791" s="111"/>
      <c r="CW791" s="111"/>
      <c r="CX791" s="111"/>
      <c r="CY791" s="111"/>
      <c r="CZ791" s="111"/>
    </row>
    <row r="792" spans="1:104" ht="12.75" customHeight="1" x14ac:dyDescent="0.2">
      <c r="A792" s="111"/>
      <c r="B792" s="111"/>
      <c r="C792" s="111"/>
      <c r="D792" s="111"/>
      <c r="E792" s="123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1"/>
      <c r="BS792" s="111"/>
      <c r="BT792" s="111"/>
      <c r="BU792" s="111"/>
      <c r="BV792" s="111"/>
      <c r="BW792" s="111"/>
      <c r="BX792" s="111"/>
      <c r="BY792" s="111"/>
      <c r="BZ792" s="111"/>
      <c r="CA792" s="111"/>
      <c r="CB792" s="111"/>
      <c r="CC792" s="111"/>
      <c r="CD792" s="111"/>
      <c r="CE792" s="111"/>
      <c r="CF792" s="111"/>
      <c r="CG792" s="111"/>
      <c r="CH792" s="111"/>
      <c r="CI792" s="111"/>
      <c r="CJ792" s="111"/>
      <c r="CK792" s="111"/>
      <c r="CL792" s="111"/>
      <c r="CM792" s="111"/>
      <c r="CN792" s="111"/>
      <c r="CO792" s="111"/>
      <c r="CP792" s="111"/>
      <c r="CQ792" s="111"/>
      <c r="CR792" s="111"/>
      <c r="CS792" s="111"/>
      <c r="CT792" s="111"/>
      <c r="CU792" s="111"/>
      <c r="CV792" s="111"/>
      <c r="CW792" s="111"/>
      <c r="CX792" s="111"/>
      <c r="CY792" s="111"/>
      <c r="CZ792" s="111"/>
    </row>
    <row r="793" spans="1:104" ht="12.75" customHeight="1" x14ac:dyDescent="0.2">
      <c r="A793" s="111"/>
      <c r="B793" s="111"/>
      <c r="C793" s="111"/>
      <c r="D793" s="111"/>
      <c r="E793" s="123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1"/>
      <c r="BS793" s="111"/>
      <c r="BT793" s="111"/>
      <c r="BU793" s="111"/>
      <c r="BV793" s="111"/>
      <c r="BW793" s="111"/>
      <c r="BX793" s="111"/>
      <c r="BY793" s="111"/>
      <c r="BZ793" s="111"/>
      <c r="CA793" s="111"/>
      <c r="CB793" s="111"/>
      <c r="CC793" s="111"/>
      <c r="CD793" s="111"/>
      <c r="CE793" s="111"/>
      <c r="CF793" s="111"/>
      <c r="CG793" s="111"/>
      <c r="CH793" s="111"/>
      <c r="CI793" s="111"/>
      <c r="CJ793" s="111"/>
      <c r="CK793" s="111"/>
      <c r="CL793" s="111"/>
      <c r="CM793" s="111"/>
      <c r="CN793" s="111"/>
      <c r="CO793" s="111"/>
      <c r="CP793" s="111"/>
      <c r="CQ793" s="111"/>
      <c r="CR793" s="111"/>
      <c r="CS793" s="111"/>
      <c r="CT793" s="111"/>
      <c r="CU793" s="111"/>
      <c r="CV793" s="111"/>
      <c r="CW793" s="111"/>
      <c r="CX793" s="111"/>
      <c r="CY793" s="111"/>
      <c r="CZ793" s="111"/>
    </row>
    <row r="794" spans="1:104" ht="12.75" customHeight="1" x14ac:dyDescent="0.2">
      <c r="A794" s="111"/>
      <c r="B794" s="111"/>
      <c r="C794" s="111"/>
      <c r="D794" s="111"/>
      <c r="E794" s="123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1"/>
      <c r="BS794" s="111"/>
      <c r="BT794" s="111"/>
      <c r="BU794" s="111"/>
      <c r="BV794" s="111"/>
      <c r="BW794" s="111"/>
      <c r="BX794" s="111"/>
      <c r="BY794" s="111"/>
      <c r="BZ794" s="111"/>
      <c r="CA794" s="111"/>
      <c r="CB794" s="111"/>
      <c r="CC794" s="111"/>
      <c r="CD794" s="111"/>
      <c r="CE794" s="111"/>
      <c r="CF794" s="111"/>
      <c r="CG794" s="111"/>
      <c r="CH794" s="111"/>
      <c r="CI794" s="111"/>
      <c r="CJ794" s="111"/>
      <c r="CK794" s="111"/>
      <c r="CL794" s="111"/>
      <c r="CM794" s="111"/>
      <c r="CN794" s="111"/>
      <c r="CO794" s="111"/>
      <c r="CP794" s="111"/>
      <c r="CQ794" s="111"/>
      <c r="CR794" s="111"/>
      <c r="CS794" s="111"/>
      <c r="CT794" s="111"/>
      <c r="CU794" s="111"/>
      <c r="CV794" s="111"/>
      <c r="CW794" s="111"/>
      <c r="CX794" s="111"/>
      <c r="CY794" s="111"/>
      <c r="CZ794" s="111"/>
    </row>
    <row r="795" spans="1:104" ht="12.75" customHeight="1" x14ac:dyDescent="0.2">
      <c r="A795" s="111"/>
      <c r="B795" s="111"/>
      <c r="C795" s="111"/>
      <c r="D795" s="111"/>
      <c r="E795" s="123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1"/>
      <c r="BS795" s="111"/>
      <c r="BT795" s="111"/>
      <c r="BU795" s="111"/>
      <c r="BV795" s="111"/>
      <c r="BW795" s="111"/>
      <c r="BX795" s="111"/>
      <c r="BY795" s="111"/>
      <c r="BZ795" s="111"/>
      <c r="CA795" s="111"/>
      <c r="CB795" s="111"/>
      <c r="CC795" s="111"/>
      <c r="CD795" s="111"/>
      <c r="CE795" s="111"/>
      <c r="CF795" s="111"/>
      <c r="CG795" s="111"/>
      <c r="CH795" s="111"/>
      <c r="CI795" s="111"/>
      <c r="CJ795" s="111"/>
      <c r="CK795" s="111"/>
      <c r="CL795" s="111"/>
      <c r="CM795" s="111"/>
      <c r="CN795" s="111"/>
      <c r="CO795" s="111"/>
      <c r="CP795" s="111"/>
      <c r="CQ795" s="111"/>
      <c r="CR795" s="111"/>
      <c r="CS795" s="111"/>
      <c r="CT795" s="111"/>
      <c r="CU795" s="111"/>
      <c r="CV795" s="111"/>
      <c r="CW795" s="111"/>
      <c r="CX795" s="111"/>
      <c r="CY795" s="111"/>
      <c r="CZ795" s="111"/>
    </row>
    <row r="796" spans="1:104" ht="12.75" customHeight="1" x14ac:dyDescent="0.2">
      <c r="A796" s="111"/>
      <c r="B796" s="111"/>
      <c r="C796" s="111"/>
      <c r="D796" s="111"/>
      <c r="E796" s="123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1"/>
      <c r="BS796" s="111"/>
      <c r="BT796" s="111"/>
      <c r="BU796" s="111"/>
      <c r="BV796" s="111"/>
      <c r="BW796" s="111"/>
      <c r="BX796" s="111"/>
      <c r="BY796" s="111"/>
      <c r="BZ796" s="111"/>
      <c r="CA796" s="111"/>
      <c r="CB796" s="111"/>
      <c r="CC796" s="111"/>
      <c r="CD796" s="111"/>
      <c r="CE796" s="111"/>
      <c r="CF796" s="111"/>
      <c r="CG796" s="111"/>
      <c r="CH796" s="111"/>
      <c r="CI796" s="111"/>
      <c r="CJ796" s="111"/>
      <c r="CK796" s="111"/>
      <c r="CL796" s="111"/>
      <c r="CM796" s="111"/>
      <c r="CN796" s="111"/>
      <c r="CO796" s="111"/>
      <c r="CP796" s="111"/>
      <c r="CQ796" s="111"/>
      <c r="CR796" s="111"/>
      <c r="CS796" s="111"/>
      <c r="CT796" s="111"/>
      <c r="CU796" s="111"/>
      <c r="CV796" s="111"/>
      <c r="CW796" s="111"/>
      <c r="CX796" s="111"/>
      <c r="CY796" s="111"/>
      <c r="CZ796" s="111"/>
    </row>
    <row r="797" spans="1:104" ht="12.75" customHeight="1" x14ac:dyDescent="0.2">
      <c r="A797" s="111"/>
      <c r="B797" s="111"/>
      <c r="C797" s="111"/>
      <c r="D797" s="111"/>
      <c r="E797" s="123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  <c r="CG797" s="111"/>
      <c r="CH797" s="111"/>
      <c r="CI797" s="111"/>
      <c r="CJ797" s="111"/>
      <c r="CK797" s="111"/>
      <c r="CL797" s="111"/>
      <c r="CM797" s="111"/>
      <c r="CN797" s="111"/>
      <c r="CO797" s="111"/>
      <c r="CP797" s="111"/>
      <c r="CQ797" s="111"/>
      <c r="CR797" s="111"/>
      <c r="CS797" s="111"/>
      <c r="CT797" s="111"/>
      <c r="CU797" s="111"/>
      <c r="CV797" s="111"/>
      <c r="CW797" s="111"/>
      <c r="CX797" s="111"/>
      <c r="CY797" s="111"/>
      <c r="CZ797" s="111"/>
    </row>
    <row r="798" spans="1:104" ht="12.75" customHeight="1" x14ac:dyDescent="0.2">
      <c r="A798" s="111"/>
      <c r="B798" s="111"/>
      <c r="C798" s="111"/>
      <c r="D798" s="111"/>
      <c r="E798" s="123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1"/>
      <c r="BS798" s="111"/>
      <c r="BT798" s="111"/>
      <c r="BU798" s="111"/>
      <c r="BV798" s="111"/>
      <c r="BW798" s="111"/>
      <c r="BX798" s="111"/>
      <c r="BY798" s="111"/>
      <c r="BZ798" s="111"/>
      <c r="CA798" s="111"/>
      <c r="CB798" s="111"/>
      <c r="CC798" s="111"/>
      <c r="CD798" s="111"/>
      <c r="CE798" s="111"/>
      <c r="CF798" s="111"/>
      <c r="CG798" s="111"/>
      <c r="CH798" s="111"/>
      <c r="CI798" s="111"/>
      <c r="CJ798" s="111"/>
      <c r="CK798" s="111"/>
      <c r="CL798" s="111"/>
      <c r="CM798" s="111"/>
      <c r="CN798" s="111"/>
      <c r="CO798" s="111"/>
      <c r="CP798" s="111"/>
      <c r="CQ798" s="111"/>
      <c r="CR798" s="111"/>
      <c r="CS798" s="111"/>
      <c r="CT798" s="111"/>
      <c r="CU798" s="111"/>
      <c r="CV798" s="111"/>
      <c r="CW798" s="111"/>
      <c r="CX798" s="111"/>
      <c r="CY798" s="111"/>
      <c r="CZ798" s="111"/>
    </row>
    <row r="799" spans="1:104" ht="12.75" customHeight="1" x14ac:dyDescent="0.2">
      <c r="A799" s="111"/>
      <c r="B799" s="111"/>
      <c r="C799" s="111"/>
      <c r="D799" s="111"/>
      <c r="E799" s="123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1"/>
      <c r="BS799" s="111"/>
      <c r="BT799" s="111"/>
      <c r="BU799" s="111"/>
      <c r="BV799" s="111"/>
      <c r="BW799" s="111"/>
      <c r="BX799" s="111"/>
      <c r="BY799" s="111"/>
      <c r="BZ799" s="111"/>
      <c r="CA799" s="111"/>
      <c r="CB799" s="111"/>
      <c r="CC799" s="111"/>
      <c r="CD799" s="111"/>
      <c r="CE799" s="111"/>
      <c r="CF799" s="111"/>
      <c r="CG799" s="111"/>
      <c r="CH799" s="111"/>
      <c r="CI799" s="111"/>
      <c r="CJ799" s="111"/>
      <c r="CK799" s="111"/>
      <c r="CL799" s="111"/>
      <c r="CM799" s="111"/>
      <c r="CN799" s="111"/>
      <c r="CO799" s="111"/>
      <c r="CP799" s="111"/>
      <c r="CQ799" s="111"/>
      <c r="CR799" s="111"/>
      <c r="CS799" s="111"/>
      <c r="CT799" s="111"/>
      <c r="CU799" s="111"/>
      <c r="CV799" s="111"/>
      <c r="CW799" s="111"/>
      <c r="CX799" s="111"/>
      <c r="CY799" s="111"/>
      <c r="CZ799" s="111"/>
    </row>
    <row r="800" spans="1:104" ht="12.75" customHeight="1" x14ac:dyDescent="0.2">
      <c r="A800" s="111"/>
      <c r="B800" s="111"/>
      <c r="C800" s="111"/>
      <c r="D800" s="111"/>
      <c r="E800" s="123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1"/>
      <c r="BS800" s="111"/>
      <c r="BT800" s="111"/>
      <c r="BU800" s="111"/>
      <c r="BV800" s="111"/>
      <c r="BW800" s="111"/>
      <c r="BX800" s="111"/>
      <c r="BY800" s="111"/>
      <c r="BZ800" s="111"/>
      <c r="CA800" s="111"/>
      <c r="CB800" s="111"/>
      <c r="CC800" s="111"/>
      <c r="CD800" s="111"/>
      <c r="CE800" s="111"/>
      <c r="CF800" s="111"/>
      <c r="CG800" s="111"/>
      <c r="CH800" s="111"/>
      <c r="CI800" s="111"/>
      <c r="CJ800" s="111"/>
      <c r="CK800" s="111"/>
      <c r="CL800" s="111"/>
      <c r="CM800" s="111"/>
      <c r="CN800" s="111"/>
      <c r="CO800" s="111"/>
      <c r="CP800" s="111"/>
      <c r="CQ800" s="111"/>
      <c r="CR800" s="111"/>
      <c r="CS800" s="111"/>
      <c r="CT800" s="111"/>
      <c r="CU800" s="111"/>
      <c r="CV800" s="111"/>
      <c r="CW800" s="111"/>
      <c r="CX800" s="111"/>
      <c r="CY800" s="111"/>
      <c r="CZ800" s="111"/>
    </row>
    <row r="801" spans="1:104" ht="12.75" customHeight="1" x14ac:dyDescent="0.2">
      <c r="A801" s="111"/>
      <c r="B801" s="111"/>
      <c r="C801" s="111"/>
      <c r="D801" s="111"/>
      <c r="E801" s="123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1"/>
      <c r="BS801" s="111"/>
      <c r="BT801" s="111"/>
      <c r="BU801" s="111"/>
      <c r="BV801" s="111"/>
      <c r="BW801" s="111"/>
      <c r="BX801" s="111"/>
      <c r="BY801" s="111"/>
      <c r="BZ801" s="111"/>
      <c r="CA801" s="111"/>
      <c r="CB801" s="111"/>
      <c r="CC801" s="111"/>
      <c r="CD801" s="111"/>
      <c r="CE801" s="111"/>
      <c r="CF801" s="111"/>
      <c r="CG801" s="111"/>
      <c r="CH801" s="111"/>
      <c r="CI801" s="111"/>
      <c r="CJ801" s="111"/>
      <c r="CK801" s="111"/>
      <c r="CL801" s="111"/>
      <c r="CM801" s="111"/>
      <c r="CN801" s="111"/>
      <c r="CO801" s="111"/>
      <c r="CP801" s="111"/>
      <c r="CQ801" s="111"/>
      <c r="CR801" s="111"/>
      <c r="CS801" s="111"/>
      <c r="CT801" s="111"/>
      <c r="CU801" s="111"/>
      <c r="CV801" s="111"/>
      <c r="CW801" s="111"/>
      <c r="CX801" s="111"/>
      <c r="CY801" s="111"/>
      <c r="CZ801" s="111"/>
    </row>
    <row r="802" spans="1:104" ht="12.75" customHeight="1" x14ac:dyDescent="0.2">
      <c r="A802" s="111"/>
      <c r="B802" s="111"/>
      <c r="C802" s="111"/>
      <c r="D802" s="111"/>
      <c r="E802" s="123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1"/>
      <c r="BS802" s="111"/>
      <c r="BT802" s="111"/>
      <c r="BU802" s="111"/>
      <c r="BV802" s="111"/>
      <c r="BW802" s="111"/>
      <c r="BX802" s="111"/>
      <c r="BY802" s="111"/>
      <c r="BZ802" s="111"/>
      <c r="CA802" s="111"/>
      <c r="CB802" s="111"/>
      <c r="CC802" s="111"/>
      <c r="CD802" s="111"/>
      <c r="CE802" s="111"/>
      <c r="CF802" s="111"/>
      <c r="CG802" s="111"/>
      <c r="CH802" s="111"/>
      <c r="CI802" s="111"/>
      <c r="CJ802" s="111"/>
      <c r="CK802" s="111"/>
      <c r="CL802" s="111"/>
      <c r="CM802" s="111"/>
      <c r="CN802" s="111"/>
      <c r="CO802" s="111"/>
      <c r="CP802" s="111"/>
      <c r="CQ802" s="111"/>
      <c r="CR802" s="111"/>
      <c r="CS802" s="111"/>
      <c r="CT802" s="111"/>
      <c r="CU802" s="111"/>
      <c r="CV802" s="111"/>
      <c r="CW802" s="111"/>
      <c r="CX802" s="111"/>
      <c r="CY802" s="111"/>
      <c r="CZ802" s="111"/>
    </row>
    <row r="803" spans="1:104" ht="12.75" customHeight="1" x14ac:dyDescent="0.2">
      <c r="A803" s="111"/>
      <c r="B803" s="111"/>
      <c r="C803" s="111"/>
      <c r="D803" s="111"/>
      <c r="E803" s="123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1"/>
      <c r="BS803" s="111"/>
      <c r="BT803" s="111"/>
      <c r="BU803" s="111"/>
      <c r="BV803" s="111"/>
      <c r="BW803" s="111"/>
      <c r="BX803" s="111"/>
      <c r="BY803" s="111"/>
      <c r="BZ803" s="111"/>
      <c r="CA803" s="111"/>
      <c r="CB803" s="111"/>
      <c r="CC803" s="111"/>
      <c r="CD803" s="111"/>
      <c r="CE803" s="111"/>
      <c r="CF803" s="111"/>
      <c r="CG803" s="111"/>
      <c r="CH803" s="111"/>
      <c r="CI803" s="111"/>
      <c r="CJ803" s="111"/>
      <c r="CK803" s="111"/>
      <c r="CL803" s="111"/>
      <c r="CM803" s="111"/>
      <c r="CN803" s="111"/>
      <c r="CO803" s="111"/>
      <c r="CP803" s="111"/>
      <c r="CQ803" s="111"/>
      <c r="CR803" s="111"/>
      <c r="CS803" s="111"/>
      <c r="CT803" s="111"/>
      <c r="CU803" s="111"/>
      <c r="CV803" s="111"/>
      <c r="CW803" s="111"/>
      <c r="CX803" s="111"/>
      <c r="CY803" s="111"/>
      <c r="CZ803" s="111"/>
    </row>
    <row r="804" spans="1:104" ht="12.75" customHeight="1" x14ac:dyDescent="0.2">
      <c r="A804" s="111"/>
      <c r="B804" s="111"/>
      <c r="C804" s="111"/>
      <c r="D804" s="111"/>
      <c r="E804" s="123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1"/>
      <c r="BS804" s="111"/>
      <c r="BT804" s="111"/>
      <c r="BU804" s="111"/>
      <c r="BV804" s="111"/>
      <c r="BW804" s="111"/>
      <c r="BX804" s="111"/>
      <c r="BY804" s="111"/>
      <c r="BZ804" s="111"/>
      <c r="CA804" s="111"/>
      <c r="CB804" s="111"/>
      <c r="CC804" s="111"/>
      <c r="CD804" s="111"/>
      <c r="CE804" s="111"/>
      <c r="CF804" s="111"/>
      <c r="CG804" s="111"/>
      <c r="CH804" s="111"/>
      <c r="CI804" s="111"/>
      <c r="CJ804" s="111"/>
      <c r="CK804" s="111"/>
      <c r="CL804" s="111"/>
      <c r="CM804" s="111"/>
      <c r="CN804" s="111"/>
      <c r="CO804" s="111"/>
      <c r="CP804" s="111"/>
      <c r="CQ804" s="111"/>
      <c r="CR804" s="111"/>
      <c r="CS804" s="111"/>
      <c r="CT804" s="111"/>
      <c r="CU804" s="111"/>
      <c r="CV804" s="111"/>
      <c r="CW804" s="111"/>
      <c r="CX804" s="111"/>
      <c r="CY804" s="111"/>
      <c r="CZ804" s="111"/>
    </row>
    <row r="805" spans="1:104" ht="12.75" customHeight="1" x14ac:dyDescent="0.2">
      <c r="A805" s="111"/>
      <c r="B805" s="111"/>
      <c r="C805" s="111"/>
      <c r="D805" s="111"/>
      <c r="E805" s="123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1"/>
      <c r="BS805" s="111"/>
      <c r="BT805" s="111"/>
      <c r="BU805" s="111"/>
      <c r="BV805" s="111"/>
      <c r="BW805" s="111"/>
      <c r="BX805" s="111"/>
      <c r="BY805" s="111"/>
      <c r="BZ805" s="111"/>
      <c r="CA805" s="111"/>
      <c r="CB805" s="111"/>
      <c r="CC805" s="111"/>
      <c r="CD805" s="111"/>
      <c r="CE805" s="111"/>
      <c r="CF805" s="111"/>
      <c r="CG805" s="111"/>
      <c r="CH805" s="111"/>
      <c r="CI805" s="111"/>
      <c r="CJ805" s="111"/>
      <c r="CK805" s="111"/>
      <c r="CL805" s="111"/>
      <c r="CM805" s="111"/>
      <c r="CN805" s="111"/>
      <c r="CO805" s="111"/>
      <c r="CP805" s="111"/>
      <c r="CQ805" s="111"/>
      <c r="CR805" s="111"/>
      <c r="CS805" s="111"/>
      <c r="CT805" s="111"/>
      <c r="CU805" s="111"/>
      <c r="CV805" s="111"/>
      <c r="CW805" s="111"/>
      <c r="CX805" s="111"/>
      <c r="CY805" s="111"/>
      <c r="CZ805" s="111"/>
    </row>
    <row r="806" spans="1:104" ht="12.75" customHeight="1" x14ac:dyDescent="0.2">
      <c r="A806" s="111"/>
      <c r="B806" s="111"/>
      <c r="C806" s="111"/>
      <c r="D806" s="111"/>
      <c r="E806" s="123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1"/>
      <c r="BS806" s="111"/>
      <c r="BT806" s="111"/>
      <c r="BU806" s="111"/>
      <c r="BV806" s="111"/>
      <c r="BW806" s="111"/>
      <c r="BX806" s="111"/>
      <c r="BY806" s="111"/>
      <c r="BZ806" s="111"/>
      <c r="CA806" s="111"/>
      <c r="CB806" s="111"/>
      <c r="CC806" s="111"/>
      <c r="CD806" s="111"/>
      <c r="CE806" s="111"/>
      <c r="CF806" s="111"/>
      <c r="CG806" s="111"/>
      <c r="CH806" s="111"/>
      <c r="CI806" s="111"/>
      <c r="CJ806" s="111"/>
      <c r="CK806" s="111"/>
      <c r="CL806" s="111"/>
      <c r="CM806" s="111"/>
      <c r="CN806" s="111"/>
      <c r="CO806" s="111"/>
      <c r="CP806" s="111"/>
      <c r="CQ806" s="111"/>
      <c r="CR806" s="111"/>
      <c r="CS806" s="111"/>
      <c r="CT806" s="111"/>
      <c r="CU806" s="111"/>
      <c r="CV806" s="111"/>
      <c r="CW806" s="111"/>
      <c r="CX806" s="111"/>
      <c r="CY806" s="111"/>
      <c r="CZ806" s="111"/>
    </row>
    <row r="807" spans="1:104" ht="12.75" customHeight="1" x14ac:dyDescent="0.2">
      <c r="A807" s="111"/>
      <c r="B807" s="111"/>
      <c r="C807" s="111"/>
      <c r="D807" s="111"/>
      <c r="E807" s="123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1"/>
      <c r="BS807" s="111"/>
      <c r="BT807" s="111"/>
      <c r="BU807" s="111"/>
      <c r="BV807" s="111"/>
      <c r="BW807" s="111"/>
      <c r="BX807" s="111"/>
      <c r="BY807" s="111"/>
      <c r="BZ807" s="111"/>
      <c r="CA807" s="111"/>
      <c r="CB807" s="111"/>
      <c r="CC807" s="111"/>
      <c r="CD807" s="111"/>
      <c r="CE807" s="111"/>
      <c r="CF807" s="111"/>
      <c r="CG807" s="111"/>
      <c r="CH807" s="111"/>
      <c r="CI807" s="111"/>
      <c r="CJ807" s="111"/>
      <c r="CK807" s="111"/>
      <c r="CL807" s="111"/>
      <c r="CM807" s="111"/>
      <c r="CN807" s="111"/>
      <c r="CO807" s="111"/>
      <c r="CP807" s="111"/>
      <c r="CQ807" s="111"/>
      <c r="CR807" s="111"/>
      <c r="CS807" s="111"/>
      <c r="CT807" s="111"/>
      <c r="CU807" s="111"/>
      <c r="CV807" s="111"/>
      <c r="CW807" s="111"/>
      <c r="CX807" s="111"/>
      <c r="CY807" s="111"/>
      <c r="CZ807" s="111"/>
    </row>
    <row r="808" spans="1:104" ht="12.75" customHeight="1" x14ac:dyDescent="0.2">
      <c r="A808" s="111"/>
      <c r="B808" s="111"/>
      <c r="C808" s="111"/>
      <c r="D808" s="111"/>
      <c r="E808" s="123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1"/>
      <c r="BS808" s="111"/>
      <c r="BT808" s="111"/>
      <c r="BU808" s="111"/>
      <c r="BV808" s="111"/>
      <c r="BW808" s="111"/>
      <c r="BX808" s="111"/>
      <c r="BY808" s="111"/>
      <c r="BZ808" s="111"/>
      <c r="CA808" s="111"/>
      <c r="CB808" s="111"/>
      <c r="CC808" s="111"/>
      <c r="CD808" s="111"/>
      <c r="CE808" s="111"/>
      <c r="CF808" s="111"/>
      <c r="CG808" s="111"/>
      <c r="CH808" s="111"/>
      <c r="CI808" s="111"/>
      <c r="CJ808" s="111"/>
      <c r="CK808" s="111"/>
      <c r="CL808" s="111"/>
      <c r="CM808" s="111"/>
      <c r="CN808" s="111"/>
      <c r="CO808" s="111"/>
      <c r="CP808" s="111"/>
      <c r="CQ808" s="111"/>
      <c r="CR808" s="111"/>
      <c r="CS808" s="111"/>
      <c r="CT808" s="111"/>
      <c r="CU808" s="111"/>
      <c r="CV808" s="111"/>
      <c r="CW808" s="111"/>
      <c r="CX808" s="111"/>
      <c r="CY808" s="111"/>
      <c r="CZ808" s="111"/>
    </row>
    <row r="809" spans="1:104" ht="12.75" customHeight="1" x14ac:dyDescent="0.2">
      <c r="A809" s="111"/>
      <c r="B809" s="111"/>
      <c r="C809" s="111"/>
      <c r="D809" s="111"/>
      <c r="E809" s="123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1"/>
      <c r="BS809" s="111"/>
      <c r="BT809" s="111"/>
      <c r="BU809" s="111"/>
      <c r="BV809" s="111"/>
      <c r="BW809" s="111"/>
      <c r="BX809" s="111"/>
      <c r="BY809" s="111"/>
      <c r="BZ809" s="111"/>
      <c r="CA809" s="111"/>
      <c r="CB809" s="111"/>
      <c r="CC809" s="111"/>
      <c r="CD809" s="111"/>
      <c r="CE809" s="111"/>
      <c r="CF809" s="111"/>
      <c r="CG809" s="111"/>
      <c r="CH809" s="111"/>
      <c r="CI809" s="111"/>
      <c r="CJ809" s="111"/>
      <c r="CK809" s="111"/>
      <c r="CL809" s="111"/>
      <c r="CM809" s="111"/>
      <c r="CN809" s="111"/>
      <c r="CO809" s="111"/>
      <c r="CP809" s="111"/>
      <c r="CQ809" s="111"/>
      <c r="CR809" s="111"/>
      <c r="CS809" s="111"/>
      <c r="CT809" s="111"/>
      <c r="CU809" s="111"/>
      <c r="CV809" s="111"/>
      <c r="CW809" s="111"/>
      <c r="CX809" s="111"/>
      <c r="CY809" s="111"/>
      <c r="CZ809" s="111"/>
    </row>
    <row r="810" spans="1:104" ht="12.75" customHeight="1" x14ac:dyDescent="0.2">
      <c r="A810" s="111"/>
      <c r="B810" s="111"/>
      <c r="C810" s="111"/>
      <c r="D810" s="111"/>
      <c r="E810" s="123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1"/>
      <c r="BS810" s="111"/>
      <c r="BT810" s="111"/>
      <c r="BU810" s="111"/>
      <c r="BV810" s="111"/>
      <c r="BW810" s="111"/>
      <c r="BX810" s="111"/>
      <c r="BY810" s="111"/>
      <c r="BZ810" s="111"/>
      <c r="CA810" s="111"/>
      <c r="CB810" s="111"/>
      <c r="CC810" s="111"/>
      <c r="CD810" s="111"/>
      <c r="CE810" s="111"/>
      <c r="CF810" s="111"/>
      <c r="CG810" s="111"/>
      <c r="CH810" s="111"/>
      <c r="CI810" s="111"/>
      <c r="CJ810" s="111"/>
      <c r="CK810" s="111"/>
      <c r="CL810" s="111"/>
      <c r="CM810" s="111"/>
      <c r="CN810" s="111"/>
      <c r="CO810" s="111"/>
      <c r="CP810" s="111"/>
      <c r="CQ810" s="111"/>
      <c r="CR810" s="111"/>
      <c r="CS810" s="111"/>
      <c r="CT810" s="111"/>
      <c r="CU810" s="111"/>
      <c r="CV810" s="111"/>
      <c r="CW810" s="111"/>
      <c r="CX810" s="111"/>
      <c r="CY810" s="111"/>
      <c r="CZ810" s="111"/>
    </row>
    <row r="811" spans="1:104" ht="12.75" customHeight="1" x14ac:dyDescent="0.2">
      <c r="A811" s="111"/>
      <c r="B811" s="111"/>
      <c r="C811" s="111"/>
      <c r="D811" s="111"/>
      <c r="E811" s="123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1"/>
      <c r="BS811" s="111"/>
      <c r="BT811" s="111"/>
      <c r="BU811" s="111"/>
      <c r="BV811" s="111"/>
      <c r="BW811" s="111"/>
      <c r="BX811" s="111"/>
      <c r="BY811" s="111"/>
      <c r="BZ811" s="111"/>
      <c r="CA811" s="111"/>
      <c r="CB811" s="111"/>
      <c r="CC811" s="111"/>
      <c r="CD811" s="111"/>
      <c r="CE811" s="111"/>
      <c r="CF811" s="111"/>
      <c r="CG811" s="111"/>
      <c r="CH811" s="111"/>
      <c r="CI811" s="111"/>
      <c r="CJ811" s="111"/>
      <c r="CK811" s="111"/>
      <c r="CL811" s="111"/>
      <c r="CM811" s="111"/>
      <c r="CN811" s="111"/>
      <c r="CO811" s="111"/>
      <c r="CP811" s="111"/>
      <c r="CQ811" s="111"/>
      <c r="CR811" s="111"/>
      <c r="CS811" s="111"/>
      <c r="CT811" s="111"/>
      <c r="CU811" s="111"/>
      <c r="CV811" s="111"/>
      <c r="CW811" s="111"/>
      <c r="CX811" s="111"/>
      <c r="CY811" s="111"/>
      <c r="CZ811" s="111"/>
    </row>
    <row r="812" spans="1:104" ht="12.75" customHeight="1" x14ac:dyDescent="0.2">
      <c r="A812" s="111"/>
      <c r="B812" s="111"/>
      <c r="C812" s="111"/>
      <c r="D812" s="111"/>
      <c r="E812" s="123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1"/>
      <c r="BS812" s="111"/>
      <c r="BT812" s="111"/>
      <c r="BU812" s="111"/>
      <c r="BV812" s="111"/>
      <c r="BW812" s="111"/>
      <c r="BX812" s="111"/>
      <c r="BY812" s="111"/>
      <c r="BZ812" s="111"/>
      <c r="CA812" s="111"/>
      <c r="CB812" s="111"/>
      <c r="CC812" s="111"/>
      <c r="CD812" s="111"/>
      <c r="CE812" s="111"/>
      <c r="CF812" s="111"/>
      <c r="CG812" s="111"/>
      <c r="CH812" s="111"/>
      <c r="CI812" s="111"/>
      <c r="CJ812" s="111"/>
      <c r="CK812" s="111"/>
      <c r="CL812" s="111"/>
      <c r="CM812" s="111"/>
      <c r="CN812" s="111"/>
      <c r="CO812" s="111"/>
      <c r="CP812" s="111"/>
      <c r="CQ812" s="111"/>
      <c r="CR812" s="111"/>
      <c r="CS812" s="111"/>
      <c r="CT812" s="111"/>
      <c r="CU812" s="111"/>
      <c r="CV812" s="111"/>
      <c r="CW812" s="111"/>
      <c r="CX812" s="111"/>
      <c r="CY812" s="111"/>
      <c r="CZ812" s="111"/>
    </row>
    <row r="813" spans="1:104" ht="12.75" customHeight="1" x14ac:dyDescent="0.2">
      <c r="A813" s="111"/>
      <c r="B813" s="111"/>
      <c r="C813" s="111"/>
      <c r="D813" s="111"/>
      <c r="E813" s="123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1"/>
      <c r="BS813" s="111"/>
      <c r="BT813" s="111"/>
      <c r="BU813" s="111"/>
      <c r="BV813" s="111"/>
      <c r="BW813" s="111"/>
      <c r="BX813" s="111"/>
      <c r="BY813" s="111"/>
      <c r="BZ813" s="111"/>
      <c r="CA813" s="111"/>
      <c r="CB813" s="111"/>
      <c r="CC813" s="111"/>
      <c r="CD813" s="111"/>
      <c r="CE813" s="111"/>
      <c r="CF813" s="111"/>
      <c r="CG813" s="111"/>
      <c r="CH813" s="111"/>
      <c r="CI813" s="111"/>
      <c r="CJ813" s="111"/>
      <c r="CK813" s="111"/>
      <c r="CL813" s="111"/>
      <c r="CM813" s="111"/>
      <c r="CN813" s="111"/>
      <c r="CO813" s="111"/>
      <c r="CP813" s="111"/>
      <c r="CQ813" s="111"/>
      <c r="CR813" s="111"/>
      <c r="CS813" s="111"/>
      <c r="CT813" s="111"/>
      <c r="CU813" s="111"/>
      <c r="CV813" s="111"/>
      <c r="CW813" s="111"/>
      <c r="CX813" s="111"/>
      <c r="CY813" s="111"/>
      <c r="CZ813" s="111"/>
    </row>
    <row r="814" spans="1:104" ht="12.75" customHeight="1" x14ac:dyDescent="0.2">
      <c r="A814" s="111"/>
      <c r="B814" s="111"/>
      <c r="C814" s="111"/>
      <c r="D814" s="111"/>
      <c r="E814" s="123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1"/>
      <c r="BS814" s="111"/>
      <c r="BT814" s="111"/>
      <c r="BU814" s="111"/>
      <c r="BV814" s="111"/>
      <c r="BW814" s="111"/>
      <c r="BX814" s="111"/>
      <c r="BY814" s="111"/>
      <c r="BZ814" s="111"/>
      <c r="CA814" s="111"/>
      <c r="CB814" s="111"/>
      <c r="CC814" s="111"/>
      <c r="CD814" s="111"/>
      <c r="CE814" s="111"/>
      <c r="CF814" s="111"/>
      <c r="CG814" s="111"/>
      <c r="CH814" s="111"/>
      <c r="CI814" s="111"/>
      <c r="CJ814" s="111"/>
      <c r="CK814" s="111"/>
      <c r="CL814" s="111"/>
      <c r="CM814" s="111"/>
      <c r="CN814" s="111"/>
      <c r="CO814" s="111"/>
      <c r="CP814" s="111"/>
      <c r="CQ814" s="111"/>
      <c r="CR814" s="111"/>
      <c r="CS814" s="111"/>
      <c r="CT814" s="111"/>
      <c r="CU814" s="111"/>
      <c r="CV814" s="111"/>
      <c r="CW814" s="111"/>
      <c r="CX814" s="111"/>
      <c r="CY814" s="111"/>
      <c r="CZ814" s="111"/>
    </row>
    <row r="815" spans="1:104" ht="12.75" customHeight="1" x14ac:dyDescent="0.2">
      <c r="A815" s="111"/>
      <c r="B815" s="111"/>
      <c r="C815" s="111"/>
      <c r="D815" s="111"/>
      <c r="E815" s="123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1"/>
      <c r="BS815" s="111"/>
      <c r="BT815" s="111"/>
      <c r="BU815" s="111"/>
      <c r="BV815" s="111"/>
      <c r="BW815" s="111"/>
      <c r="BX815" s="111"/>
      <c r="BY815" s="111"/>
      <c r="BZ815" s="111"/>
      <c r="CA815" s="111"/>
      <c r="CB815" s="111"/>
      <c r="CC815" s="111"/>
      <c r="CD815" s="111"/>
      <c r="CE815" s="111"/>
      <c r="CF815" s="111"/>
      <c r="CG815" s="111"/>
      <c r="CH815" s="111"/>
      <c r="CI815" s="111"/>
      <c r="CJ815" s="111"/>
      <c r="CK815" s="111"/>
      <c r="CL815" s="111"/>
      <c r="CM815" s="111"/>
      <c r="CN815" s="111"/>
      <c r="CO815" s="111"/>
      <c r="CP815" s="111"/>
      <c r="CQ815" s="111"/>
      <c r="CR815" s="111"/>
      <c r="CS815" s="111"/>
      <c r="CT815" s="111"/>
      <c r="CU815" s="111"/>
      <c r="CV815" s="111"/>
      <c r="CW815" s="111"/>
      <c r="CX815" s="111"/>
      <c r="CY815" s="111"/>
      <c r="CZ815" s="111"/>
    </row>
    <row r="816" spans="1:104" ht="12.75" customHeight="1" x14ac:dyDescent="0.2">
      <c r="A816" s="111"/>
      <c r="B816" s="111"/>
      <c r="C816" s="111"/>
      <c r="D816" s="111"/>
      <c r="E816" s="123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  <c r="CG816" s="111"/>
      <c r="CH816" s="111"/>
      <c r="CI816" s="111"/>
      <c r="CJ816" s="111"/>
      <c r="CK816" s="111"/>
      <c r="CL816" s="111"/>
      <c r="CM816" s="111"/>
      <c r="CN816" s="111"/>
      <c r="CO816" s="111"/>
      <c r="CP816" s="111"/>
      <c r="CQ816" s="111"/>
      <c r="CR816" s="111"/>
      <c r="CS816" s="111"/>
      <c r="CT816" s="111"/>
      <c r="CU816" s="111"/>
      <c r="CV816" s="111"/>
      <c r="CW816" s="111"/>
      <c r="CX816" s="111"/>
      <c r="CY816" s="111"/>
      <c r="CZ816" s="111"/>
    </row>
    <row r="817" spans="1:104" ht="12.75" customHeight="1" x14ac:dyDescent="0.2">
      <c r="A817" s="111"/>
      <c r="B817" s="111"/>
      <c r="C817" s="111"/>
      <c r="D817" s="111"/>
      <c r="E817" s="123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1"/>
      <c r="BS817" s="111"/>
      <c r="BT817" s="111"/>
      <c r="BU817" s="111"/>
      <c r="BV817" s="111"/>
      <c r="BW817" s="111"/>
      <c r="BX817" s="111"/>
      <c r="BY817" s="111"/>
      <c r="BZ817" s="111"/>
      <c r="CA817" s="111"/>
      <c r="CB817" s="111"/>
      <c r="CC817" s="111"/>
      <c r="CD817" s="111"/>
      <c r="CE817" s="111"/>
      <c r="CF817" s="111"/>
      <c r="CG817" s="111"/>
      <c r="CH817" s="111"/>
      <c r="CI817" s="111"/>
      <c r="CJ817" s="111"/>
      <c r="CK817" s="111"/>
      <c r="CL817" s="111"/>
      <c r="CM817" s="111"/>
      <c r="CN817" s="111"/>
      <c r="CO817" s="111"/>
      <c r="CP817" s="111"/>
      <c r="CQ817" s="111"/>
      <c r="CR817" s="111"/>
      <c r="CS817" s="111"/>
      <c r="CT817" s="111"/>
      <c r="CU817" s="111"/>
      <c r="CV817" s="111"/>
      <c r="CW817" s="111"/>
      <c r="CX817" s="111"/>
      <c r="CY817" s="111"/>
      <c r="CZ817" s="111"/>
    </row>
    <row r="818" spans="1:104" ht="12.75" customHeight="1" x14ac:dyDescent="0.2">
      <c r="A818" s="111"/>
      <c r="B818" s="111"/>
      <c r="C818" s="111"/>
      <c r="D818" s="111"/>
      <c r="E818" s="123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  <c r="BO818" s="111"/>
      <c r="BP818" s="111"/>
      <c r="BQ818" s="111"/>
      <c r="BR818" s="111"/>
      <c r="BS818" s="111"/>
      <c r="BT818" s="111"/>
      <c r="BU818" s="111"/>
      <c r="BV818" s="111"/>
      <c r="BW818" s="111"/>
      <c r="BX818" s="111"/>
      <c r="BY818" s="111"/>
      <c r="BZ818" s="111"/>
      <c r="CA818" s="111"/>
      <c r="CB818" s="111"/>
      <c r="CC818" s="111"/>
      <c r="CD818" s="111"/>
      <c r="CE818" s="111"/>
      <c r="CF818" s="111"/>
      <c r="CG818" s="111"/>
      <c r="CH818" s="111"/>
      <c r="CI818" s="111"/>
      <c r="CJ818" s="111"/>
      <c r="CK818" s="111"/>
      <c r="CL818" s="111"/>
      <c r="CM818" s="111"/>
      <c r="CN818" s="111"/>
      <c r="CO818" s="111"/>
      <c r="CP818" s="111"/>
      <c r="CQ818" s="111"/>
      <c r="CR818" s="111"/>
      <c r="CS818" s="111"/>
      <c r="CT818" s="111"/>
      <c r="CU818" s="111"/>
      <c r="CV818" s="111"/>
      <c r="CW818" s="111"/>
      <c r="CX818" s="111"/>
      <c r="CY818" s="111"/>
      <c r="CZ818" s="111"/>
    </row>
    <row r="819" spans="1:104" ht="12.75" customHeight="1" x14ac:dyDescent="0.2">
      <c r="A819" s="111"/>
      <c r="B819" s="111"/>
      <c r="C819" s="111"/>
      <c r="D819" s="111"/>
      <c r="E819" s="123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  <c r="BO819" s="111"/>
      <c r="BP819" s="111"/>
      <c r="BQ819" s="111"/>
      <c r="BR819" s="111"/>
      <c r="BS819" s="111"/>
      <c r="BT819" s="111"/>
      <c r="BU819" s="111"/>
      <c r="BV819" s="111"/>
      <c r="BW819" s="111"/>
      <c r="BX819" s="111"/>
      <c r="BY819" s="111"/>
      <c r="BZ819" s="111"/>
      <c r="CA819" s="111"/>
      <c r="CB819" s="111"/>
      <c r="CC819" s="111"/>
      <c r="CD819" s="111"/>
      <c r="CE819" s="111"/>
      <c r="CF819" s="111"/>
      <c r="CG819" s="111"/>
      <c r="CH819" s="111"/>
      <c r="CI819" s="111"/>
      <c r="CJ819" s="111"/>
      <c r="CK819" s="111"/>
      <c r="CL819" s="111"/>
      <c r="CM819" s="111"/>
      <c r="CN819" s="111"/>
      <c r="CO819" s="111"/>
      <c r="CP819" s="111"/>
      <c r="CQ819" s="111"/>
      <c r="CR819" s="111"/>
      <c r="CS819" s="111"/>
      <c r="CT819" s="111"/>
      <c r="CU819" s="111"/>
      <c r="CV819" s="111"/>
      <c r="CW819" s="111"/>
      <c r="CX819" s="111"/>
      <c r="CY819" s="111"/>
      <c r="CZ819" s="111"/>
    </row>
    <row r="820" spans="1:104" ht="12.75" customHeight="1" x14ac:dyDescent="0.2">
      <c r="A820" s="111"/>
      <c r="B820" s="111"/>
      <c r="C820" s="111"/>
      <c r="D820" s="111"/>
      <c r="E820" s="123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  <c r="BO820" s="111"/>
      <c r="BP820" s="111"/>
      <c r="BQ820" s="111"/>
      <c r="BR820" s="111"/>
      <c r="BS820" s="111"/>
      <c r="BT820" s="111"/>
      <c r="BU820" s="111"/>
      <c r="BV820" s="111"/>
      <c r="BW820" s="111"/>
      <c r="BX820" s="111"/>
      <c r="BY820" s="111"/>
      <c r="BZ820" s="111"/>
      <c r="CA820" s="111"/>
      <c r="CB820" s="111"/>
      <c r="CC820" s="111"/>
      <c r="CD820" s="111"/>
      <c r="CE820" s="111"/>
      <c r="CF820" s="111"/>
      <c r="CG820" s="111"/>
      <c r="CH820" s="111"/>
      <c r="CI820" s="111"/>
      <c r="CJ820" s="111"/>
      <c r="CK820" s="111"/>
      <c r="CL820" s="111"/>
      <c r="CM820" s="111"/>
      <c r="CN820" s="111"/>
      <c r="CO820" s="111"/>
      <c r="CP820" s="111"/>
      <c r="CQ820" s="111"/>
      <c r="CR820" s="111"/>
      <c r="CS820" s="111"/>
      <c r="CT820" s="111"/>
      <c r="CU820" s="111"/>
      <c r="CV820" s="111"/>
      <c r="CW820" s="111"/>
      <c r="CX820" s="111"/>
      <c r="CY820" s="111"/>
      <c r="CZ820" s="111"/>
    </row>
    <row r="821" spans="1:104" ht="12.75" customHeight="1" x14ac:dyDescent="0.2">
      <c r="A821" s="111"/>
      <c r="B821" s="111"/>
      <c r="C821" s="111"/>
      <c r="D821" s="111"/>
      <c r="E821" s="123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  <c r="BO821" s="111"/>
      <c r="BP821" s="111"/>
      <c r="BQ821" s="111"/>
      <c r="BR821" s="111"/>
      <c r="BS821" s="111"/>
      <c r="BT821" s="111"/>
      <c r="BU821" s="111"/>
      <c r="BV821" s="111"/>
      <c r="BW821" s="111"/>
      <c r="BX821" s="111"/>
      <c r="BY821" s="111"/>
      <c r="BZ821" s="111"/>
      <c r="CA821" s="111"/>
      <c r="CB821" s="111"/>
      <c r="CC821" s="111"/>
      <c r="CD821" s="111"/>
      <c r="CE821" s="111"/>
      <c r="CF821" s="111"/>
      <c r="CG821" s="111"/>
      <c r="CH821" s="111"/>
      <c r="CI821" s="111"/>
      <c r="CJ821" s="111"/>
      <c r="CK821" s="111"/>
      <c r="CL821" s="111"/>
      <c r="CM821" s="111"/>
      <c r="CN821" s="111"/>
      <c r="CO821" s="111"/>
      <c r="CP821" s="111"/>
      <c r="CQ821" s="111"/>
      <c r="CR821" s="111"/>
      <c r="CS821" s="111"/>
      <c r="CT821" s="111"/>
      <c r="CU821" s="111"/>
      <c r="CV821" s="111"/>
      <c r="CW821" s="111"/>
      <c r="CX821" s="111"/>
      <c r="CY821" s="111"/>
      <c r="CZ821" s="111"/>
    </row>
    <row r="822" spans="1:104" ht="12.75" customHeight="1" x14ac:dyDescent="0.2">
      <c r="A822" s="111"/>
      <c r="B822" s="111"/>
      <c r="C822" s="111"/>
      <c r="D822" s="111"/>
      <c r="E822" s="123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1"/>
      <c r="BS822" s="111"/>
      <c r="BT822" s="111"/>
      <c r="BU822" s="111"/>
      <c r="BV822" s="111"/>
      <c r="BW822" s="111"/>
      <c r="BX822" s="111"/>
      <c r="BY822" s="111"/>
      <c r="BZ822" s="111"/>
      <c r="CA822" s="111"/>
      <c r="CB822" s="111"/>
      <c r="CC822" s="111"/>
      <c r="CD822" s="111"/>
      <c r="CE822" s="111"/>
      <c r="CF822" s="111"/>
      <c r="CG822" s="111"/>
      <c r="CH822" s="111"/>
      <c r="CI822" s="111"/>
      <c r="CJ822" s="111"/>
      <c r="CK822" s="111"/>
      <c r="CL822" s="111"/>
      <c r="CM822" s="111"/>
      <c r="CN822" s="111"/>
      <c r="CO822" s="111"/>
      <c r="CP822" s="111"/>
      <c r="CQ822" s="111"/>
      <c r="CR822" s="111"/>
      <c r="CS822" s="111"/>
      <c r="CT822" s="111"/>
      <c r="CU822" s="111"/>
      <c r="CV822" s="111"/>
      <c r="CW822" s="111"/>
      <c r="CX822" s="111"/>
      <c r="CY822" s="111"/>
      <c r="CZ822" s="111"/>
    </row>
    <row r="823" spans="1:104" ht="12.75" customHeight="1" x14ac:dyDescent="0.2">
      <c r="A823" s="111"/>
      <c r="B823" s="111"/>
      <c r="C823" s="111"/>
      <c r="D823" s="111"/>
      <c r="E823" s="123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1"/>
      <c r="BS823" s="111"/>
      <c r="BT823" s="111"/>
      <c r="BU823" s="111"/>
      <c r="BV823" s="111"/>
      <c r="BW823" s="111"/>
      <c r="BX823" s="111"/>
      <c r="BY823" s="111"/>
      <c r="BZ823" s="111"/>
      <c r="CA823" s="111"/>
      <c r="CB823" s="111"/>
      <c r="CC823" s="111"/>
      <c r="CD823" s="111"/>
      <c r="CE823" s="111"/>
      <c r="CF823" s="111"/>
      <c r="CG823" s="111"/>
      <c r="CH823" s="111"/>
      <c r="CI823" s="111"/>
      <c r="CJ823" s="111"/>
      <c r="CK823" s="111"/>
      <c r="CL823" s="111"/>
      <c r="CM823" s="111"/>
      <c r="CN823" s="111"/>
      <c r="CO823" s="111"/>
      <c r="CP823" s="111"/>
      <c r="CQ823" s="111"/>
      <c r="CR823" s="111"/>
      <c r="CS823" s="111"/>
      <c r="CT823" s="111"/>
      <c r="CU823" s="111"/>
      <c r="CV823" s="111"/>
      <c r="CW823" s="111"/>
      <c r="CX823" s="111"/>
      <c r="CY823" s="111"/>
      <c r="CZ823" s="111"/>
    </row>
    <row r="824" spans="1:104" ht="12.75" customHeight="1" x14ac:dyDescent="0.2">
      <c r="A824" s="111"/>
      <c r="B824" s="111"/>
      <c r="C824" s="111"/>
      <c r="D824" s="111"/>
      <c r="E824" s="123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  <c r="BO824" s="111"/>
      <c r="BP824" s="111"/>
      <c r="BQ824" s="111"/>
      <c r="BR824" s="111"/>
      <c r="BS824" s="111"/>
      <c r="BT824" s="111"/>
      <c r="BU824" s="111"/>
      <c r="BV824" s="111"/>
      <c r="BW824" s="111"/>
      <c r="BX824" s="111"/>
      <c r="BY824" s="111"/>
      <c r="BZ824" s="111"/>
      <c r="CA824" s="111"/>
      <c r="CB824" s="111"/>
      <c r="CC824" s="111"/>
      <c r="CD824" s="111"/>
      <c r="CE824" s="111"/>
      <c r="CF824" s="111"/>
      <c r="CG824" s="111"/>
      <c r="CH824" s="111"/>
      <c r="CI824" s="111"/>
      <c r="CJ824" s="111"/>
      <c r="CK824" s="111"/>
      <c r="CL824" s="111"/>
      <c r="CM824" s="111"/>
      <c r="CN824" s="111"/>
      <c r="CO824" s="111"/>
      <c r="CP824" s="111"/>
      <c r="CQ824" s="111"/>
      <c r="CR824" s="111"/>
      <c r="CS824" s="111"/>
      <c r="CT824" s="111"/>
      <c r="CU824" s="111"/>
      <c r="CV824" s="111"/>
      <c r="CW824" s="111"/>
      <c r="CX824" s="111"/>
      <c r="CY824" s="111"/>
      <c r="CZ824" s="111"/>
    </row>
    <row r="825" spans="1:104" ht="12.75" customHeight="1" x14ac:dyDescent="0.2">
      <c r="A825" s="111"/>
      <c r="B825" s="111"/>
      <c r="C825" s="111"/>
      <c r="D825" s="111"/>
      <c r="E825" s="123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1"/>
      <c r="BS825" s="111"/>
      <c r="BT825" s="111"/>
      <c r="BU825" s="111"/>
      <c r="BV825" s="111"/>
      <c r="BW825" s="111"/>
      <c r="BX825" s="111"/>
      <c r="BY825" s="111"/>
      <c r="BZ825" s="111"/>
      <c r="CA825" s="111"/>
      <c r="CB825" s="111"/>
      <c r="CC825" s="111"/>
      <c r="CD825" s="111"/>
      <c r="CE825" s="111"/>
      <c r="CF825" s="111"/>
      <c r="CG825" s="111"/>
      <c r="CH825" s="111"/>
      <c r="CI825" s="111"/>
      <c r="CJ825" s="111"/>
      <c r="CK825" s="111"/>
      <c r="CL825" s="111"/>
      <c r="CM825" s="111"/>
      <c r="CN825" s="111"/>
      <c r="CO825" s="111"/>
      <c r="CP825" s="111"/>
      <c r="CQ825" s="111"/>
      <c r="CR825" s="111"/>
      <c r="CS825" s="111"/>
      <c r="CT825" s="111"/>
      <c r="CU825" s="111"/>
      <c r="CV825" s="111"/>
      <c r="CW825" s="111"/>
      <c r="CX825" s="111"/>
      <c r="CY825" s="111"/>
      <c r="CZ825" s="111"/>
    </row>
    <row r="826" spans="1:104" ht="12.75" customHeight="1" x14ac:dyDescent="0.2">
      <c r="A826" s="111"/>
      <c r="B826" s="111"/>
      <c r="C826" s="111"/>
      <c r="D826" s="111"/>
      <c r="E826" s="123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/>
      <c r="BR826" s="111"/>
      <c r="BS826" s="111"/>
      <c r="BT826" s="111"/>
      <c r="BU826" s="111"/>
      <c r="BV826" s="111"/>
      <c r="BW826" s="111"/>
      <c r="BX826" s="111"/>
      <c r="BY826" s="111"/>
      <c r="BZ826" s="111"/>
      <c r="CA826" s="111"/>
      <c r="CB826" s="111"/>
      <c r="CC826" s="111"/>
      <c r="CD826" s="111"/>
      <c r="CE826" s="111"/>
      <c r="CF826" s="111"/>
      <c r="CG826" s="111"/>
      <c r="CH826" s="111"/>
      <c r="CI826" s="111"/>
      <c r="CJ826" s="111"/>
      <c r="CK826" s="111"/>
      <c r="CL826" s="111"/>
      <c r="CM826" s="111"/>
      <c r="CN826" s="111"/>
      <c r="CO826" s="111"/>
      <c r="CP826" s="111"/>
      <c r="CQ826" s="111"/>
      <c r="CR826" s="111"/>
      <c r="CS826" s="111"/>
      <c r="CT826" s="111"/>
      <c r="CU826" s="111"/>
      <c r="CV826" s="111"/>
      <c r="CW826" s="111"/>
      <c r="CX826" s="111"/>
      <c r="CY826" s="111"/>
      <c r="CZ826" s="111"/>
    </row>
    <row r="827" spans="1:104" ht="12.75" customHeight="1" x14ac:dyDescent="0.2">
      <c r="A827" s="111"/>
      <c r="B827" s="111"/>
      <c r="C827" s="111"/>
      <c r="D827" s="111"/>
      <c r="E827" s="123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1"/>
      <c r="BS827" s="111"/>
      <c r="BT827" s="111"/>
      <c r="BU827" s="111"/>
      <c r="BV827" s="111"/>
      <c r="BW827" s="111"/>
      <c r="BX827" s="111"/>
      <c r="BY827" s="111"/>
      <c r="BZ827" s="111"/>
      <c r="CA827" s="111"/>
      <c r="CB827" s="111"/>
      <c r="CC827" s="111"/>
      <c r="CD827" s="111"/>
      <c r="CE827" s="111"/>
      <c r="CF827" s="111"/>
      <c r="CG827" s="111"/>
      <c r="CH827" s="111"/>
      <c r="CI827" s="111"/>
      <c r="CJ827" s="111"/>
      <c r="CK827" s="111"/>
      <c r="CL827" s="111"/>
      <c r="CM827" s="111"/>
      <c r="CN827" s="111"/>
      <c r="CO827" s="111"/>
      <c r="CP827" s="111"/>
      <c r="CQ827" s="111"/>
      <c r="CR827" s="111"/>
      <c r="CS827" s="111"/>
      <c r="CT827" s="111"/>
      <c r="CU827" s="111"/>
      <c r="CV827" s="111"/>
      <c r="CW827" s="111"/>
      <c r="CX827" s="111"/>
      <c r="CY827" s="111"/>
      <c r="CZ827" s="111"/>
    </row>
    <row r="828" spans="1:104" ht="12.75" customHeight="1" x14ac:dyDescent="0.2">
      <c r="A828" s="111"/>
      <c r="B828" s="111"/>
      <c r="C828" s="111"/>
      <c r="D828" s="111"/>
      <c r="E828" s="123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  <c r="CG828" s="111"/>
      <c r="CH828" s="111"/>
      <c r="CI828" s="111"/>
      <c r="CJ828" s="111"/>
      <c r="CK828" s="111"/>
      <c r="CL828" s="111"/>
      <c r="CM828" s="111"/>
      <c r="CN828" s="111"/>
      <c r="CO828" s="111"/>
      <c r="CP828" s="111"/>
      <c r="CQ828" s="111"/>
      <c r="CR828" s="111"/>
      <c r="CS828" s="111"/>
      <c r="CT828" s="111"/>
      <c r="CU828" s="111"/>
      <c r="CV828" s="111"/>
      <c r="CW828" s="111"/>
      <c r="CX828" s="111"/>
      <c r="CY828" s="111"/>
      <c r="CZ828" s="111"/>
    </row>
    <row r="829" spans="1:104" ht="12.75" customHeight="1" x14ac:dyDescent="0.2">
      <c r="A829" s="111"/>
      <c r="B829" s="111"/>
      <c r="C829" s="111"/>
      <c r="D829" s="111"/>
      <c r="E829" s="123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  <c r="BO829" s="111"/>
      <c r="BP829" s="111"/>
      <c r="BQ829" s="111"/>
      <c r="BR829" s="111"/>
      <c r="BS829" s="111"/>
      <c r="BT829" s="111"/>
      <c r="BU829" s="111"/>
      <c r="BV829" s="111"/>
      <c r="BW829" s="111"/>
      <c r="BX829" s="111"/>
      <c r="BY829" s="111"/>
      <c r="BZ829" s="111"/>
      <c r="CA829" s="111"/>
      <c r="CB829" s="111"/>
      <c r="CC829" s="111"/>
      <c r="CD829" s="111"/>
      <c r="CE829" s="111"/>
      <c r="CF829" s="111"/>
      <c r="CG829" s="111"/>
      <c r="CH829" s="111"/>
      <c r="CI829" s="111"/>
      <c r="CJ829" s="111"/>
      <c r="CK829" s="111"/>
      <c r="CL829" s="111"/>
      <c r="CM829" s="111"/>
      <c r="CN829" s="111"/>
      <c r="CO829" s="111"/>
      <c r="CP829" s="111"/>
      <c r="CQ829" s="111"/>
      <c r="CR829" s="111"/>
      <c r="CS829" s="111"/>
      <c r="CT829" s="111"/>
      <c r="CU829" s="111"/>
      <c r="CV829" s="111"/>
      <c r="CW829" s="111"/>
      <c r="CX829" s="111"/>
      <c r="CY829" s="111"/>
      <c r="CZ829" s="111"/>
    </row>
    <row r="830" spans="1:104" ht="12.75" customHeight="1" x14ac:dyDescent="0.2">
      <c r="A830" s="111"/>
      <c r="B830" s="111"/>
      <c r="C830" s="111"/>
      <c r="D830" s="111"/>
      <c r="E830" s="123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  <c r="BO830" s="111"/>
      <c r="BP830" s="111"/>
      <c r="BQ830" s="111"/>
      <c r="BR830" s="111"/>
      <c r="BS830" s="111"/>
      <c r="BT830" s="111"/>
      <c r="BU830" s="111"/>
      <c r="BV830" s="111"/>
      <c r="BW830" s="111"/>
      <c r="BX830" s="111"/>
      <c r="BY830" s="111"/>
      <c r="BZ830" s="111"/>
      <c r="CA830" s="111"/>
      <c r="CB830" s="111"/>
      <c r="CC830" s="111"/>
      <c r="CD830" s="111"/>
      <c r="CE830" s="111"/>
      <c r="CF830" s="111"/>
      <c r="CG830" s="111"/>
      <c r="CH830" s="111"/>
      <c r="CI830" s="111"/>
      <c r="CJ830" s="111"/>
      <c r="CK830" s="111"/>
      <c r="CL830" s="111"/>
      <c r="CM830" s="111"/>
      <c r="CN830" s="111"/>
      <c r="CO830" s="111"/>
      <c r="CP830" s="111"/>
      <c r="CQ830" s="111"/>
      <c r="CR830" s="111"/>
      <c r="CS830" s="111"/>
      <c r="CT830" s="111"/>
      <c r="CU830" s="111"/>
      <c r="CV830" s="111"/>
      <c r="CW830" s="111"/>
      <c r="CX830" s="111"/>
      <c r="CY830" s="111"/>
      <c r="CZ830" s="111"/>
    </row>
    <row r="831" spans="1:104" ht="12.75" customHeight="1" x14ac:dyDescent="0.2">
      <c r="A831" s="111"/>
      <c r="B831" s="111"/>
      <c r="C831" s="111"/>
      <c r="D831" s="111"/>
      <c r="E831" s="123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1"/>
      <c r="BS831" s="111"/>
      <c r="BT831" s="111"/>
      <c r="BU831" s="111"/>
      <c r="BV831" s="111"/>
      <c r="BW831" s="111"/>
      <c r="BX831" s="111"/>
      <c r="BY831" s="111"/>
      <c r="BZ831" s="111"/>
      <c r="CA831" s="111"/>
      <c r="CB831" s="111"/>
      <c r="CC831" s="111"/>
      <c r="CD831" s="111"/>
      <c r="CE831" s="111"/>
      <c r="CF831" s="111"/>
      <c r="CG831" s="111"/>
      <c r="CH831" s="111"/>
      <c r="CI831" s="111"/>
      <c r="CJ831" s="111"/>
      <c r="CK831" s="111"/>
      <c r="CL831" s="111"/>
      <c r="CM831" s="111"/>
      <c r="CN831" s="111"/>
      <c r="CO831" s="111"/>
      <c r="CP831" s="111"/>
      <c r="CQ831" s="111"/>
      <c r="CR831" s="111"/>
      <c r="CS831" s="111"/>
      <c r="CT831" s="111"/>
      <c r="CU831" s="111"/>
      <c r="CV831" s="111"/>
      <c r="CW831" s="111"/>
      <c r="CX831" s="111"/>
      <c r="CY831" s="111"/>
      <c r="CZ831" s="111"/>
    </row>
    <row r="832" spans="1:104" ht="12.75" customHeight="1" x14ac:dyDescent="0.2">
      <c r="A832" s="111"/>
      <c r="B832" s="111"/>
      <c r="C832" s="111"/>
      <c r="D832" s="111"/>
      <c r="E832" s="123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1"/>
      <c r="BS832" s="111"/>
      <c r="BT832" s="111"/>
      <c r="BU832" s="111"/>
      <c r="BV832" s="111"/>
      <c r="BW832" s="111"/>
      <c r="BX832" s="111"/>
      <c r="BY832" s="111"/>
      <c r="BZ832" s="111"/>
      <c r="CA832" s="111"/>
      <c r="CB832" s="111"/>
      <c r="CC832" s="111"/>
      <c r="CD832" s="111"/>
      <c r="CE832" s="111"/>
      <c r="CF832" s="111"/>
      <c r="CG832" s="111"/>
      <c r="CH832" s="111"/>
      <c r="CI832" s="111"/>
      <c r="CJ832" s="111"/>
      <c r="CK832" s="111"/>
      <c r="CL832" s="111"/>
      <c r="CM832" s="111"/>
      <c r="CN832" s="111"/>
      <c r="CO832" s="111"/>
      <c r="CP832" s="111"/>
      <c r="CQ832" s="111"/>
      <c r="CR832" s="111"/>
      <c r="CS832" s="111"/>
      <c r="CT832" s="111"/>
      <c r="CU832" s="111"/>
      <c r="CV832" s="111"/>
      <c r="CW832" s="111"/>
      <c r="CX832" s="111"/>
      <c r="CY832" s="111"/>
      <c r="CZ832" s="111"/>
    </row>
    <row r="833" spans="1:104" ht="12.75" customHeight="1" x14ac:dyDescent="0.2">
      <c r="A833" s="111"/>
      <c r="B833" s="111"/>
      <c r="C833" s="111"/>
      <c r="D833" s="111"/>
      <c r="E833" s="123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1"/>
      <c r="BS833" s="111"/>
      <c r="BT833" s="111"/>
      <c r="BU833" s="111"/>
      <c r="BV833" s="111"/>
      <c r="BW833" s="111"/>
      <c r="BX833" s="111"/>
      <c r="BY833" s="111"/>
      <c r="BZ833" s="111"/>
      <c r="CA833" s="111"/>
      <c r="CB833" s="111"/>
      <c r="CC833" s="111"/>
      <c r="CD833" s="111"/>
      <c r="CE833" s="111"/>
      <c r="CF833" s="111"/>
      <c r="CG833" s="111"/>
      <c r="CH833" s="111"/>
      <c r="CI833" s="111"/>
      <c r="CJ833" s="111"/>
      <c r="CK833" s="111"/>
      <c r="CL833" s="111"/>
      <c r="CM833" s="111"/>
      <c r="CN833" s="111"/>
      <c r="CO833" s="111"/>
      <c r="CP833" s="111"/>
      <c r="CQ833" s="111"/>
      <c r="CR833" s="111"/>
      <c r="CS833" s="111"/>
      <c r="CT833" s="111"/>
      <c r="CU833" s="111"/>
      <c r="CV833" s="111"/>
      <c r="CW833" s="111"/>
      <c r="CX833" s="111"/>
      <c r="CY833" s="111"/>
      <c r="CZ833" s="111"/>
    </row>
    <row r="834" spans="1:104" ht="12.75" customHeight="1" x14ac:dyDescent="0.2">
      <c r="A834" s="111"/>
      <c r="B834" s="111"/>
      <c r="C834" s="111"/>
      <c r="D834" s="111"/>
      <c r="E834" s="123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1"/>
      <c r="BS834" s="111"/>
      <c r="BT834" s="111"/>
      <c r="BU834" s="111"/>
      <c r="BV834" s="111"/>
      <c r="BW834" s="111"/>
      <c r="BX834" s="111"/>
      <c r="BY834" s="111"/>
      <c r="BZ834" s="111"/>
      <c r="CA834" s="111"/>
      <c r="CB834" s="111"/>
      <c r="CC834" s="111"/>
      <c r="CD834" s="111"/>
      <c r="CE834" s="111"/>
      <c r="CF834" s="111"/>
      <c r="CG834" s="111"/>
      <c r="CH834" s="111"/>
      <c r="CI834" s="111"/>
      <c r="CJ834" s="111"/>
      <c r="CK834" s="111"/>
      <c r="CL834" s="111"/>
      <c r="CM834" s="111"/>
      <c r="CN834" s="111"/>
      <c r="CO834" s="111"/>
      <c r="CP834" s="111"/>
      <c r="CQ834" s="111"/>
      <c r="CR834" s="111"/>
      <c r="CS834" s="111"/>
      <c r="CT834" s="111"/>
      <c r="CU834" s="111"/>
      <c r="CV834" s="111"/>
      <c r="CW834" s="111"/>
      <c r="CX834" s="111"/>
      <c r="CY834" s="111"/>
      <c r="CZ834" s="111"/>
    </row>
    <row r="835" spans="1:104" ht="12.75" customHeight="1" x14ac:dyDescent="0.2">
      <c r="A835" s="111"/>
      <c r="B835" s="111"/>
      <c r="C835" s="111"/>
      <c r="D835" s="111"/>
      <c r="E835" s="123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1"/>
      <c r="BS835" s="111"/>
      <c r="BT835" s="111"/>
      <c r="BU835" s="111"/>
      <c r="BV835" s="111"/>
      <c r="BW835" s="111"/>
      <c r="BX835" s="111"/>
      <c r="BY835" s="111"/>
      <c r="BZ835" s="111"/>
      <c r="CA835" s="111"/>
      <c r="CB835" s="111"/>
      <c r="CC835" s="111"/>
      <c r="CD835" s="111"/>
      <c r="CE835" s="111"/>
      <c r="CF835" s="111"/>
      <c r="CG835" s="111"/>
      <c r="CH835" s="111"/>
      <c r="CI835" s="111"/>
      <c r="CJ835" s="111"/>
      <c r="CK835" s="111"/>
      <c r="CL835" s="111"/>
      <c r="CM835" s="111"/>
      <c r="CN835" s="111"/>
      <c r="CO835" s="111"/>
      <c r="CP835" s="111"/>
      <c r="CQ835" s="111"/>
      <c r="CR835" s="111"/>
      <c r="CS835" s="111"/>
      <c r="CT835" s="111"/>
      <c r="CU835" s="111"/>
      <c r="CV835" s="111"/>
      <c r="CW835" s="111"/>
      <c r="CX835" s="111"/>
      <c r="CY835" s="111"/>
      <c r="CZ835" s="111"/>
    </row>
    <row r="836" spans="1:104" ht="12.75" customHeight="1" x14ac:dyDescent="0.2">
      <c r="A836" s="111"/>
      <c r="B836" s="111"/>
      <c r="C836" s="111"/>
      <c r="D836" s="111"/>
      <c r="E836" s="123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1"/>
      <c r="BS836" s="111"/>
      <c r="BT836" s="111"/>
      <c r="BU836" s="111"/>
      <c r="BV836" s="111"/>
      <c r="BW836" s="111"/>
      <c r="BX836" s="111"/>
      <c r="BY836" s="111"/>
      <c r="BZ836" s="111"/>
      <c r="CA836" s="111"/>
      <c r="CB836" s="111"/>
      <c r="CC836" s="111"/>
      <c r="CD836" s="111"/>
      <c r="CE836" s="111"/>
      <c r="CF836" s="111"/>
      <c r="CG836" s="111"/>
      <c r="CH836" s="111"/>
      <c r="CI836" s="111"/>
      <c r="CJ836" s="111"/>
      <c r="CK836" s="111"/>
      <c r="CL836" s="111"/>
      <c r="CM836" s="111"/>
      <c r="CN836" s="111"/>
      <c r="CO836" s="111"/>
      <c r="CP836" s="111"/>
      <c r="CQ836" s="111"/>
      <c r="CR836" s="111"/>
      <c r="CS836" s="111"/>
      <c r="CT836" s="111"/>
      <c r="CU836" s="111"/>
      <c r="CV836" s="111"/>
      <c r="CW836" s="111"/>
      <c r="CX836" s="111"/>
      <c r="CY836" s="111"/>
      <c r="CZ836" s="111"/>
    </row>
    <row r="837" spans="1:104" ht="12.75" customHeight="1" x14ac:dyDescent="0.2">
      <c r="A837" s="111"/>
      <c r="B837" s="111"/>
      <c r="C837" s="111"/>
      <c r="D837" s="111"/>
      <c r="E837" s="123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1"/>
      <c r="BS837" s="111"/>
      <c r="BT837" s="111"/>
      <c r="BU837" s="111"/>
      <c r="BV837" s="111"/>
      <c r="BW837" s="111"/>
      <c r="BX837" s="111"/>
      <c r="BY837" s="111"/>
      <c r="BZ837" s="111"/>
      <c r="CA837" s="111"/>
      <c r="CB837" s="111"/>
      <c r="CC837" s="111"/>
      <c r="CD837" s="111"/>
      <c r="CE837" s="111"/>
      <c r="CF837" s="111"/>
      <c r="CG837" s="111"/>
      <c r="CH837" s="111"/>
      <c r="CI837" s="111"/>
      <c r="CJ837" s="111"/>
      <c r="CK837" s="111"/>
      <c r="CL837" s="111"/>
      <c r="CM837" s="111"/>
      <c r="CN837" s="111"/>
      <c r="CO837" s="111"/>
      <c r="CP837" s="111"/>
      <c r="CQ837" s="111"/>
      <c r="CR837" s="111"/>
      <c r="CS837" s="111"/>
      <c r="CT837" s="111"/>
      <c r="CU837" s="111"/>
      <c r="CV837" s="111"/>
      <c r="CW837" s="111"/>
      <c r="CX837" s="111"/>
      <c r="CY837" s="111"/>
      <c r="CZ837" s="111"/>
    </row>
    <row r="838" spans="1:104" ht="12.75" customHeight="1" x14ac:dyDescent="0.2">
      <c r="A838" s="111"/>
      <c r="B838" s="111"/>
      <c r="C838" s="111"/>
      <c r="D838" s="111"/>
      <c r="E838" s="123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1"/>
      <c r="BS838" s="111"/>
      <c r="BT838" s="111"/>
      <c r="BU838" s="111"/>
      <c r="BV838" s="111"/>
      <c r="BW838" s="111"/>
      <c r="BX838" s="111"/>
      <c r="BY838" s="111"/>
      <c r="BZ838" s="111"/>
      <c r="CA838" s="111"/>
      <c r="CB838" s="111"/>
      <c r="CC838" s="111"/>
      <c r="CD838" s="111"/>
      <c r="CE838" s="111"/>
      <c r="CF838" s="111"/>
      <c r="CG838" s="111"/>
      <c r="CH838" s="111"/>
      <c r="CI838" s="111"/>
      <c r="CJ838" s="111"/>
      <c r="CK838" s="111"/>
      <c r="CL838" s="111"/>
      <c r="CM838" s="111"/>
      <c r="CN838" s="111"/>
      <c r="CO838" s="111"/>
      <c r="CP838" s="111"/>
      <c r="CQ838" s="111"/>
      <c r="CR838" s="111"/>
      <c r="CS838" s="111"/>
      <c r="CT838" s="111"/>
      <c r="CU838" s="111"/>
      <c r="CV838" s="111"/>
      <c r="CW838" s="111"/>
      <c r="CX838" s="111"/>
      <c r="CY838" s="111"/>
      <c r="CZ838" s="111"/>
    </row>
    <row r="839" spans="1:104" ht="12.75" customHeight="1" x14ac:dyDescent="0.2">
      <c r="A839" s="111"/>
      <c r="B839" s="111"/>
      <c r="C839" s="111"/>
      <c r="D839" s="111"/>
      <c r="E839" s="123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1"/>
      <c r="BS839" s="111"/>
      <c r="BT839" s="111"/>
      <c r="BU839" s="111"/>
      <c r="BV839" s="111"/>
      <c r="BW839" s="111"/>
      <c r="BX839" s="111"/>
      <c r="BY839" s="111"/>
      <c r="BZ839" s="111"/>
      <c r="CA839" s="111"/>
      <c r="CB839" s="111"/>
      <c r="CC839" s="111"/>
      <c r="CD839" s="111"/>
      <c r="CE839" s="111"/>
      <c r="CF839" s="111"/>
      <c r="CG839" s="111"/>
      <c r="CH839" s="111"/>
      <c r="CI839" s="111"/>
      <c r="CJ839" s="111"/>
      <c r="CK839" s="111"/>
      <c r="CL839" s="111"/>
      <c r="CM839" s="111"/>
      <c r="CN839" s="111"/>
      <c r="CO839" s="111"/>
      <c r="CP839" s="111"/>
      <c r="CQ839" s="111"/>
      <c r="CR839" s="111"/>
      <c r="CS839" s="111"/>
      <c r="CT839" s="111"/>
      <c r="CU839" s="111"/>
      <c r="CV839" s="111"/>
      <c r="CW839" s="111"/>
      <c r="CX839" s="111"/>
      <c r="CY839" s="111"/>
      <c r="CZ839" s="111"/>
    </row>
    <row r="840" spans="1:104" ht="12.75" customHeight="1" x14ac:dyDescent="0.2">
      <c r="A840" s="111"/>
      <c r="B840" s="111"/>
      <c r="C840" s="111"/>
      <c r="D840" s="111"/>
      <c r="E840" s="123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1"/>
      <c r="BS840" s="111"/>
      <c r="BT840" s="111"/>
      <c r="BU840" s="111"/>
      <c r="BV840" s="111"/>
      <c r="BW840" s="111"/>
      <c r="BX840" s="111"/>
      <c r="BY840" s="111"/>
      <c r="BZ840" s="111"/>
      <c r="CA840" s="111"/>
      <c r="CB840" s="111"/>
      <c r="CC840" s="111"/>
      <c r="CD840" s="111"/>
      <c r="CE840" s="111"/>
      <c r="CF840" s="111"/>
      <c r="CG840" s="111"/>
      <c r="CH840" s="111"/>
      <c r="CI840" s="111"/>
      <c r="CJ840" s="111"/>
      <c r="CK840" s="111"/>
      <c r="CL840" s="111"/>
      <c r="CM840" s="111"/>
      <c r="CN840" s="111"/>
      <c r="CO840" s="111"/>
      <c r="CP840" s="111"/>
      <c r="CQ840" s="111"/>
      <c r="CR840" s="111"/>
      <c r="CS840" s="111"/>
      <c r="CT840" s="111"/>
      <c r="CU840" s="111"/>
      <c r="CV840" s="111"/>
      <c r="CW840" s="111"/>
      <c r="CX840" s="111"/>
      <c r="CY840" s="111"/>
      <c r="CZ840" s="111"/>
    </row>
    <row r="841" spans="1:104" ht="12.75" customHeight="1" x14ac:dyDescent="0.2">
      <c r="A841" s="111"/>
      <c r="B841" s="111"/>
      <c r="C841" s="111"/>
      <c r="D841" s="111"/>
      <c r="E841" s="123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1"/>
      <c r="BS841" s="111"/>
      <c r="BT841" s="111"/>
      <c r="BU841" s="111"/>
      <c r="BV841" s="111"/>
      <c r="BW841" s="111"/>
      <c r="BX841" s="111"/>
      <c r="BY841" s="111"/>
      <c r="BZ841" s="111"/>
      <c r="CA841" s="111"/>
      <c r="CB841" s="111"/>
      <c r="CC841" s="111"/>
      <c r="CD841" s="111"/>
      <c r="CE841" s="111"/>
      <c r="CF841" s="111"/>
      <c r="CG841" s="111"/>
      <c r="CH841" s="111"/>
      <c r="CI841" s="111"/>
      <c r="CJ841" s="111"/>
      <c r="CK841" s="111"/>
      <c r="CL841" s="111"/>
      <c r="CM841" s="111"/>
      <c r="CN841" s="111"/>
      <c r="CO841" s="111"/>
      <c r="CP841" s="111"/>
      <c r="CQ841" s="111"/>
      <c r="CR841" s="111"/>
      <c r="CS841" s="111"/>
      <c r="CT841" s="111"/>
      <c r="CU841" s="111"/>
      <c r="CV841" s="111"/>
      <c r="CW841" s="111"/>
      <c r="CX841" s="111"/>
      <c r="CY841" s="111"/>
      <c r="CZ841" s="111"/>
    </row>
    <row r="842" spans="1:104" ht="12.75" customHeight="1" x14ac:dyDescent="0.2">
      <c r="A842" s="111"/>
      <c r="B842" s="111"/>
      <c r="C842" s="111"/>
      <c r="D842" s="111"/>
      <c r="E842" s="123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  <c r="BO842" s="111"/>
      <c r="BP842" s="111"/>
      <c r="BQ842" s="111"/>
      <c r="BR842" s="111"/>
      <c r="BS842" s="111"/>
      <c r="BT842" s="111"/>
      <c r="BU842" s="111"/>
      <c r="BV842" s="111"/>
      <c r="BW842" s="111"/>
      <c r="BX842" s="111"/>
      <c r="BY842" s="111"/>
      <c r="BZ842" s="111"/>
      <c r="CA842" s="111"/>
      <c r="CB842" s="111"/>
      <c r="CC842" s="111"/>
      <c r="CD842" s="111"/>
      <c r="CE842" s="111"/>
      <c r="CF842" s="111"/>
      <c r="CG842" s="111"/>
      <c r="CH842" s="111"/>
      <c r="CI842" s="111"/>
      <c r="CJ842" s="111"/>
      <c r="CK842" s="111"/>
      <c r="CL842" s="111"/>
      <c r="CM842" s="111"/>
      <c r="CN842" s="111"/>
      <c r="CO842" s="111"/>
      <c r="CP842" s="111"/>
      <c r="CQ842" s="111"/>
      <c r="CR842" s="111"/>
      <c r="CS842" s="111"/>
      <c r="CT842" s="111"/>
      <c r="CU842" s="111"/>
      <c r="CV842" s="111"/>
      <c r="CW842" s="111"/>
      <c r="CX842" s="111"/>
      <c r="CY842" s="111"/>
      <c r="CZ842" s="111"/>
    </row>
    <row r="843" spans="1:104" ht="12.75" customHeight="1" x14ac:dyDescent="0.2">
      <c r="A843" s="111"/>
      <c r="B843" s="111"/>
      <c r="C843" s="111"/>
      <c r="D843" s="111"/>
      <c r="E843" s="123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  <c r="BY843" s="111"/>
      <c r="BZ843" s="111"/>
      <c r="CA843" s="111"/>
      <c r="CB843" s="111"/>
      <c r="CC843" s="111"/>
      <c r="CD843" s="111"/>
      <c r="CE843" s="111"/>
      <c r="CF843" s="111"/>
      <c r="CG843" s="111"/>
      <c r="CH843" s="111"/>
      <c r="CI843" s="111"/>
      <c r="CJ843" s="111"/>
      <c r="CK843" s="111"/>
      <c r="CL843" s="111"/>
      <c r="CM843" s="111"/>
      <c r="CN843" s="111"/>
      <c r="CO843" s="111"/>
      <c r="CP843" s="111"/>
      <c r="CQ843" s="111"/>
      <c r="CR843" s="111"/>
      <c r="CS843" s="111"/>
      <c r="CT843" s="111"/>
      <c r="CU843" s="111"/>
      <c r="CV843" s="111"/>
      <c r="CW843" s="111"/>
      <c r="CX843" s="111"/>
      <c r="CY843" s="111"/>
      <c r="CZ843" s="111"/>
    </row>
    <row r="844" spans="1:104" ht="12.75" customHeight="1" x14ac:dyDescent="0.2">
      <c r="A844" s="111"/>
      <c r="B844" s="111"/>
      <c r="C844" s="111"/>
      <c r="D844" s="111"/>
      <c r="E844" s="123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1"/>
      <c r="BS844" s="111"/>
      <c r="BT844" s="111"/>
      <c r="BU844" s="111"/>
      <c r="BV844" s="111"/>
      <c r="BW844" s="111"/>
      <c r="BX844" s="111"/>
      <c r="BY844" s="111"/>
      <c r="BZ844" s="111"/>
      <c r="CA844" s="111"/>
      <c r="CB844" s="111"/>
      <c r="CC844" s="111"/>
      <c r="CD844" s="111"/>
      <c r="CE844" s="111"/>
      <c r="CF844" s="111"/>
      <c r="CG844" s="111"/>
      <c r="CH844" s="111"/>
      <c r="CI844" s="111"/>
      <c r="CJ844" s="111"/>
      <c r="CK844" s="111"/>
      <c r="CL844" s="111"/>
      <c r="CM844" s="111"/>
      <c r="CN844" s="111"/>
      <c r="CO844" s="111"/>
      <c r="CP844" s="111"/>
      <c r="CQ844" s="111"/>
      <c r="CR844" s="111"/>
      <c r="CS844" s="111"/>
      <c r="CT844" s="111"/>
      <c r="CU844" s="111"/>
      <c r="CV844" s="111"/>
      <c r="CW844" s="111"/>
      <c r="CX844" s="111"/>
      <c r="CY844" s="111"/>
      <c r="CZ844" s="111"/>
    </row>
    <row r="845" spans="1:104" ht="12.75" customHeight="1" x14ac:dyDescent="0.2">
      <c r="A845" s="111"/>
      <c r="B845" s="111"/>
      <c r="C845" s="111"/>
      <c r="D845" s="111"/>
      <c r="E845" s="123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1"/>
      <c r="BS845" s="111"/>
      <c r="BT845" s="111"/>
      <c r="BU845" s="111"/>
      <c r="BV845" s="111"/>
      <c r="BW845" s="111"/>
      <c r="BX845" s="111"/>
      <c r="BY845" s="111"/>
      <c r="BZ845" s="111"/>
      <c r="CA845" s="111"/>
      <c r="CB845" s="111"/>
      <c r="CC845" s="111"/>
      <c r="CD845" s="111"/>
      <c r="CE845" s="111"/>
      <c r="CF845" s="111"/>
      <c r="CG845" s="111"/>
      <c r="CH845" s="111"/>
      <c r="CI845" s="111"/>
      <c r="CJ845" s="111"/>
      <c r="CK845" s="111"/>
      <c r="CL845" s="111"/>
      <c r="CM845" s="111"/>
      <c r="CN845" s="111"/>
      <c r="CO845" s="111"/>
      <c r="CP845" s="111"/>
      <c r="CQ845" s="111"/>
      <c r="CR845" s="111"/>
      <c r="CS845" s="111"/>
      <c r="CT845" s="111"/>
      <c r="CU845" s="111"/>
      <c r="CV845" s="111"/>
      <c r="CW845" s="111"/>
      <c r="CX845" s="111"/>
      <c r="CY845" s="111"/>
      <c r="CZ845" s="111"/>
    </row>
    <row r="846" spans="1:104" ht="12.75" customHeight="1" x14ac:dyDescent="0.2">
      <c r="A846" s="111"/>
      <c r="B846" s="111"/>
      <c r="C846" s="111"/>
      <c r="D846" s="111"/>
      <c r="E846" s="123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1"/>
      <c r="BS846" s="111"/>
      <c r="BT846" s="111"/>
      <c r="BU846" s="111"/>
      <c r="BV846" s="111"/>
      <c r="BW846" s="111"/>
      <c r="BX846" s="111"/>
      <c r="BY846" s="111"/>
      <c r="BZ846" s="111"/>
      <c r="CA846" s="111"/>
      <c r="CB846" s="111"/>
      <c r="CC846" s="111"/>
      <c r="CD846" s="111"/>
      <c r="CE846" s="111"/>
      <c r="CF846" s="111"/>
      <c r="CG846" s="111"/>
      <c r="CH846" s="111"/>
      <c r="CI846" s="111"/>
      <c r="CJ846" s="111"/>
      <c r="CK846" s="111"/>
      <c r="CL846" s="111"/>
      <c r="CM846" s="111"/>
      <c r="CN846" s="111"/>
      <c r="CO846" s="111"/>
      <c r="CP846" s="111"/>
      <c r="CQ846" s="111"/>
      <c r="CR846" s="111"/>
      <c r="CS846" s="111"/>
      <c r="CT846" s="111"/>
      <c r="CU846" s="111"/>
      <c r="CV846" s="111"/>
      <c r="CW846" s="111"/>
      <c r="CX846" s="111"/>
      <c r="CY846" s="111"/>
      <c r="CZ846" s="111"/>
    </row>
    <row r="847" spans="1:104" ht="12.75" customHeight="1" x14ac:dyDescent="0.2">
      <c r="A847" s="111"/>
      <c r="B847" s="111"/>
      <c r="C847" s="111"/>
      <c r="D847" s="111"/>
      <c r="E847" s="123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1"/>
      <c r="BS847" s="111"/>
      <c r="BT847" s="111"/>
      <c r="BU847" s="111"/>
      <c r="BV847" s="111"/>
      <c r="BW847" s="111"/>
      <c r="BX847" s="111"/>
      <c r="BY847" s="111"/>
      <c r="BZ847" s="111"/>
      <c r="CA847" s="111"/>
      <c r="CB847" s="111"/>
      <c r="CC847" s="111"/>
      <c r="CD847" s="111"/>
      <c r="CE847" s="111"/>
      <c r="CF847" s="111"/>
      <c r="CG847" s="111"/>
      <c r="CH847" s="111"/>
      <c r="CI847" s="111"/>
      <c r="CJ847" s="111"/>
      <c r="CK847" s="111"/>
      <c r="CL847" s="111"/>
      <c r="CM847" s="111"/>
      <c r="CN847" s="111"/>
      <c r="CO847" s="111"/>
      <c r="CP847" s="111"/>
      <c r="CQ847" s="111"/>
      <c r="CR847" s="111"/>
      <c r="CS847" s="111"/>
      <c r="CT847" s="111"/>
      <c r="CU847" s="111"/>
      <c r="CV847" s="111"/>
      <c r="CW847" s="111"/>
      <c r="CX847" s="111"/>
      <c r="CY847" s="111"/>
      <c r="CZ847" s="111"/>
    </row>
    <row r="848" spans="1:104" ht="12.75" customHeight="1" x14ac:dyDescent="0.2">
      <c r="A848" s="111"/>
      <c r="B848" s="111"/>
      <c r="C848" s="111"/>
      <c r="D848" s="111"/>
      <c r="E848" s="123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1"/>
      <c r="BS848" s="111"/>
      <c r="BT848" s="111"/>
      <c r="BU848" s="111"/>
      <c r="BV848" s="111"/>
      <c r="BW848" s="111"/>
      <c r="BX848" s="111"/>
      <c r="BY848" s="111"/>
      <c r="BZ848" s="111"/>
      <c r="CA848" s="111"/>
      <c r="CB848" s="111"/>
      <c r="CC848" s="111"/>
      <c r="CD848" s="111"/>
      <c r="CE848" s="111"/>
      <c r="CF848" s="111"/>
      <c r="CG848" s="111"/>
      <c r="CH848" s="111"/>
      <c r="CI848" s="111"/>
      <c r="CJ848" s="111"/>
      <c r="CK848" s="111"/>
      <c r="CL848" s="111"/>
      <c r="CM848" s="111"/>
      <c r="CN848" s="111"/>
      <c r="CO848" s="111"/>
      <c r="CP848" s="111"/>
      <c r="CQ848" s="111"/>
      <c r="CR848" s="111"/>
      <c r="CS848" s="111"/>
      <c r="CT848" s="111"/>
      <c r="CU848" s="111"/>
      <c r="CV848" s="111"/>
      <c r="CW848" s="111"/>
      <c r="CX848" s="111"/>
      <c r="CY848" s="111"/>
      <c r="CZ848" s="111"/>
    </row>
    <row r="849" spans="1:104" ht="12.75" customHeight="1" x14ac:dyDescent="0.2">
      <c r="A849" s="111"/>
      <c r="B849" s="111"/>
      <c r="C849" s="111"/>
      <c r="D849" s="111"/>
      <c r="E849" s="123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1"/>
      <c r="BS849" s="111"/>
      <c r="BT849" s="111"/>
      <c r="BU849" s="111"/>
      <c r="BV849" s="111"/>
      <c r="BW849" s="111"/>
      <c r="BX849" s="111"/>
      <c r="BY849" s="111"/>
      <c r="BZ849" s="111"/>
      <c r="CA849" s="111"/>
      <c r="CB849" s="111"/>
      <c r="CC849" s="111"/>
      <c r="CD849" s="111"/>
      <c r="CE849" s="111"/>
      <c r="CF849" s="111"/>
      <c r="CG849" s="111"/>
      <c r="CH849" s="111"/>
      <c r="CI849" s="111"/>
      <c r="CJ849" s="111"/>
      <c r="CK849" s="111"/>
      <c r="CL849" s="111"/>
      <c r="CM849" s="111"/>
      <c r="CN849" s="111"/>
      <c r="CO849" s="111"/>
      <c r="CP849" s="111"/>
      <c r="CQ849" s="111"/>
      <c r="CR849" s="111"/>
      <c r="CS849" s="111"/>
      <c r="CT849" s="111"/>
      <c r="CU849" s="111"/>
      <c r="CV849" s="111"/>
      <c r="CW849" s="111"/>
      <c r="CX849" s="111"/>
      <c r="CY849" s="111"/>
      <c r="CZ849" s="111"/>
    </row>
    <row r="850" spans="1:104" ht="12.75" customHeight="1" x14ac:dyDescent="0.2">
      <c r="A850" s="111"/>
      <c r="B850" s="111"/>
      <c r="C850" s="111"/>
      <c r="D850" s="111"/>
      <c r="E850" s="123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1"/>
      <c r="BS850" s="111"/>
      <c r="BT850" s="111"/>
      <c r="BU850" s="111"/>
      <c r="BV850" s="111"/>
      <c r="BW850" s="111"/>
      <c r="BX850" s="111"/>
      <c r="BY850" s="111"/>
      <c r="BZ850" s="111"/>
      <c r="CA850" s="111"/>
      <c r="CB850" s="111"/>
      <c r="CC850" s="111"/>
      <c r="CD850" s="111"/>
      <c r="CE850" s="111"/>
      <c r="CF850" s="111"/>
      <c r="CG850" s="111"/>
      <c r="CH850" s="111"/>
      <c r="CI850" s="111"/>
      <c r="CJ850" s="111"/>
      <c r="CK850" s="111"/>
      <c r="CL850" s="111"/>
      <c r="CM850" s="111"/>
      <c r="CN850" s="111"/>
      <c r="CO850" s="111"/>
      <c r="CP850" s="111"/>
      <c r="CQ850" s="111"/>
      <c r="CR850" s="111"/>
      <c r="CS850" s="111"/>
      <c r="CT850" s="111"/>
      <c r="CU850" s="111"/>
      <c r="CV850" s="111"/>
      <c r="CW850" s="111"/>
      <c r="CX850" s="111"/>
      <c r="CY850" s="111"/>
      <c r="CZ850" s="111"/>
    </row>
    <row r="851" spans="1:104" ht="12.75" customHeight="1" x14ac:dyDescent="0.2">
      <c r="A851" s="111"/>
      <c r="B851" s="111"/>
      <c r="C851" s="111"/>
      <c r="D851" s="111"/>
      <c r="E851" s="123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1"/>
      <c r="BS851" s="111"/>
      <c r="BT851" s="111"/>
      <c r="BU851" s="111"/>
      <c r="BV851" s="111"/>
      <c r="BW851" s="111"/>
      <c r="BX851" s="111"/>
      <c r="BY851" s="111"/>
      <c r="BZ851" s="111"/>
      <c r="CA851" s="111"/>
      <c r="CB851" s="111"/>
      <c r="CC851" s="111"/>
      <c r="CD851" s="111"/>
      <c r="CE851" s="111"/>
      <c r="CF851" s="111"/>
      <c r="CG851" s="111"/>
      <c r="CH851" s="111"/>
      <c r="CI851" s="111"/>
      <c r="CJ851" s="111"/>
      <c r="CK851" s="111"/>
      <c r="CL851" s="111"/>
      <c r="CM851" s="111"/>
      <c r="CN851" s="111"/>
      <c r="CO851" s="111"/>
      <c r="CP851" s="111"/>
      <c r="CQ851" s="111"/>
      <c r="CR851" s="111"/>
      <c r="CS851" s="111"/>
      <c r="CT851" s="111"/>
      <c r="CU851" s="111"/>
      <c r="CV851" s="111"/>
      <c r="CW851" s="111"/>
      <c r="CX851" s="111"/>
      <c r="CY851" s="111"/>
      <c r="CZ851" s="111"/>
    </row>
    <row r="852" spans="1:104" ht="12.75" customHeight="1" x14ac:dyDescent="0.2">
      <c r="A852" s="111"/>
      <c r="B852" s="111"/>
      <c r="C852" s="111"/>
      <c r="D852" s="111"/>
      <c r="E852" s="123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1"/>
      <c r="BS852" s="111"/>
      <c r="BT852" s="111"/>
      <c r="BU852" s="111"/>
      <c r="BV852" s="111"/>
      <c r="BW852" s="111"/>
      <c r="BX852" s="111"/>
      <c r="BY852" s="111"/>
      <c r="BZ852" s="111"/>
      <c r="CA852" s="111"/>
      <c r="CB852" s="111"/>
      <c r="CC852" s="111"/>
      <c r="CD852" s="111"/>
      <c r="CE852" s="111"/>
      <c r="CF852" s="111"/>
      <c r="CG852" s="111"/>
      <c r="CH852" s="111"/>
      <c r="CI852" s="111"/>
      <c r="CJ852" s="111"/>
      <c r="CK852" s="111"/>
      <c r="CL852" s="111"/>
      <c r="CM852" s="111"/>
      <c r="CN852" s="111"/>
      <c r="CO852" s="111"/>
      <c r="CP852" s="111"/>
      <c r="CQ852" s="111"/>
      <c r="CR852" s="111"/>
      <c r="CS852" s="111"/>
      <c r="CT852" s="111"/>
      <c r="CU852" s="111"/>
      <c r="CV852" s="111"/>
      <c r="CW852" s="111"/>
      <c r="CX852" s="111"/>
      <c r="CY852" s="111"/>
      <c r="CZ852" s="111"/>
    </row>
    <row r="853" spans="1:104" ht="12.75" customHeight="1" x14ac:dyDescent="0.2">
      <c r="A853" s="111"/>
      <c r="B853" s="111"/>
      <c r="C853" s="111"/>
      <c r="D853" s="111"/>
      <c r="E853" s="123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1"/>
      <c r="BS853" s="111"/>
      <c r="BT853" s="111"/>
      <c r="BU853" s="111"/>
      <c r="BV853" s="111"/>
      <c r="BW853" s="111"/>
      <c r="BX853" s="111"/>
      <c r="BY853" s="111"/>
      <c r="BZ853" s="111"/>
      <c r="CA853" s="111"/>
      <c r="CB853" s="111"/>
      <c r="CC853" s="111"/>
      <c r="CD853" s="111"/>
      <c r="CE853" s="111"/>
      <c r="CF853" s="111"/>
      <c r="CG853" s="111"/>
      <c r="CH853" s="111"/>
      <c r="CI853" s="111"/>
      <c r="CJ853" s="111"/>
      <c r="CK853" s="111"/>
      <c r="CL853" s="111"/>
      <c r="CM853" s="111"/>
      <c r="CN853" s="111"/>
      <c r="CO853" s="111"/>
      <c r="CP853" s="111"/>
      <c r="CQ853" s="111"/>
      <c r="CR853" s="111"/>
      <c r="CS853" s="111"/>
      <c r="CT853" s="111"/>
      <c r="CU853" s="111"/>
      <c r="CV853" s="111"/>
      <c r="CW853" s="111"/>
      <c r="CX853" s="111"/>
      <c r="CY853" s="111"/>
      <c r="CZ853" s="111"/>
    </row>
    <row r="854" spans="1:104" ht="12.75" customHeight="1" x14ac:dyDescent="0.2">
      <c r="A854" s="111"/>
      <c r="B854" s="111"/>
      <c r="C854" s="111"/>
      <c r="D854" s="111"/>
      <c r="E854" s="123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1"/>
      <c r="BS854" s="111"/>
      <c r="BT854" s="111"/>
      <c r="BU854" s="111"/>
      <c r="BV854" s="111"/>
      <c r="BW854" s="111"/>
      <c r="BX854" s="111"/>
      <c r="BY854" s="111"/>
      <c r="BZ854" s="111"/>
      <c r="CA854" s="111"/>
      <c r="CB854" s="111"/>
      <c r="CC854" s="111"/>
      <c r="CD854" s="111"/>
      <c r="CE854" s="111"/>
      <c r="CF854" s="111"/>
      <c r="CG854" s="111"/>
      <c r="CH854" s="111"/>
      <c r="CI854" s="111"/>
      <c r="CJ854" s="111"/>
      <c r="CK854" s="111"/>
      <c r="CL854" s="111"/>
      <c r="CM854" s="111"/>
      <c r="CN854" s="111"/>
      <c r="CO854" s="111"/>
      <c r="CP854" s="111"/>
      <c r="CQ854" s="111"/>
      <c r="CR854" s="111"/>
      <c r="CS854" s="111"/>
      <c r="CT854" s="111"/>
      <c r="CU854" s="111"/>
      <c r="CV854" s="111"/>
      <c r="CW854" s="111"/>
      <c r="CX854" s="111"/>
      <c r="CY854" s="111"/>
      <c r="CZ854" s="111"/>
    </row>
    <row r="855" spans="1:104" ht="12.75" customHeight="1" x14ac:dyDescent="0.2">
      <c r="A855" s="111"/>
      <c r="B855" s="111"/>
      <c r="C855" s="111"/>
      <c r="D855" s="111"/>
      <c r="E855" s="123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1"/>
      <c r="BS855" s="111"/>
      <c r="BT855" s="111"/>
      <c r="BU855" s="111"/>
      <c r="BV855" s="111"/>
      <c r="BW855" s="111"/>
      <c r="BX855" s="111"/>
      <c r="BY855" s="111"/>
      <c r="BZ855" s="111"/>
      <c r="CA855" s="111"/>
      <c r="CB855" s="111"/>
      <c r="CC855" s="111"/>
      <c r="CD855" s="111"/>
      <c r="CE855" s="111"/>
      <c r="CF855" s="111"/>
      <c r="CG855" s="111"/>
      <c r="CH855" s="111"/>
      <c r="CI855" s="111"/>
      <c r="CJ855" s="111"/>
      <c r="CK855" s="111"/>
      <c r="CL855" s="111"/>
      <c r="CM855" s="111"/>
      <c r="CN855" s="111"/>
      <c r="CO855" s="111"/>
      <c r="CP855" s="111"/>
      <c r="CQ855" s="111"/>
      <c r="CR855" s="111"/>
      <c r="CS855" s="111"/>
      <c r="CT855" s="111"/>
      <c r="CU855" s="111"/>
      <c r="CV855" s="111"/>
      <c r="CW855" s="111"/>
      <c r="CX855" s="111"/>
      <c r="CY855" s="111"/>
      <c r="CZ855" s="111"/>
    </row>
    <row r="856" spans="1:104" ht="12.75" customHeight="1" x14ac:dyDescent="0.2">
      <c r="A856" s="111"/>
      <c r="B856" s="111"/>
      <c r="C856" s="111"/>
      <c r="D856" s="111"/>
      <c r="E856" s="123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1"/>
      <c r="BS856" s="111"/>
      <c r="BT856" s="111"/>
      <c r="BU856" s="111"/>
      <c r="BV856" s="111"/>
      <c r="BW856" s="111"/>
      <c r="BX856" s="111"/>
      <c r="BY856" s="111"/>
      <c r="BZ856" s="111"/>
      <c r="CA856" s="111"/>
      <c r="CB856" s="111"/>
      <c r="CC856" s="111"/>
      <c r="CD856" s="111"/>
      <c r="CE856" s="111"/>
      <c r="CF856" s="111"/>
      <c r="CG856" s="111"/>
      <c r="CH856" s="111"/>
      <c r="CI856" s="111"/>
      <c r="CJ856" s="111"/>
      <c r="CK856" s="111"/>
      <c r="CL856" s="111"/>
      <c r="CM856" s="111"/>
      <c r="CN856" s="111"/>
      <c r="CO856" s="111"/>
      <c r="CP856" s="111"/>
      <c r="CQ856" s="111"/>
      <c r="CR856" s="111"/>
      <c r="CS856" s="111"/>
      <c r="CT856" s="111"/>
      <c r="CU856" s="111"/>
      <c r="CV856" s="111"/>
      <c r="CW856" s="111"/>
      <c r="CX856" s="111"/>
      <c r="CY856" s="111"/>
      <c r="CZ856" s="111"/>
    </row>
    <row r="857" spans="1:104" ht="12.75" customHeight="1" x14ac:dyDescent="0.2">
      <c r="A857" s="111"/>
      <c r="B857" s="111"/>
      <c r="C857" s="111"/>
      <c r="D857" s="111"/>
      <c r="E857" s="123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1"/>
      <c r="BS857" s="111"/>
      <c r="BT857" s="111"/>
      <c r="BU857" s="111"/>
      <c r="BV857" s="111"/>
      <c r="BW857" s="111"/>
      <c r="BX857" s="111"/>
      <c r="BY857" s="111"/>
      <c r="BZ857" s="111"/>
      <c r="CA857" s="111"/>
      <c r="CB857" s="111"/>
      <c r="CC857" s="111"/>
      <c r="CD857" s="111"/>
      <c r="CE857" s="111"/>
      <c r="CF857" s="111"/>
      <c r="CG857" s="111"/>
      <c r="CH857" s="111"/>
      <c r="CI857" s="111"/>
      <c r="CJ857" s="111"/>
      <c r="CK857" s="111"/>
      <c r="CL857" s="111"/>
      <c r="CM857" s="111"/>
      <c r="CN857" s="111"/>
      <c r="CO857" s="111"/>
      <c r="CP857" s="111"/>
      <c r="CQ857" s="111"/>
      <c r="CR857" s="111"/>
      <c r="CS857" s="111"/>
      <c r="CT857" s="111"/>
      <c r="CU857" s="111"/>
      <c r="CV857" s="111"/>
      <c r="CW857" s="111"/>
      <c r="CX857" s="111"/>
      <c r="CY857" s="111"/>
      <c r="CZ857" s="111"/>
    </row>
    <row r="858" spans="1:104" ht="12.75" customHeight="1" x14ac:dyDescent="0.2">
      <c r="A858" s="111"/>
      <c r="B858" s="111"/>
      <c r="C858" s="111"/>
      <c r="D858" s="111"/>
      <c r="E858" s="123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1"/>
      <c r="BS858" s="111"/>
      <c r="BT858" s="111"/>
      <c r="BU858" s="111"/>
      <c r="BV858" s="111"/>
      <c r="BW858" s="111"/>
      <c r="BX858" s="111"/>
      <c r="BY858" s="111"/>
      <c r="BZ858" s="111"/>
      <c r="CA858" s="111"/>
      <c r="CB858" s="111"/>
      <c r="CC858" s="111"/>
      <c r="CD858" s="111"/>
      <c r="CE858" s="111"/>
      <c r="CF858" s="111"/>
      <c r="CG858" s="111"/>
      <c r="CH858" s="111"/>
      <c r="CI858" s="111"/>
      <c r="CJ858" s="111"/>
      <c r="CK858" s="111"/>
      <c r="CL858" s="111"/>
      <c r="CM858" s="111"/>
      <c r="CN858" s="111"/>
      <c r="CO858" s="111"/>
      <c r="CP858" s="111"/>
      <c r="CQ858" s="111"/>
      <c r="CR858" s="111"/>
      <c r="CS858" s="111"/>
      <c r="CT858" s="111"/>
      <c r="CU858" s="111"/>
      <c r="CV858" s="111"/>
      <c r="CW858" s="111"/>
      <c r="CX858" s="111"/>
      <c r="CY858" s="111"/>
      <c r="CZ858" s="111"/>
    </row>
    <row r="859" spans="1:104" ht="12.75" customHeight="1" x14ac:dyDescent="0.2">
      <c r="A859" s="111"/>
      <c r="B859" s="111"/>
      <c r="C859" s="111"/>
      <c r="D859" s="111"/>
      <c r="E859" s="123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1"/>
      <c r="BS859" s="111"/>
      <c r="BT859" s="111"/>
      <c r="BU859" s="111"/>
      <c r="BV859" s="111"/>
      <c r="BW859" s="111"/>
      <c r="BX859" s="111"/>
      <c r="BY859" s="111"/>
      <c r="BZ859" s="111"/>
      <c r="CA859" s="111"/>
      <c r="CB859" s="111"/>
      <c r="CC859" s="111"/>
      <c r="CD859" s="111"/>
      <c r="CE859" s="111"/>
      <c r="CF859" s="111"/>
      <c r="CG859" s="111"/>
      <c r="CH859" s="111"/>
      <c r="CI859" s="111"/>
      <c r="CJ859" s="111"/>
      <c r="CK859" s="111"/>
      <c r="CL859" s="111"/>
      <c r="CM859" s="111"/>
      <c r="CN859" s="111"/>
      <c r="CO859" s="111"/>
      <c r="CP859" s="111"/>
      <c r="CQ859" s="111"/>
      <c r="CR859" s="111"/>
      <c r="CS859" s="111"/>
      <c r="CT859" s="111"/>
      <c r="CU859" s="111"/>
      <c r="CV859" s="111"/>
      <c r="CW859" s="111"/>
      <c r="CX859" s="111"/>
      <c r="CY859" s="111"/>
      <c r="CZ859" s="111"/>
    </row>
    <row r="860" spans="1:104" ht="12.75" customHeight="1" x14ac:dyDescent="0.2">
      <c r="A860" s="111"/>
      <c r="B860" s="111"/>
      <c r="C860" s="111"/>
      <c r="D860" s="111"/>
      <c r="E860" s="123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1"/>
      <c r="BS860" s="111"/>
      <c r="BT860" s="111"/>
      <c r="BU860" s="111"/>
      <c r="BV860" s="111"/>
      <c r="BW860" s="111"/>
      <c r="BX860" s="111"/>
      <c r="BY860" s="111"/>
      <c r="BZ860" s="111"/>
      <c r="CA860" s="111"/>
      <c r="CB860" s="111"/>
      <c r="CC860" s="111"/>
      <c r="CD860" s="111"/>
      <c r="CE860" s="111"/>
      <c r="CF860" s="111"/>
      <c r="CG860" s="111"/>
      <c r="CH860" s="111"/>
      <c r="CI860" s="111"/>
      <c r="CJ860" s="111"/>
      <c r="CK860" s="111"/>
      <c r="CL860" s="111"/>
      <c r="CM860" s="111"/>
      <c r="CN860" s="111"/>
      <c r="CO860" s="111"/>
      <c r="CP860" s="111"/>
      <c r="CQ860" s="111"/>
      <c r="CR860" s="111"/>
      <c r="CS860" s="111"/>
      <c r="CT860" s="111"/>
      <c r="CU860" s="111"/>
      <c r="CV860" s="111"/>
      <c r="CW860" s="111"/>
      <c r="CX860" s="111"/>
      <c r="CY860" s="111"/>
      <c r="CZ860" s="111"/>
    </row>
    <row r="861" spans="1:104" ht="12.75" customHeight="1" x14ac:dyDescent="0.2">
      <c r="A861" s="111"/>
      <c r="B861" s="111"/>
      <c r="C861" s="111"/>
      <c r="D861" s="111"/>
      <c r="E861" s="123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1"/>
      <c r="BS861" s="111"/>
      <c r="BT861" s="111"/>
      <c r="BU861" s="111"/>
      <c r="BV861" s="111"/>
      <c r="BW861" s="111"/>
      <c r="BX861" s="111"/>
      <c r="BY861" s="111"/>
      <c r="BZ861" s="111"/>
      <c r="CA861" s="111"/>
      <c r="CB861" s="111"/>
      <c r="CC861" s="111"/>
      <c r="CD861" s="111"/>
      <c r="CE861" s="111"/>
      <c r="CF861" s="111"/>
      <c r="CG861" s="111"/>
      <c r="CH861" s="111"/>
      <c r="CI861" s="111"/>
      <c r="CJ861" s="111"/>
      <c r="CK861" s="111"/>
      <c r="CL861" s="111"/>
      <c r="CM861" s="111"/>
      <c r="CN861" s="111"/>
      <c r="CO861" s="111"/>
      <c r="CP861" s="111"/>
      <c r="CQ861" s="111"/>
      <c r="CR861" s="111"/>
      <c r="CS861" s="111"/>
      <c r="CT861" s="111"/>
      <c r="CU861" s="111"/>
      <c r="CV861" s="111"/>
      <c r="CW861" s="111"/>
      <c r="CX861" s="111"/>
      <c r="CY861" s="111"/>
      <c r="CZ861" s="111"/>
    </row>
    <row r="862" spans="1:104" ht="12.75" customHeight="1" x14ac:dyDescent="0.2">
      <c r="A862" s="111"/>
      <c r="B862" s="111"/>
      <c r="C862" s="111"/>
      <c r="D862" s="111"/>
      <c r="E862" s="123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  <c r="AZ862" s="111"/>
      <c r="BA862" s="111"/>
      <c r="BB862" s="111"/>
      <c r="BC862" s="111"/>
      <c r="BD862" s="111"/>
      <c r="BE862" s="111"/>
      <c r="BF862" s="111"/>
      <c r="BG862" s="111"/>
      <c r="BH862" s="111"/>
      <c r="BI862" s="111"/>
      <c r="BJ862" s="111"/>
      <c r="BK862" s="111"/>
      <c r="BL862" s="111"/>
      <c r="BM862" s="111"/>
      <c r="BN862" s="111"/>
      <c r="BO862" s="111"/>
      <c r="BP862" s="111"/>
      <c r="BQ862" s="111"/>
      <c r="BR862" s="111"/>
      <c r="BS862" s="111"/>
      <c r="BT862" s="111"/>
      <c r="BU862" s="111"/>
      <c r="BV862" s="111"/>
      <c r="BW862" s="111"/>
      <c r="BX862" s="111"/>
      <c r="BY862" s="111"/>
      <c r="BZ862" s="111"/>
      <c r="CA862" s="111"/>
      <c r="CB862" s="111"/>
      <c r="CC862" s="111"/>
      <c r="CD862" s="111"/>
      <c r="CE862" s="111"/>
      <c r="CF862" s="111"/>
      <c r="CG862" s="111"/>
      <c r="CH862" s="111"/>
      <c r="CI862" s="111"/>
      <c r="CJ862" s="111"/>
      <c r="CK862" s="111"/>
      <c r="CL862" s="111"/>
      <c r="CM862" s="111"/>
      <c r="CN862" s="111"/>
      <c r="CO862" s="111"/>
      <c r="CP862" s="111"/>
      <c r="CQ862" s="111"/>
      <c r="CR862" s="111"/>
      <c r="CS862" s="111"/>
      <c r="CT862" s="111"/>
      <c r="CU862" s="111"/>
      <c r="CV862" s="111"/>
      <c r="CW862" s="111"/>
      <c r="CX862" s="111"/>
      <c r="CY862" s="111"/>
      <c r="CZ862" s="111"/>
    </row>
    <row r="863" spans="1:104" ht="12.75" customHeight="1" x14ac:dyDescent="0.2">
      <c r="A863" s="111"/>
      <c r="B863" s="111"/>
      <c r="C863" s="111"/>
      <c r="D863" s="111"/>
      <c r="E863" s="123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  <c r="AZ863" s="111"/>
      <c r="BA863" s="111"/>
      <c r="BB863" s="111"/>
      <c r="BC863" s="111"/>
      <c r="BD863" s="111"/>
      <c r="BE863" s="111"/>
      <c r="BF863" s="111"/>
      <c r="BG863" s="111"/>
      <c r="BH863" s="111"/>
      <c r="BI863" s="111"/>
      <c r="BJ863" s="111"/>
      <c r="BK863" s="111"/>
      <c r="BL863" s="111"/>
      <c r="BM863" s="111"/>
      <c r="BN863" s="111"/>
      <c r="BO863" s="111"/>
      <c r="BP863" s="111"/>
      <c r="BQ863" s="111"/>
      <c r="BR863" s="111"/>
      <c r="BS863" s="111"/>
      <c r="BT863" s="111"/>
      <c r="BU863" s="111"/>
      <c r="BV863" s="111"/>
      <c r="BW863" s="111"/>
      <c r="BX863" s="111"/>
      <c r="BY863" s="111"/>
      <c r="BZ863" s="111"/>
      <c r="CA863" s="111"/>
      <c r="CB863" s="111"/>
      <c r="CC863" s="111"/>
      <c r="CD863" s="111"/>
      <c r="CE863" s="111"/>
      <c r="CF863" s="111"/>
      <c r="CG863" s="111"/>
      <c r="CH863" s="111"/>
      <c r="CI863" s="111"/>
      <c r="CJ863" s="111"/>
      <c r="CK863" s="111"/>
      <c r="CL863" s="111"/>
      <c r="CM863" s="111"/>
      <c r="CN863" s="111"/>
      <c r="CO863" s="111"/>
      <c r="CP863" s="111"/>
      <c r="CQ863" s="111"/>
      <c r="CR863" s="111"/>
      <c r="CS863" s="111"/>
      <c r="CT863" s="111"/>
      <c r="CU863" s="111"/>
      <c r="CV863" s="111"/>
      <c r="CW863" s="111"/>
      <c r="CX863" s="111"/>
      <c r="CY863" s="111"/>
      <c r="CZ863" s="111"/>
    </row>
    <row r="864" spans="1:104" ht="12.75" customHeight="1" x14ac:dyDescent="0.2">
      <c r="A864" s="111"/>
      <c r="B864" s="111"/>
      <c r="C864" s="111"/>
      <c r="D864" s="111"/>
      <c r="E864" s="123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  <c r="AZ864" s="111"/>
      <c r="BA864" s="111"/>
      <c r="BB864" s="111"/>
      <c r="BC864" s="111"/>
      <c r="BD864" s="111"/>
      <c r="BE864" s="111"/>
      <c r="BF864" s="111"/>
      <c r="BG864" s="111"/>
      <c r="BH864" s="111"/>
      <c r="BI864" s="111"/>
      <c r="BJ864" s="111"/>
      <c r="BK864" s="111"/>
      <c r="BL864" s="111"/>
      <c r="BM864" s="111"/>
      <c r="BN864" s="111"/>
      <c r="BO864" s="111"/>
      <c r="BP864" s="111"/>
      <c r="BQ864" s="111"/>
      <c r="BR864" s="111"/>
      <c r="BS864" s="111"/>
      <c r="BT864" s="111"/>
      <c r="BU864" s="111"/>
      <c r="BV864" s="111"/>
      <c r="BW864" s="111"/>
      <c r="BX864" s="111"/>
      <c r="BY864" s="111"/>
      <c r="BZ864" s="111"/>
      <c r="CA864" s="111"/>
      <c r="CB864" s="111"/>
      <c r="CC864" s="111"/>
      <c r="CD864" s="111"/>
      <c r="CE864" s="111"/>
      <c r="CF864" s="111"/>
      <c r="CG864" s="111"/>
      <c r="CH864" s="111"/>
      <c r="CI864" s="111"/>
      <c r="CJ864" s="111"/>
      <c r="CK864" s="111"/>
      <c r="CL864" s="111"/>
      <c r="CM864" s="111"/>
      <c r="CN864" s="111"/>
      <c r="CO864" s="111"/>
      <c r="CP864" s="111"/>
      <c r="CQ864" s="111"/>
      <c r="CR864" s="111"/>
      <c r="CS864" s="111"/>
      <c r="CT864" s="111"/>
      <c r="CU864" s="111"/>
      <c r="CV864" s="111"/>
      <c r="CW864" s="111"/>
      <c r="CX864" s="111"/>
      <c r="CY864" s="111"/>
      <c r="CZ864" s="111"/>
    </row>
    <row r="865" spans="1:104" ht="12.75" customHeight="1" x14ac:dyDescent="0.2">
      <c r="A865" s="111"/>
      <c r="B865" s="111"/>
      <c r="C865" s="111"/>
      <c r="D865" s="111"/>
      <c r="E865" s="123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  <c r="AZ865" s="111"/>
      <c r="BA865" s="111"/>
      <c r="BB865" s="111"/>
      <c r="BC865" s="111"/>
      <c r="BD865" s="111"/>
      <c r="BE865" s="111"/>
      <c r="BF865" s="111"/>
      <c r="BG865" s="111"/>
      <c r="BH865" s="111"/>
      <c r="BI865" s="111"/>
      <c r="BJ865" s="111"/>
      <c r="BK865" s="111"/>
      <c r="BL865" s="111"/>
      <c r="BM865" s="111"/>
      <c r="BN865" s="111"/>
      <c r="BO865" s="111"/>
      <c r="BP865" s="111"/>
      <c r="BQ865" s="111"/>
      <c r="BR865" s="111"/>
      <c r="BS865" s="111"/>
      <c r="BT865" s="111"/>
      <c r="BU865" s="111"/>
      <c r="BV865" s="111"/>
      <c r="BW865" s="111"/>
      <c r="BX865" s="111"/>
      <c r="BY865" s="111"/>
      <c r="BZ865" s="111"/>
      <c r="CA865" s="111"/>
      <c r="CB865" s="111"/>
      <c r="CC865" s="111"/>
      <c r="CD865" s="111"/>
      <c r="CE865" s="111"/>
      <c r="CF865" s="111"/>
      <c r="CG865" s="111"/>
      <c r="CH865" s="111"/>
      <c r="CI865" s="111"/>
      <c r="CJ865" s="111"/>
      <c r="CK865" s="111"/>
      <c r="CL865" s="111"/>
      <c r="CM865" s="111"/>
      <c r="CN865" s="111"/>
      <c r="CO865" s="111"/>
      <c r="CP865" s="111"/>
      <c r="CQ865" s="111"/>
      <c r="CR865" s="111"/>
      <c r="CS865" s="111"/>
      <c r="CT865" s="111"/>
      <c r="CU865" s="111"/>
      <c r="CV865" s="111"/>
      <c r="CW865" s="111"/>
      <c r="CX865" s="111"/>
      <c r="CY865" s="111"/>
      <c r="CZ865" s="111"/>
    </row>
    <row r="866" spans="1:104" ht="12.75" customHeight="1" x14ac:dyDescent="0.2">
      <c r="A866" s="111"/>
      <c r="B866" s="111"/>
      <c r="C866" s="111"/>
      <c r="D866" s="111"/>
      <c r="E866" s="123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  <c r="AZ866" s="111"/>
      <c r="BA866" s="111"/>
      <c r="BB866" s="111"/>
      <c r="BC866" s="111"/>
      <c r="BD866" s="111"/>
      <c r="BE866" s="111"/>
      <c r="BF866" s="111"/>
      <c r="BG866" s="111"/>
      <c r="BH866" s="111"/>
      <c r="BI866" s="111"/>
      <c r="BJ866" s="111"/>
      <c r="BK866" s="111"/>
      <c r="BL866" s="111"/>
      <c r="BM866" s="111"/>
      <c r="BN866" s="111"/>
      <c r="BO866" s="111"/>
      <c r="BP866" s="111"/>
      <c r="BQ866" s="111"/>
      <c r="BR866" s="111"/>
      <c r="BS866" s="111"/>
      <c r="BT866" s="111"/>
      <c r="BU866" s="111"/>
      <c r="BV866" s="111"/>
      <c r="BW866" s="111"/>
      <c r="BX866" s="111"/>
      <c r="BY866" s="111"/>
      <c r="BZ866" s="111"/>
      <c r="CA866" s="111"/>
      <c r="CB866" s="111"/>
      <c r="CC866" s="111"/>
      <c r="CD866" s="111"/>
      <c r="CE866" s="111"/>
      <c r="CF866" s="111"/>
      <c r="CG866" s="111"/>
      <c r="CH866" s="111"/>
      <c r="CI866" s="111"/>
      <c r="CJ866" s="111"/>
      <c r="CK866" s="111"/>
      <c r="CL866" s="111"/>
      <c r="CM866" s="111"/>
      <c r="CN866" s="111"/>
      <c r="CO866" s="111"/>
      <c r="CP866" s="111"/>
      <c r="CQ866" s="111"/>
      <c r="CR866" s="111"/>
      <c r="CS866" s="111"/>
      <c r="CT866" s="111"/>
      <c r="CU866" s="111"/>
      <c r="CV866" s="111"/>
      <c r="CW866" s="111"/>
      <c r="CX866" s="111"/>
      <c r="CY866" s="111"/>
      <c r="CZ866" s="111"/>
    </row>
    <row r="867" spans="1:104" ht="12.75" customHeight="1" x14ac:dyDescent="0.2">
      <c r="A867" s="111"/>
      <c r="B867" s="111"/>
      <c r="C867" s="111"/>
      <c r="D867" s="111"/>
      <c r="E867" s="123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  <c r="AZ867" s="111"/>
      <c r="BA867" s="111"/>
      <c r="BB867" s="111"/>
      <c r="BC867" s="111"/>
      <c r="BD867" s="111"/>
      <c r="BE867" s="111"/>
      <c r="BF867" s="111"/>
      <c r="BG867" s="111"/>
      <c r="BH867" s="111"/>
      <c r="BI867" s="111"/>
      <c r="BJ867" s="111"/>
      <c r="BK867" s="111"/>
      <c r="BL867" s="111"/>
      <c r="BM867" s="111"/>
      <c r="BN867" s="111"/>
      <c r="BO867" s="111"/>
      <c r="BP867" s="111"/>
      <c r="BQ867" s="111"/>
      <c r="BR867" s="111"/>
      <c r="BS867" s="111"/>
      <c r="BT867" s="111"/>
      <c r="BU867" s="111"/>
      <c r="BV867" s="111"/>
      <c r="BW867" s="111"/>
      <c r="BX867" s="111"/>
      <c r="BY867" s="111"/>
      <c r="BZ867" s="111"/>
      <c r="CA867" s="111"/>
      <c r="CB867" s="111"/>
      <c r="CC867" s="111"/>
      <c r="CD867" s="111"/>
      <c r="CE867" s="111"/>
      <c r="CF867" s="111"/>
      <c r="CG867" s="111"/>
      <c r="CH867" s="111"/>
      <c r="CI867" s="111"/>
      <c r="CJ867" s="111"/>
      <c r="CK867" s="111"/>
      <c r="CL867" s="111"/>
      <c r="CM867" s="111"/>
      <c r="CN867" s="111"/>
      <c r="CO867" s="111"/>
      <c r="CP867" s="111"/>
      <c r="CQ867" s="111"/>
      <c r="CR867" s="111"/>
      <c r="CS867" s="111"/>
      <c r="CT867" s="111"/>
      <c r="CU867" s="111"/>
      <c r="CV867" s="111"/>
      <c r="CW867" s="111"/>
      <c r="CX867" s="111"/>
      <c r="CY867" s="111"/>
      <c r="CZ867" s="111"/>
    </row>
    <row r="868" spans="1:104" ht="12.75" customHeight="1" x14ac:dyDescent="0.2">
      <c r="A868" s="111"/>
      <c r="B868" s="111"/>
      <c r="C868" s="111"/>
      <c r="D868" s="111"/>
      <c r="E868" s="123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  <c r="AZ868" s="111"/>
      <c r="BA868" s="111"/>
      <c r="BB868" s="111"/>
      <c r="BC868" s="111"/>
      <c r="BD868" s="111"/>
      <c r="BE868" s="111"/>
      <c r="BF868" s="111"/>
      <c r="BG868" s="111"/>
      <c r="BH868" s="111"/>
      <c r="BI868" s="111"/>
      <c r="BJ868" s="111"/>
      <c r="BK868" s="111"/>
      <c r="BL868" s="111"/>
      <c r="BM868" s="111"/>
      <c r="BN868" s="111"/>
      <c r="BO868" s="111"/>
      <c r="BP868" s="111"/>
      <c r="BQ868" s="111"/>
      <c r="BR868" s="111"/>
      <c r="BS868" s="111"/>
      <c r="BT868" s="111"/>
      <c r="BU868" s="111"/>
      <c r="BV868" s="111"/>
      <c r="BW868" s="111"/>
      <c r="BX868" s="111"/>
      <c r="BY868" s="111"/>
      <c r="BZ868" s="111"/>
      <c r="CA868" s="111"/>
      <c r="CB868" s="111"/>
      <c r="CC868" s="111"/>
      <c r="CD868" s="111"/>
      <c r="CE868" s="111"/>
      <c r="CF868" s="111"/>
      <c r="CG868" s="111"/>
      <c r="CH868" s="111"/>
      <c r="CI868" s="111"/>
      <c r="CJ868" s="111"/>
      <c r="CK868" s="111"/>
      <c r="CL868" s="111"/>
      <c r="CM868" s="111"/>
      <c r="CN868" s="111"/>
      <c r="CO868" s="111"/>
      <c r="CP868" s="111"/>
      <c r="CQ868" s="111"/>
      <c r="CR868" s="111"/>
      <c r="CS868" s="111"/>
      <c r="CT868" s="111"/>
      <c r="CU868" s="111"/>
      <c r="CV868" s="111"/>
      <c r="CW868" s="111"/>
      <c r="CX868" s="111"/>
      <c r="CY868" s="111"/>
      <c r="CZ868" s="111"/>
    </row>
    <row r="869" spans="1:104" ht="12.75" customHeight="1" x14ac:dyDescent="0.2">
      <c r="A869" s="111"/>
      <c r="B869" s="111"/>
      <c r="C869" s="111"/>
      <c r="D869" s="111"/>
      <c r="E869" s="123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  <c r="AZ869" s="111"/>
      <c r="BA869" s="111"/>
      <c r="BB869" s="111"/>
      <c r="BC869" s="111"/>
      <c r="BD869" s="111"/>
      <c r="BE869" s="111"/>
      <c r="BF869" s="111"/>
      <c r="BG869" s="111"/>
      <c r="BH869" s="111"/>
      <c r="BI869" s="111"/>
      <c r="BJ869" s="111"/>
      <c r="BK869" s="111"/>
      <c r="BL869" s="111"/>
      <c r="BM869" s="111"/>
      <c r="BN869" s="111"/>
      <c r="BO869" s="111"/>
      <c r="BP869" s="111"/>
      <c r="BQ869" s="111"/>
      <c r="BR869" s="111"/>
      <c r="BS869" s="111"/>
      <c r="BT869" s="111"/>
      <c r="BU869" s="111"/>
      <c r="BV869" s="111"/>
      <c r="BW869" s="111"/>
      <c r="BX869" s="111"/>
      <c r="BY869" s="111"/>
      <c r="BZ869" s="111"/>
      <c r="CA869" s="111"/>
      <c r="CB869" s="111"/>
      <c r="CC869" s="111"/>
      <c r="CD869" s="111"/>
      <c r="CE869" s="111"/>
      <c r="CF869" s="111"/>
      <c r="CG869" s="111"/>
      <c r="CH869" s="111"/>
      <c r="CI869" s="111"/>
      <c r="CJ869" s="111"/>
      <c r="CK869" s="111"/>
      <c r="CL869" s="111"/>
      <c r="CM869" s="111"/>
      <c r="CN869" s="111"/>
      <c r="CO869" s="111"/>
      <c r="CP869" s="111"/>
      <c r="CQ869" s="111"/>
      <c r="CR869" s="111"/>
      <c r="CS869" s="111"/>
      <c r="CT869" s="111"/>
      <c r="CU869" s="111"/>
      <c r="CV869" s="111"/>
      <c r="CW869" s="111"/>
      <c r="CX869" s="111"/>
      <c r="CY869" s="111"/>
      <c r="CZ869" s="111"/>
    </row>
    <row r="870" spans="1:104" ht="12.75" customHeight="1" x14ac:dyDescent="0.2">
      <c r="A870" s="111"/>
      <c r="B870" s="111"/>
      <c r="C870" s="111"/>
      <c r="D870" s="111"/>
      <c r="E870" s="123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  <c r="AZ870" s="111"/>
      <c r="BA870" s="111"/>
      <c r="BB870" s="111"/>
      <c r="BC870" s="111"/>
      <c r="BD870" s="111"/>
      <c r="BE870" s="111"/>
      <c r="BF870" s="111"/>
      <c r="BG870" s="111"/>
      <c r="BH870" s="111"/>
      <c r="BI870" s="111"/>
      <c r="BJ870" s="111"/>
      <c r="BK870" s="111"/>
      <c r="BL870" s="111"/>
      <c r="BM870" s="111"/>
      <c r="BN870" s="111"/>
      <c r="BO870" s="111"/>
      <c r="BP870" s="111"/>
      <c r="BQ870" s="111"/>
      <c r="BR870" s="111"/>
      <c r="BS870" s="111"/>
      <c r="BT870" s="111"/>
      <c r="BU870" s="111"/>
      <c r="BV870" s="111"/>
      <c r="BW870" s="111"/>
      <c r="BX870" s="111"/>
      <c r="BY870" s="111"/>
      <c r="BZ870" s="111"/>
      <c r="CA870" s="111"/>
      <c r="CB870" s="111"/>
      <c r="CC870" s="111"/>
      <c r="CD870" s="111"/>
      <c r="CE870" s="111"/>
      <c r="CF870" s="111"/>
      <c r="CG870" s="111"/>
      <c r="CH870" s="111"/>
      <c r="CI870" s="111"/>
      <c r="CJ870" s="111"/>
      <c r="CK870" s="111"/>
      <c r="CL870" s="111"/>
      <c r="CM870" s="111"/>
      <c r="CN870" s="111"/>
      <c r="CO870" s="111"/>
      <c r="CP870" s="111"/>
      <c r="CQ870" s="111"/>
      <c r="CR870" s="111"/>
      <c r="CS870" s="111"/>
      <c r="CT870" s="111"/>
      <c r="CU870" s="111"/>
      <c r="CV870" s="111"/>
      <c r="CW870" s="111"/>
      <c r="CX870" s="111"/>
      <c r="CY870" s="111"/>
      <c r="CZ870" s="111"/>
    </row>
    <row r="871" spans="1:104" ht="12.75" customHeight="1" x14ac:dyDescent="0.2">
      <c r="A871" s="111"/>
      <c r="B871" s="111"/>
      <c r="C871" s="111"/>
      <c r="D871" s="111"/>
      <c r="E871" s="123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  <c r="AZ871" s="111"/>
      <c r="BA871" s="111"/>
      <c r="BB871" s="111"/>
      <c r="BC871" s="111"/>
      <c r="BD871" s="111"/>
      <c r="BE871" s="111"/>
      <c r="BF871" s="111"/>
      <c r="BG871" s="111"/>
      <c r="BH871" s="111"/>
      <c r="BI871" s="111"/>
      <c r="BJ871" s="111"/>
      <c r="BK871" s="111"/>
      <c r="BL871" s="111"/>
      <c r="BM871" s="111"/>
      <c r="BN871" s="111"/>
      <c r="BO871" s="111"/>
      <c r="BP871" s="111"/>
      <c r="BQ871" s="111"/>
      <c r="BR871" s="111"/>
      <c r="BS871" s="111"/>
      <c r="BT871" s="111"/>
      <c r="BU871" s="111"/>
      <c r="BV871" s="111"/>
      <c r="BW871" s="111"/>
      <c r="BX871" s="111"/>
      <c r="BY871" s="111"/>
      <c r="BZ871" s="111"/>
      <c r="CA871" s="111"/>
      <c r="CB871" s="111"/>
      <c r="CC871" s="111"/>
      <c r="CD871" s="111"/>
      <c r="CE871" s="111"/>
      <c r="CF871" s="111"/>
      <c r="CG871" s="111"/>
      <c r="CH871" s="111"/>
      <c r="CI871" s="111"/>
      <c r="CJ871" s="111"/>
      <c r="CK871" s="111"/>
      <c r="CL871" s="111"/>
      <c r="CM871" s="111"/>
      <c r="CN871" s="111"/>
      <c r="CO871" s="111"/>
      <c r="CP871" s="111"/>
      <c r="CQ871" s="111"/>
      <c r="CR871" s="111"/>
      <c r="CS871" s="111"/>
      <c r="CT871" s="111"/>
      <c r="CU871" s="111"/>
      <c r="CV871" s="111"/>
      <c r="CW871" s="111"/>
      <c r="CX871" s="111"/>
      <c r="CY871" s="111"/>
      <c r="CZ871" s="111"/>
    </row>
    <row r="872" spans="1:104" ht="12.75" customHeight="1" x14ac:dyDescent="0.2">
      <c r="A872" s="111"/>
      <c r="B872" s="111"/>
      <c r="C872" s="111"/>
      <c r="D872" s="111"/>
      <c r="E872" s="123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  <c r="AZ872" s="111"/>
      <c r="BA872" s="111"/>
      <c r="BB872" s="111"/>
      <c r="BC872" s="111"/>
      <c r="BD872" s="111"/>
      <c r="BE872" s="111"/>
      <c r="BF872" s="111"/>
      <c r="BG872" s="111"/>
      <c r="BH872" s="111"/>
      <c r="BI872" s="111"/>
      <c r="BJ872" s="111"/>
      <c r="BK872" s="111"/>
      <c r="BL872" s="111"/>
      <c r="BM872" s="111"/>
      <c r="BN872" s="111"/>
      <c r="BO872" s="111"/>
      <c r="BP872" s="111"/>
      <c r="BQ872" s="111"/>
      <c r="BR872" s="111"/>
      <c r="BS872" s="111"/>
      <c r="BT872" s="111"/>
      <c r="BU872" s="111"/>
      <c r="BV872" s="111"/>
      <c r="BW872" s="111"/>
      <c r="BX872" s="111"/>
      <c r="BY872" s="111"/>
      <c r="BZ872" s="111"/>
      <c r="CA872" s="111"/>
      <c r="CB872" s="111"/>
      <c r="CC872" s="111"/>
      <c r="CD872" s="111"/>
      <c r="CE872" s="111"/>
      <c r="CF872" s="111"/>
      <c r="CG872" s="111"/>
      <c r="CH872" s="111"/>
      <c r="CI872" s="111"/>
      <c r="CJ872" s="111"/>
      <c r="CK872" s="111"/>
      <c r="CL872" s="111"/>
      <c r="CM872" s="111"/>
      <c r="CN872" s="111"/>
      <c r="CO872" s="111"/>
      <c r="CP872" s="111"/>
      <c r="CQ872" s="111"/>
      <c r="CR872" s="111"/>
      <c r="CS872" s="111"/>
      <c r="CT872" s="111"/>
      <c r="CU872" s="111"/>
      <c r="CV872" s="111"/>
      <c r="CW872" s="111"/>
      <c r="CX872" s="111"/>
      <c r="CY872" s="111"/>
      <c r="CZ872" s="111"/>
    </row>
    <row r="873" spans="1:104" ht="12.75" customHeight="1" x14ac:dyDescent="0.2">
      <c r="A873" s="111"/>
      <c r="B873" s="111"/>
      <c r="C873" s="111"/>
      <c r="D873" s="111"/>
      <c r="E873" s="123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  <c r="AZ873" s="111"/>
      <c r="BA873" s="111"/>
      <c r="BB873" s="111"/>
      <c r="BC873" s="111"/>
      <c r="BD873" s="111"/>
      <c r="BE873" s="111"/>
      <c r="BF873" s="111"/>
      <c r="BG873" s="111"/>
      <c r="BH873" s="111"/>
      <c r="BI873" s="111"/>
      <c r="BJ873" s="111"/>
      <c r="BK873" s="111"/>
      <c r="BL873" s="111"/>
      <c r="BM873" s="111"/>
      <c r="BN873" s="111"/>
      <c r="BO873" s="111"/>
      <c r="BP873" s="111"/>
      <c r="BQ873" s="111"/>
      <c r="BR873" s="111"/>
      <c r="BS873" s="111"/>
      <c r="BT873" s="111"/>
      <c r="BU873" s="111"/>
      <c r="BV873" s="111"/>
      <c r="BW873" s="111"/>
      <c r="BX873" s="111"/>
      <c r="BY873" s="111"/>
      <c r="BZ873" s="111"/>
      <c r="CA873" s="111"/>
      <c r="CB873" s="111"/>
      <c r="CC873" s="111"/>
      <c r="CD873" s="111"/>
      <c r="CE873" s="111"/>
      <c r="CF873" s="111"/>
      <c r="CG873" s="111"/>
      <c r="CH873" s="111"/>
      <c r="CI873" s="111"/>
      <c r="CJ873" s="111"/>
      <c r="CK873" s="111"/>
      <c r="CL873" s="111"/>
      <c r="CM873" s="111"/>
      <c r="CN873" s="111"/>
      <c r="CO873" s="111"/>
      <c r="CP873" s="111"/>
      <c r="CQ873" s="111"/>
      <c r="CR873" s="111"/>
      <c r="CS873" s="111"/>
      <c r="CT873" s="111"/>
      <c r="CU873" s="111"/>
      <c r="CV873" s="111"/>
      <c r="CW873" s="111"/>
      <c r="CX873" s="111"/>
      <c r="CY873" s="111"/>
      <c r="CZ873" s="111"/>
    </row>
    <row r="874" spans="1:104" ht="12.75" customHeight="1" x14ac:dyDescent="0.2">
      <c r="A874" s="111"/>
      <c r="B874" s="111"/>
      <c r="C874" s="111"/>
      <c r="D874" s="111"/>
      <c r="E874" s="123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  <c r="AZ874" s="111"/>
      <c r="BA874" s="111"/>
      <c r="BB874" s="111"/>
      <c r="BC874" s="111"/>
      <c r="BD874" s="111"/>
      <c r="BE874" s="111"/>
      <c r="BF874" s="111"/>
      <c r="BG874" s="111"/>
      <c r="BH874" s="111"/>
      <c r="BI874" s="111"/>
      <c r="BJ874" s="111"/>
      <c r="BK874" s="111"/>
      <c r="BL874" s="111"/>
      <c r="BM874" s="111"/>
      <c r="BN874" s="111"/>
      <c r="BO874" s="111"/>
      <c r="BP874" s="111"/>
      <c r="BQ874" s="111"/>
      <c r="BR874" s="111"/>
      <c r="BS874" s="111"/>
      <c r="BT874" s="111"/>
      <c r="BU874" s="111"/>
      <c r="BV874" s="111"/>
      <c r="BW874" s="111"/>
      <c r="BX874" s="111"/>
      <c r="BY874" s="111"/>
      <c r="BZ874" s="111"/>
      <c r="CA874" s="111"/>
      <c r="CB874" s="111"/>
      <c r="CC874" s="111"/>
      <c r="CD874" s="111"/>
      <c r="CE874" s="111"/>
      <c r="CF874" s="111"/>
      <c r="CG874" s="111"/>
      <c r="CH874" s="111"/>
      <c r="CI874" s="111"/>
      <c r="CJ874" s="111"/>
      <c r="CK874" s="111"/>
      <c r="CL874" s="111"/>
      <c r="CM874" s="111"/>
      <c r="CN874" s="111"/>
      <c r="CO874" s="111"/>
      <c r="CP874" s="111"/>
      <c r="CQ874" s="111"/>
      <c r="CR874" s="111"/>
      <c r="CS874" s="111"/>
      <c r="CT874" s="111"/>
      <c r="CU874" s="111"/>
      <c r="CV874" s="111"/>
      <c r="CW874" s="111"/>
      <c r="CX874" s="111"/>
      <c r="CY874" s="111"/>
      <c r="CZ874" s="111"/>
    </row>
    <row r="875" spans="1:104" ht="12.75" customHeight="1" x14ac:dyDescent="0.2">
      <c r="A875" s="111"/>
      <c r="B875" s="111"/>
      <c r="C875" s="111"/>
      <c r="D875" s="111"/>
      <c r="E875" s="123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  <c r="AZ875" s="111"/>
      <c r="BA875" s="111"/>
      <c r="BB875" s="111"/>
      <c r="BC875" s="111"/>
      <c r="BD875" s="111"/>
      <c r="BE875" s="111"/>
      <c r="BF875" s="111"/>
      <c r="BG875" s="111"/>
      <c r="BH875" s="111"/>
      <c r="BI875" s="111"/>
      <c r="BJ875" s="111"/>
      <c r="BK875" s="111"/>
      <c r="BL875" s="111"/>
      <c r="BM875" s="111"/>
      <c r="BN875" s="111"/>
      <c r="BO875" s="111"/>
      <c r="BP875" s="111"/>
      <c r="BQ875" s="111"/>
      <c r="BR875" s="111"/>
      <c r="BS875" s="111"/>
      <c r="BT875" s="111"/>
      <c r="BU875" s="111"/>
      <c r="BV875" s="111"/>
      <c r="BW875" s="111"/>
      <c r="BX875" s="111"/>
      <c r="BY875" s="111"/>
      <c r="BZ875" s="111"/>
      <c r="CA875" s="111"/>
      <c r="CB875" s="111"/>
      <c r="CC875" s="111"/>
      <c r="CD875" s="111"/>
      <c r="CE875" s="111"/>
      <c r="CF875" s="111"/>
      <c r="CG875" s="111"/>
      <c r="CH875" s="111"/>
      <c r="CI875" s="111"/>
      <c r="CJ875" s="111"/>
      <c r="CK875" s="111"/>
      <c r="CL875" s="111"/>
      <c r="CM875" s="111"/>
      <c r="CN875" s="111"/>
      <c r="CO875" s="111"/>
      <c r="CP875" s="111"/>
      <c r="CQ875" s="111"/>
      <c r="CR875" s="111"/>
      <c r="CS875" s="111"/>
      <c r="CT875" s="111"/>
      <c r="CU875" s="111"/>
      <c r="CV875" s="111"/>
      <c r="CW875" s="111"/>
      <c r="CX875" s="111"/>
      <c r="CY875" s="111"/>
      <c r="CZ875" s="111"/>
    </row>
    <row r="876" spans="1:104" ht="12.75" customHeight="1" x14ac:dyDescent="0.2">
      <c r="A876" s="111"/>
      <c r="B876" s="111"/>
      <c r="C876" s="111"/>
      <c r="D876" s="111"/>
      <c r="E876" s="123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  <c r="AZ876" s="111"/>
      <c r="BA876" s="111"/>
      <c r="BB876" s="111"/>
      <c r="BC876" s="111"/>
      <c r="BD876" s="111"/>
      <c r="BE876" s="111"/>
      <c r="BF876" s="111"/>
      <c r="BG876" s="111"/>
      <c r="BH876" s="111"/>
      <c r="BI876" s="111"/>
      <c r="BJ876" s="111"/>
      <c r="BK876" s="111"/>
      <c r="BL876" s="111"/>
      <c r="BM876" s="111"/>
      <c r="BN876" s="111"/>
      <c r="BO876" s="111"/>
      <c r="BP876" s="111"/>
      <c r="BQ876" s="111"/>
      <c r="BR876" s="111"/>
      <c r="BS876" s="111"/>
      <c r="BT876" s="111"/>
      <c r="BU876" s="111"/>
      <c r="BV876" s="111"/>
      <c r="BW876" s="111"/>
      <c r="BX876" s="111"/>
      <c r="BY876" s="111"/>
      <c r="BZ876" s="111"/>
      <c r="CA876" s="111"/>
      <c r="CB876" s="111"/>
      <c r="CC876" s="111"/>
      <c r="CD876" s="111"/>
      <c r="CE876" s="111"/>
      <c r="CF876" s="111"/>
      <c r="CG876" s="111"/>
      <c r="CH876" s="111"/>
      <c r="CI876" s="111"/>
      <c r="CJ876" s="111"/>
      <c r="CK876" s="111"/>
      <c r="CL876" s="111"/>
      <c r="CM876" s="111"/>
      <c r="CN876" s="111"/>
      <c r="CO876" s="111"/>
      <c r="CP876" s="111"/>
      <c r="CQ876" s="111"/>
      <c r="CR876" s="111"/>
      <c r="CS876" s="111"/>
      <c r="CT876" s="111"/>
      <c r="CU876" s="111"/>
      <c r="CV876" s="111"/>
      <c r="CW876" s="111"/>
      <c r="CX876" s="111"/>
      <c r="CY876" s="111"/>
      <c r="CZ876" s="111"/>
    </row>
    <row r="877" spans="1:104" ht="12.75" customHeight="1" x14ac:dyDescent="0.2">
      <c r="A877" s="111"/>
      <c r="B877" s="111"/>
      <c r="C877" s="111"/>
      <c r="D877" s="111"/>
      <c r="E877" s="123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1"/>
      <c r="AZ877" s="111"/>
      <c r="BA877" s="111"/>
      <c r="BB877" s="111"/>
      <c r="BC877" s="111"/>
      <c r="BD877" s="111"/>
      <c r="BE877" s="111"/>
      <c r="BF877" s="111"/>
      <c r="BG877" s="111"/>
      <c r="BH877" s="111"/>
      <c r="BI877" s="111"/>
      <c r="BJ877" s="111"/>
      <c r="BK877" s="111"/>
      <c r="BL877" s="111"/>
      <c r="BM877" s="111"/>
      <c r="BN877" s="111"/>
      <c r="BO877" s="111"/>
      <c r="BP877" s="111"/>
      <c r="BQ877" s="111"/>
      <c r="BR877" s="111"/>
      <c r="BS877" s="111"/>
      <c r="BT877" s="111"/>
      <c r="BU877" s="111"/>
      <c r="BV877" s="111"/>
      <c r="BW877" s="111"/>
      <c r="BX877" s="111"/>
      <c r="BY877" s="111"/>
      <c r="BZ877" s="111"/>
      <c r="CA877" s="111"/>
      <c r="CB877" s="111"/>
      <c r="CC877" s="111"/>
      <c r="CD877" s="111"/>
      <c r="CE877" s="111"/>
      <c r="CF877" s="111"/>
      <c r="CG877" s="111"/>
      <c r="CH877" s="111"/>
      <c r="CI877" s="111"/>
      <c r="CJ877" s="111"/>
      <c r="CK877" s="111"/>
      <c r="CL877" s="111"/>
      <c r="CM877" s="111"/>
      <c r="CN877" s="111"/>
      <c r="CO877" s="111"/>
      <c r="CP877" s="111"/>
      <c r="CQ877" s="111"/>
      <c r="CR877" s="111"/>
      <c r="CS877" s="111"/>
      <c r="CT877" s="111"/>
      <c r="CU877" s="111"/>
      <c r="CV877" s="111"/>
      <c r="CW877" s="111"/>
      <c r="CX877" s="111"/>
      <c r="CY877" s="111"/>
      <c r="CZ877" s="111"/>
    </row>
    <row r="878" spans="1:104" ht="12.75" customHeight="1" x14ac:dyDescent="0.2">
      <c r="A878" s="111"/>
      <c r="B878" s="111"/>
      <c r="C878" s="111"/>
      <c r="D878" s="111"/>
      <c r="E878" s="123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1"/>
      <c r="AZ878" s="111"/>
      <c r="BA878" s="111"/>
      <c r="BB878" s="111"/>
      <c r="BC878" s="111"/>
      <c r="BD878" s="111"/>
      <c r="BE878" s="111"/>
      <c r="BF878" s="111"/>
      <c r="BG878" s="111"/>
      <c r="BH878" s="111"/>
      <c r="BI878" s="111"/>
      <c r="BJ878" s="111"/>
      <c r="BK878" s="111"/>
      <c r="BL878" s="111"/>
      <c r="BM878" s="111"/>
      <c r="BN878" s="111"/>
      <c r="BO878" s="111"/>
      <c r="BP878" s="111"/>
      <c r="BQ878" s="111"/>
      <c r="BR878" s="111"/>
      <c r="BS878" s="111"/>
      <c r="BT878" s="111"/>
      <c r="BU878" s="111"/>
      <c r="BV878" s="111"/>
      <c r="BW878" s="111"/>
      <c r="BX878" s="111"/>
      <c r="BY878" s="111"/>
      <c r="BZ878" s="111"/>
      <c r="CA878" s="111"/>
      <c r="CB878" s="111"/>
      <c r="CC878" s="111"/>
      <c r="CD878" s="111"/>
      <c r="CE878" s="111"/>
      <c r="CF878" s="111"/>
      <c r="CG878" s="111"/>
      <c r="CH878" s="111"/>
      <c r="CI878" s="111"/>
      <c r="CJ878" s="111"/>
      <c r="CK878" s="111"/>
      <c r="CL878" s="111"/>
      <c r="CM878" s="111"/>
      <c r="CN878" s="111"/>
      <c r="CO878" s="111"/>
      <c r="CP878" s="111"/>
      <c r="CQ878" s="111"/>
      <c r="CR878" s="111"/>
      <c r="CS878" s="111"/>
      <c r="CT878" s="111"/>
      <c r="CU878" s="111"/>
      <c r="CV878" s="111"/>
      <c r="CW878" s="111"/>
      <c r="CX878" s="111"/>
      <c r="CY878" s="111"/>
      <c r="CZ878" s="111"/>
    </row>
    <row r="879" spans="1:104" ht="12.75" customHeight="1" x14ac:dyDescent="0.2">
      <c r="A879" s="111"/>
      <c r="B879" s="111"/>
      <c r="C879" s="111"/>
      <c r="D879" s="111"/>
      <c r="E879" s="123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1"/>
      <c r="AZ879" s="111"/>
      <c r="BA879" s="111"/>
      <c r="BB879" s="111"/>
      <c r="BC879" s="111"/>
      <c r="BD879" s="111"/>
      <c r="BE879" s="111"/>
      <c r="BF879" s="111"/>
      <c r="BG879" s="111"/>
      <c r="BH879" s="111"/>
      <c r="BI879" s="111"/>
      <c r="BJ879" s="111"/>
      <c r="BK879" s="111"/>
      <c r="BL879" s="111"/>
      <c r="BM879" s="111"/>
      <c r="BN879" s="111"/>
      <c r="BO879" s="111"/>
      <c r="BP879" s="111"/>
      <c r="BQ879" s="111"/>
      <c r="BR879" s="111"/>
      <c r="BS879" s="111"/>
      <c r="BT879" s="111"/>
      <c r="BU879" s="111"/>
      <c r="BV879" s="111"/>
      <c r="BW879" s="111"/>
      <c r="BX879" s="111"/>
      <c r="BY879" s="111"/>
      <c r="BZ879" s="111"/>
      <c r="CA879" s="111"/>
      <c r="CB879" s="111"/>
      <c r="CC879" s="111"/>
      <c r="CD879" s="111"/>
      <c r="CE879" s="111"/>
      <c r="CF879" s="111"/>
      <c r="CG879" s="111"/>
      <c r="CH879" s="111"/>
      <c r="CI879" s="111"/>
      <c r="CJ879" s="111"/>
      <c r="CK879" s="111"/>
      <c r="CL879" s="111"/>
      <c r="CM879" s="111"/>
      <c r="CN879" s="111"/>
      <c r="CO879" s="111"/>
      <c r="CP879" s="111"/>
      <c r="CQ879" s="111"/>
      <c r="CR879" s="111"/>
      <c r="CS879" s="111"/>
      <c r="CT879" s="111"/>
      <c r="CU879" s="111"/>
      <c r="CV879" s="111"/>
      <c r="CW879" s="111"/>
      <c r="CX879" s="111"/>
      <c r="CY879" s="111"/>
      <c r="CZ879" s="111"/>
    </row>
    <row r="880" spans="1:104" ht="12.75" customHeight="1" x14ac:dyDescent="0.2">
      <c r="A880" s="111"/>
      <c r="B880" s="111"/>
      <c r="C880" s="111"/>
      <c r="D880" s="111"/>
      <c r="E880" s="123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1"/>
      <c r="AZ880" s="111"/>
      <c r="BA880" s="111"/>
      <c r="BB880" s="111"/>
      <c r="BC880" s="111"/>
      <c r="BD880" s="111"/>
      <c r="BE880" s="111"/>
      <c r="BF880" s="111"/>
      <c r="BG880" s="111"/>
      <c r="BH880" s="111"/>
      <c r="BI880" s="111"/>
      <c r="BJ880" s="111"/>
      <c r="BK880" s="111"/>
      <c r="BL880" s="111"/>
      <c r="BM880" s="111"/>
      <c r="BN880" s="111"/>
      <c r="BO880" s="111"/>
      <c r="BP880" s="111"/>
      <c r="BQ880" s="111"/>
      <c r="BR880" s="111"/>
      <c r="BS880" s="111"/>
      <c r="BT880" s="111"/>
      <c r="BU880" s="111"/>
      <c r="BV880" s="111"/>
      <c r="BW880" s="111"/>
      <c r="BX880" s="111"/>
      <c r="BY880" s="111"/>
      <c r="BZ880" s="111"/>
      <c r="CA880" s="111"/>
      <c r="CB880" s="111"/>
      <c r="CC880" s="111"/>
      <c r="CD880" s="111"/>
      <c r="CE880" s="111"/>
      <c r="CF880" s="111"/>
      <c r="CG880" s="111"/>
      <c r="CH880" s="111"/>
      <c r="CI880" s="111"/>
      <c r="CJ880" s="111"/>
      <c r="CK880" s="111"/>
      <c r="CL880" s="111"/>
      <c r="CM880" s="111"/>
      <c r="CN880" s="111"/>
      <c r="CO880" s="111"/>
      <c r="CP880" s="111"/>
      <c r="CQ880" s="111"/>
      <c r="CR880" s="111"/>
      <c r="CS880" s="111"/>
      <c r="CT880" s="111"/>
      <c r="CU880" s="111"/>
      <c r="CV880" s="111"/>
      <c r="CW880" s="111"/>
      <c r="CX880" s="111"/>
      <c r="CY880" s="111"/>
      <c r="CZ880" s="111"/>
    </row>
    <row r="881" spans="1:104" ht="12.75" customHeight="1" x14ac:dyDescent="0.2">
      <c r="A881" s="111"/>
      <c r="B881" s="111"/>
      <c r="C881" s="111"/>
      <c r="D881" s="111"/>
      <c r="E881" s="123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1"/>
      <c r="AZ881" s="111"/>
      <c r="BA881" s="111"/>
      <c r="BB881" s="111"/>
      <c r="BC881" s="111"/>
      <c r="BD881" s="111"/>
      <c r="BE881" s="111"/>
      <c r="BF881" s="111"/>
      <c r="BG881" s="111"/>
      <c r="BH881" s="111"/>
      <c r="BI881" s="111"/>
      <c r="BJ881" s="111"/>
      <c r="BK881" s="111"/>
      <c r="BL881" s="111"/>
      <c r="BM881" s="111"/>
      <c r="BN881" s="111"/>
      <c r="BO881" s="111"/>
      <c r="BP881" s="111"/>
      <c r="BQ881" s="111"/>
      <c r="BR881" s="111"/>
      <c r="BS881" s="111"/>
      <c r="BT881" s="111"/>
      <c r="BU881" s="111"/>
      <c r="BV881" s="111"/>
      <c r="BW881" s="111"/>
      <c r="BX881" s="111"/>
      <c r="BY881" s="111"/>
      <c r="BZ881" s="111"/>
      <c r="CA881" s="111"/>
      <c r="CB881" s="111"/>
      <c r="CC881" s="111"/>
      <c r="CD881" s="111"/>
      <c r="CE881" s="111"/>
      <c r="CF881" s="111"/>
      <c r="CG881" s="111"/>
      <c r="CH881" s="111"/>
      <c r="CI881" s="111"/>
      <c r="CJ881" s="111"/>
      <c r="CK881" s="111"/>
      <c r="CL881" s="111"/>
      <c r="CM881" s="111"/>
      <c r="CN881" s="111"/>
      <c r="CO881" s="111"/>
      <c r="CP881" s="111"/>
      <c r="CQ881" s="111"/>
      <c r="CR881" s="111"/>
      <c r="CS881" s="111"/>
      <c r="CT881" s="111"/>
      <c r="CU881" s="111"/>
      <c r="CV881" s="111"/>
      <c r="CW881" s="111"/>
      <c r="CX881" s="111"/>
      <c r="CY881" s="111"/>
      <c r="CZ881" s="111"/>
    </row>
    <row r="882" spans="1:104" ht="12.75" customHeight="1" x14ac:dyDescent="0.2">
      <c r="A882" s="111"/>
      <c r="B882" s="111"/>
      <c r="C882" s="111"/>
      <c r="D882" s="111"/>
      <c r="E882" s="123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1"/>
      <c r="AZ882" s="111"/>
      <c r="BA882" s="111"/>
      <c r="BB882" s="111"/>
      <c r="BC882" s="111"/>
      <c r="BD882" s="111"/>
      <c r="BE882" s="111"/>
      <c r="BF882" s="111"/>
      <c r="BG882" s="111"/>
      <c r="BH882" s="111"/>
      <c r="BI882" s="111"/>
      <c r="BJ882" s="111"/>
      <c r="BK882" s="111"/>
      <c r="BL882" s="111"/>
      <c r="BM882" s="111"/>
      <c r="BN882" s="111"/>
      <c r="BO882" s="111"/>
      <c r="BP882" s="111"/>
      <c r="BQ882" s="111"/>
      <c r="BR882" s="111"/>
      <c r="BS882" s="111"/>
      <c r="BT882" s="111"/>
      <c r="BU882" s="111"/>
      <c r="BV882" s="111"/>
      <c r="BW882" s="111"/>
      <c r="BX882" s="111"/>
      <c r="BY882" s="111"/>
      <c r="BZ882" s="111"/>
      <c r="CA882" s="111"/>
      <c r="CB882" s="111"/>
      <c r="CC882" s="111"/>
      <c r="CD882" s="111"/>
      <c r="CE882" s="111"/>
      <c r="CF882" s="111"/>
      <c r="CG882" s="111"/>
      <c r="CH882" s="111"/>
      <c r="CI882" s="111"/>
      <c r="CJ882" s="111"/>
      <c r="CK882" s="111"/>
      <c r="CL882" s="111"/>
      <c r="CM882" s="111"/>
      <c r="CN882" s="111"/>
      <c r="CO882" s="111"/>
      <c r="CP882" s="111"/>
      <c r="CQ882" s="111"/>
      <c r="CR882" s="111"/>
      <c r="CS882" s="111"/>
      <c r="CT882" s="111"/>
      <c r="CU882" s="111"/>
      <c r="CV882" s="111"/>
      <c r="CW882" s="111"/>
      <c r="CX882" s="111"/>
      <c r="CY882" s="111"/>
      <c r="CZ882" s="111"/>
    </row>
    <row r="883" spans="1:104" ht="12.75" customHeight="1" x14ac:dyDescent="0.2">
      <c r="A883" s="111"/>
      <c r="B883" s="111"/>
      <c r="C883" s="111"/>
      <c r="D883" s="111"/>
      <c r="E883" s="123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1"/>
      <c r="AZ883" s="111"/>
      <c r="BA883" s="111"/>
      <c r="BB883" s="111"/>
      <c r="BC883" s="111"/>
      <c r="BD883" s="111"/>
      <c r="BE883" s="111"/>
      <c r="BF883" s="111"/>
      <c r="BG883" s="111"/>
      <c r="BH883" s="111"/>
      <c r="BI883" s="111"/>
      <c r="BJ883" s="111"/>
      <c r="BK883" s="111"/>
      <c r="BL883" s="111"/>
      <c r="BM883" s="111"/>
      <c r="BN883" s="111"/>
      <c r="BO883" s="111"/>
      <c r="BP883" s="111"/>
      <c r="BQ883" s="111"/>
      <c r="BR883" s="111"/>
      <c r="BS883" s="111"/>
      <c r="BT883" s="111"/>
      <c r="BU883" s="111"/>
      <c r="BV883" s="111"/>
      <c r="BW883" s="111"/>
      <c r="BX883" s="111"/>
      <c r="BY883" s="111"/>
      <c r="BZ883" s="111"/>
      <c r="CA883" s="111"/>
      <c r="CB883" s="111"/>
      <c r="CC883" s="111"/>
      <c r="CD883" s="111"/>
      <c r="CE883" s="111"/>
      <c r="CF883" s="111"/>
      <c r="CG883" s="111"/>
      <c r="CH883" s="111"/>
      <c r="CI883" s="111"/>
      <c r="CJ883" s="111"/>
      <c r="CK883" s="111"/>
      <c r="CL883" s="111"/>
      <c r="CM883" s="111"/>
      <c r="CN883" s="111"/>
      <c r="CO883" s="111"/>
      <c r="CP883" s="111"/>
      <c r="CQ883" s="111"/>
      <c r="CR883" s="111"/>
      <c r="CS883" s="111"/>
      <c r="CT883" s="111"/>
      <c r="CU883" s="111"/>
      <c r="CV883" s="111"/>
      <c r="CW883" s="111"/>
      <c r="CX883" s="111"/>
      <c r="CY883" s="111"/>
      <c r="CZ883" s="111"/>
    </row>
    <row r="884" spans="1:104" ht="12.75" customHeight="1" x14ac:dyDescent="0.2">
      <c r="A884" s="111"/>
      <c r="B884" s="111"/>
      <c r="C884" s="111"/>
      <c r="D884" s="111"/>
      <c r="E884" s="123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1"/>
      <c r="AZ884" s="111"/>
      <c r="BA884" s="111"/>
      <c r="BB884" s="111"/>
      <c r="BC884" s="111"/>
      <c r="BD884" s="111"/>
      <c r="BE884" s="111"/>
      <c r="BF884" s="111"/>
      <c r="BG884" s="111"/>
      <c r="BH884" s="111"/>
      <c r="BI884" s="111"/>
      <c r="BJ884" s="111"/>
      <c r="BK884" s="111"/>
      <c r="BL884" s="111"/>
      <c r="BM884" s="111"/>
      <c r="BN884" s="111"/>
      <c r="BO884" s="111"/>
      <c r="BP884" s="111"/>
      <c r="BQ884" s="111"/>
      <c r="BR884" s="111"/>
      <c r="BS884" s="111"/>
      <c r="BT884" s="111"/>
      <c r="BU884" s="111"/>
      <c r="BV884" s="111"/>
      <c r="BW884" s="111"/>
      <c r="BX884" s="111"/>
      <c r="BY884" s="111"/>
      <c r="BZ884" s="111"/>
      <c r="CA884" s="111"/>
      <c r="CB884" s="111"/>
      <c r="CC884" s="111"/>
      <c r="CD884" s="111"/>
      <c r="CE884" s="111"/>
      <c r="CF884" s="111"/>
      <c r="CG884" s="111"/>
      <c r="CH884" s="111"/>
      <c r="CI884" s="111"/>
      <c r="CJ884" s="111"/>
      <c r="CK884" s="111"/>
      <c r="CL884" s="111"/>
      <c r="CM884" s="111"/>
      <c r="CN884" s="111"/>
      <c r="CO884" s="111"/>
      <c r="CP884" s="111"/>
      <c r="CQ884" s="111"/>
      <c r="CR884" s="111"/>
      <c r="CS884" s="111"/>
      <c r="CT884" s="111"/>
      <c r="CU884" s="111"/>
      <c r="CV884" s="111"/>
      <c r="CW884" s="111"/>
      <c r="CX884" s="111"/>
      <c r="CY884" s="111"/>
      <c r="CZ884" s="111"/>
    </row>
    <row r="885" spans="1:104" ht="12.75" customHeight="1" x14ac:dyDescent="0.2">
      <c r="A885" s="111"/>
      <c r="B885" s="111"/>
      <c r="C885" s="111"/>
      <c r="D885" s="111"/>
      <c r="E885" s="123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  <c r="AZ885" s="111"/>
      <c r="BA885" s="111"/>
      <c r="BB885" s="111"/>
      <c r="BC885" s="111"/>
      <c r="BD885" s="111"/>
      <c r="BE885" s="111"/>
      <c r="BF885" s="111"/>
      <c r="BG885" s="111"/>
      <c r="BH885" s="111"/>
      <c r="BI885" s="111"/>
      <c r="BJ885" s="111"/>
      <c r="BK885" s="111"/>
      <c r="BL885" s="111"/>
      <c r="BM885" s="111"/>
      <c r="BN885" s="111"/>
      <c r="BO885" s="111"/>
      <c r="BP885" s="111"/>
      <c r="BQ885" s="111"/>
      <c r="BR885" s="111"/>
      <c r="BS885" s="111"/>
      <c r="BT885" s="111"/>
      <c r="BU885" s="111"/>
      <c r="BV885" s="111"/>
      <c r="BW885" s="111"/>
      <c r="BX885" s="111"/>
      <c r="BY885" s="111"/>
      <c r="BZ885" s="111"/>
      <c r="CA885" s="111"/>
      <c r="CB885" s="111"/>
      <c r="CC885" s="111"/>
      <c r="CD885" s="111"/>
      <c r="CE885" s="111"/>
      <c r="CF885" s="111"/>
      <c r="CG885" s="111"/>
      <c r="CH885" s="111"/>
      <c r="CI885" s="111"/>
      <c r="CJ885" s="111"/>
      <c r="CK885" s="111"/>
      <c r="CL885" s="111"/>
      <c r="CM885" s="111"/>
      <c r="CN885" s="111"/>
      <c r="CO885" s="111"/>
      <c r="CP885" s="111"/>
      <c r="CQ885" s="111"/>
      <c r="CR885" s="111"/>
      <c r="CS885" s="111"/>
      <c r="CT885" s="111"/>
      <c r="CU885" s="111"/>
      <c r="CV885" s="111"/>
      <c r="CW885" s="111"/>
      <c r="CX885" s="111"/>
      <c r="CY885" s="111"/>
      <c r="CZ885" s="111"/>
    </row>
    <row r="886" spans="1:104" ht="12.75" customHeight="1" x14ac:dyDescent="0.2">
      <c r="A886" s="111"/>
      <c r="B886" s="111"/>
      <c r="C886" s="111"/>
      <c r="D886" s="111"/>
      <c r="E886" s="123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1"/>
      <c r="BL886" s="111"/>
      <c r="BM886" s="111"/>
      <c r="BN886" s="111"/>
      <c r="BO886" s="111"/>
      <c r="BP886" s="111"/>
      <c r="BQ886" s="111"/>
      <c r="BR886" s="111"/>
      <c r="BS886" s="111"/>
      <c r="BT886" s="111"/>
      <c r="BU886" s="111"/>
      <c r="BV886" s="111"/>
      <c r="BW886" s="111"/>
      <c r="BX886" s="111"/>
      <c r="BY886" s="111"/>
      <c r="BZ886" s="111"/>
      <c r="CA886" s="111"/>
      <c r="CB886" s="111"/>
      <c r="CC886" s="111"/>
      <c r="CD886" s="111"/>
      <c r="CE886" s="111"/>
      <c r="CF886" s="111"/>
      <c r="CG886" s="111"/>
      <c r="CH886" s="111"/>
      <c r="CI886" s="111"/>
      <c r="CJ886" s="111"/>
      <c r="CK886" s="111"/>
      <c r="CL886" s="111"/>
      <c r="CM886" s="111"/>
      <c r="CN886" s="111"/>
      <c r="CO886" s="111"/>
      <c r="CP886" s="111"/>
      <c r="CQ886" s="111"/>
      <c r="CR886" s="111"/>
      <c r="CS886" s="111"/>
      <c r="CT886" s="111"/>
      <c r="CU886" s="111"/>
      <c r="CV886" s="111"/>
      <c r="CW886" s="111"/>
      <c r="CX886" s="111"/>
      <c r="CY886" s="111"/>
      <c r="CZ886" s="111"/>
    </row>
    <row r="887" spans="1:104" ht="12.75" customHeight="1" x14ac:dyDescent="0.2">
      <c r="A887" s="111"/>
      <c r="B887" s="111"/>
      <c r="C887" s="111"/>
      <c r="D887" s="111"/>
      <c r="E887" s="123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1"/>
      <c r="AZ887" s="111"/>
      <c r="BA887" s="111"/>
      <c r="BB887" s="111"/>
      <c r="BC887" s="111"/>
      <c r="BD887" s="111"/>
      <c r="BE887" s="111"/>
      <c r="BF887" s="111"/>
      <c r="BG887" s="111"/>
      <c r="BH887" s="111"/>
      <c r="BI887" s="111"/>
      <c r="BJ887" s="111"/>
      <c r="BK887" s="111"/>
      <c r="BL887" s="111"/>
      <c r="BM887" s="111"/>
      <c r="BN887" s="111"/>
      <c r="BO887" s="111"/>
      <c r="BP887" s="111"/>
      <c r="BQ887" s="111"/>
      <c r="BR887" s="111"/>
      <c r="BS887" s="111"/>
      <c r="BT887" s="111"/>
      <c r="BU887" s="111"/>
      <c r="BV887" s="111"/>
      <c r="BW887" s="111"/>
      <c r="BX887" s="111"/>
      <c r="BY887" s="111"/>
      <c r="BZ887" s="111"/>
      <c r="CA887" s="111"/>
      <c r="CB887" s="111"/>
      <c r="CC887" s="111"/>
      <c r="CD887" s="111"/>
      <c r="CE887" s="111"/>
      <c r="CF887" s="111"/>
      <c r="CG887" s="111"/>
      <c r="CH887" s="111"/>
      <c r="CI887" s="111"/>
      <c r="CJ887" s="111"/>
      <c r="CK887" s="111"/>
      <c r="CL887" s="111"/>
      <c r="CM887" s="111"/>
      <c r="CN887" s="111"/>
      <c r="CO887" s="111"/>
      <c r="CP887" s="111"/>
      <c r="CQ887" s="111"/>
      <c r="CR887" s="111"/>
      <c r="CS887" s="111"/>
      <c r="CT887" s="111"/>
      <c r="CU887" s="111"/>
      <c r="CV887" s="111"/>
      <c r="CW887" s="111"/>
      <c r="CX887" s="111"/>
      <c r="CY887" s="111"/>
      <c r="CZ887" s="111"/>
    </row>
    <row r="888" spans="1:104" ht="12.75" customHeight="1" x14ac:dyDescent="0.2">
      <c r="A888" s="111"/>
      <c r="B888" s="111"/>
      <c r="C888" s="111"/>
      <c r="D888" s="111"/>
      <c r="E888" s="123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  <c r="AZ888" s="111"/>
      <c r="BA888" s="111"/>
      <c r="BB888" s="111"/>
      <c r="BC888" s="111"/>
      <c r="BD888" s="111"/>
      <c r="BE888" s="111"/>
      <c r="BF888" s="111"/>
      <c r="BG888" s="111"/>
      <c r="BH888" s="111"/>
      <c r="BI888" s="111"/>
      <c r="BJ888" s="111"/>
      <c r="BK888" s="111"/>
      <c r="BL888" s="111"/>
      <c r="BM888" s="111"/>
      <c r="BN888" s="111"/>
      <c r="BO888" s="111"/>
      <c r="BP888" s="111"/>
      <c r="BQ888" s="111"/>
      <c r="BR888" s="111"/>
      <c r="BS888" s="111"/>
      <c r="BT888" s="111"/>
      <c r="BU888" s="111"/>
      <c r="BV888" s="111"/>
      <c r="BW888" s="111"/>
      <c r="BX888" s="111"/>
      <c r="BY888" s="111"/>
      <c r="BZ888" s="111"/>
      <c r="CA888" s="111"/>
      <c r="CB888" s="111"/>
      <c r="CC888" s="111"/>
      <c r="CD888" s="111"/>
      <c r="CE888" s="111"/>
      <c r="CF888" s="111"/>
      <c r="CG888" s="111"/>
      <c r="CH888" s="111"/>
      <c r="CI888" s="111"/>
      <c r="CJ888" s="111"/>
      <c r="CK888" s="111"/>
      <c r="CL888" s="111"/>
      <c r="CM888" s="111"/>
      <c r="CN888" s="111"/>
      <c r="CO888" s="111"/>
      <c r="CP888" s="111"/>
      <c r="CQ888" s="111"/>
      <c r="CR888" s="111"/>
      <c r="CS888" s="111"/>
      <c r="CT888" s="111"/>
      <c r="CU888" s="111"/>
      <c r="CV888" s="111"/>
      <c r="CW888" s="111"/>
      <c r="CX888" s="111"/>
      <c r="CY888" s="111"/>
      <c r="CZ888" s="111"/>
    </row>
    <row r="889" spans="1:104" ht="12.75" customHeight="1" x14ac:dyDescent="0.2">
      <c r="A889" s="111"/>
      <c r="B889" s="111"/>
      <c r="C889" s="111"/>
      <c r="D889" s="111"/>
      <c r="E889" s="123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1"/>
      <c r="AV889" s="111"/>
      <c r="AW889" s="111"/>
      <c r="AX889" s="111"/>
      <c r="AY889" s="111"/>
      <c r="AZ889" s="111"/>
      <c r="BA889" s="111"/>
      <c r="BB889" s="111"/>
      <c r="BC889" s="111"/>
      <c r="BD889" s="111"/>
      <c r="BE889" s="111"/>
      <c r="BF889" s="111"/>
      <c r="BG889" s="111"/>
      <c r="BH889" s="111"/>
      <c r="BI889" s="111"/>
      <c r="BJ889" s="111"/>
      <c r="BK889" s="111"/>
      <c r="BL889" s="111"/>
      <c r="BM889" s="111"/>
      <c r="BN889" s="111"/>
      <c r="BO889" s="111"/>
      <c r="BP889" s="111"/>
      <c r="BQ889" s="111"/>
      <c r="BR889" s="111"/>
      <c r="BS889" s="111"/>
      <c r="BT889" s="111"/>
      <c r="BU889" s="111"/>
      <c r="BV889" s="111"/>
      <c r="BW889" s="111"/>
      <c r="BX889" s="111"/>
      <c r="BY889" s="111"/>
      <c r="BZ889" s="111"/>
      <c r="CA889" s="111"/>
      <c r="CB889" s="111"/>
      <c r="CC889" s="111"/>
      <c r="CD889" s="111"/>
      <c r="CE889" s="111"/>
      <c r="CF889" s="111"/>
      <c r="CG889" s="111"/>
      <c r="CH889" s="111"/>
      <c r="CI889" s="111"/>
      <c r="CJ889" s="111"/>
      <c r="CK889" s="111"/>
      <c r="CL889" s="111"/>
      <c r="CM889" s="111"/>
      <c r="CN889" s="111"/>
      <c r="CO889" s="111"/>
      <c r="CP889" s="111"/>
      <c r="CQ889" s="111"/>
      <c r="CR889" s="111"/>
      <c r="CS889" s="111"/>
      <c r="CT889" s="111"/>
      <c r="CU889" s="111"/>
      <c r="CV889" s="111"/>
      <c r="CW889" s="111"/>
      <c r="CX889" s="111"/>
      <c r="CY889" s="111"/>
      <c r="CZ889" s="111"/>
    </row>
    <row r="890" spans="1:104" ht="12.75" customHeight="1" x14ac:dyDescent="0.2">
      <c r="A890" s="111"/>
      <c r="B890" s="111"/>
      <c r="C890" s="111"/>
      <c r="D890" s="111"/>
      <c r="E890" s="123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1"/>
      <c r="AV890" s="111"/>
      <c r="AW890" s="111"/>
      <c r="AX890" s="111"/>
      <c r="AY890" s="111"/>
      <c r="AZ890" s="111"/>
      <c r="BA890" s="111"/>
      <c r="BB890" s="111"/>
      <c r="BC890" s="111"/>
      <c r="BD890" s="111"/>
      <c r="BE890" s="111"/>
      <c r="BF890" s="111"/>
      <c r="BG890" s="111"/>
      <c r="BH890" s="111"/>
      <c r="BI890" s="111"/>
      <c r="BJ890" s="111"/>
      <c r="BK890" s="111"/>
      <c r="BL890" s="111"/>
      <c r="BM890" s="111"/>
      <c r="BN890" s="111"/>
      <c r="BO890" s="111"/>
      <c r="BP890" s="111"/>
      <c r="BQ890" s="111"/>
      <c r="BR890" s="111"/>
      <c r="BS890" s="111"/>
      <c r="BT890" s="111"/>
      <c r="BU890" s="111"/>
      <c r="BV890" s="111"/>
      <c r="BW890" s="111"/>
      <c r="BX890" s="111"/>
      <c r="BY890" s="111"/>
      <c r="BZ890" s="111"/>
      <c r="CA890" s="111"/>
      <c r="CB890" s="111"/>
      <c r="CC890" s="111"/>
      <c r="CD890" s="111"/>
      <c r="CE890" s="111"/>
      <c r="CF890" s="111"/>
      <c r="CG890" s="111"/>
      <c r="CH890" s="111"/>
      <c r="CI890" s="111"/>
      <c r="CJ890" s="111"/>
      <c r="CK890" s="111"/>
      <c r="CL890" s="111"/>
      <c r="CM890" s="111"/>
      <c r="CN890" s="111"/>
      <c r="CO890" s="111"/>
      <c r="CP890" s="111"/>
      <c r="CQ890" s="111"/>
      <c r="CR890" s="111"/>
      <c r="CS890" s="111"/>
      <c r="CT890" s="111"/>
      <c r="CU890" s="111"/>
      <c r="CV890" s="111"/>
      <c r="CW890" s="111"/>
      <c r="CX890" s="111"/>
      <c r="CY890" s="111"/>
      <c r="CZ890" s="111"/>
    </row>
    <row r="891" spans="1:104" ht="12.75" customHeight="1" x14ac:dyDescent="0.2">
      <c r="A891" s="111"/>
      <c r="B891" s="111"/>
      <c r="C891" s="111"/>
      <c r="D891" s="111"/>
      <c r="E891" s="123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1"/>
      <c r="AV891" s="111"/>
      <c r="AW891" s="111"/>
      <c r="AX891" s="111"/>
      <c r="AY891" s="111"/>
      <c r="AZ891" s="111"/>
      <c r="BA891" s="111"/>
      <c r="BB891" s="111"/>
      <c r="BC891" s="111"/>
      <c r="BD891" s="111"/>
      <c r="BE891" s="111"/>
      <c r="BF891" s="111"/>
      <c r="BG891" s="111"/>
      <c r="BH891" s="111"/>
      <c r="BI891" s="111"/>
      <c r="BJ891" s="111"/>
      <c r="BK891" s="111"/>
      <c r="BL891" s="111"/>
      <c r="BM891" s="111"/>
      <c r="BN891" s="111"/>
      <c r="BO891" s="111"/>
      <c r="BP891" s="111"/>
      <c r="BQ891" s="111"/>
      <c r="BR891" s="111"/>
      <c r="BS891" s="111"/>
      <c r="BT891" s="111"/>
      <c r="BU891" s="111"/>
      <c r="BV891" s="111"/>
      <c r="BW891" s="111"/>
      <c r="BX891" s="111"/>
      <c r="BY891" s="111"/>
      <c r="BZ891" s="111"/>
      <c r="CA891" s="111"/>
      <c r="CB891" s="111"/>
      <c r="CC891" s="111"/>
      <c r="CD891" s="111"/>
      <c r="CE891" s="111"/>
      <c r="CF891" s="111"/>
      <c r="CG891" s="111"/>
      <c r="CH891" s="111"/>
      <c r="CI891" s="111"/>
      <c r="CJ891" s="111"/>
      <c r="CK891" s="111"/>
      <c r="CL891" s="111"/>
      <c r="CM891" s="111"/>
      <c r="CN891" s="111"/>
      <c r="CO891" s="111"/>
      <c r="CP891" s="111"/>
      <c r="CQ891" s="111"/>
      <c r="CR891" s="111"/>
      <c r="CS891" s="111"/>
      <c r="CT891" s="111"/>
      <c r="CU891" s="111"/>
      <c r="CV891" s="111"/>
      <c r="CW891" s="111"/>
      <c r="CX891" s="111"/>
      <c r="CY891" s="111"/>
      <c r="CZ891" s="111"/>
    </row>
    <row r="892" spans="1:104" ht="12.75" customHeight="1" x14ac:dyDescent="0.2">
      <c r="A892" s="111"/>
      <c r="B892" s="111"/>
      <c r="C892" s="111"/>
      <c r="D892" s="111"/>
      <c r="E892" s="123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1"/>
      <c r="AV892" s="111"/>
      <c r="AW892" s="111"/>
      <c r="AX892" s="111"/>
      <c r="AY892" s="111"/>
      <c r="AZ892" s="111"/>
      <c r="BA892" s="111"/>
      <c r="BB892" s="111"/>
      <c r="BC892" s="111"/>
      <c r="BD892" s="111"/>
      <c r="BE892" s="111"/>
      <c r="BF892" s="111"/>
      <c r="BG892" s="111"/>
      <c r="BH892" s="111"/>
      <c r="BI892" s="111"/>
      <c r="BJ892" s="111"/>
      <c r="BK892" s="111"/>
      <c r="BL892" s="111"/>
      <c r="BM892" s="111"/>
      <c r="BN892" s="111"/>
      <c r="BO892" s="111"/>
      <c r="BP892" s="111"/>
      <c r="BQ892" s="111"/>
      <c r="BR892" s="111"/>
      <c r="BS892" s="111"/>
      <c r="BT892" s="111"/>
      <c r="BU892" s="111"/>
      <c r="BV892" s="111"/>
      <c r="BW892" s="111"/>
      <c r="BX892" s="111"/>
      <c r="BY892" s="111"/>
      <c r="BZ892" s="111"/>
      <c r="CA892" s="111"/>
      <c r="CB892" s="111"/>
      <c r="CC892" s="111"/>
      <c r="CD892" s="111"/>
      <c r="CE892" s="111"/>
      <c r="CF892" s="111"/>
      <c r="CG892" s="111"/>
      <c r="CH892" s="111"/>
      <c r="CI892" s="111"/>
      <c r="CJ892" s="111"/>
      <c r="CK892" s="111"/>
      <c r="CL892" s="111"/>
      <c r="CM892" s="111"/>
      <c r="CN892" s="111"/>
      <c r="CO892" s="111"/>
      <c r="CP892" s="111"/>
      <c r="CQ892" s="111"/>
      <c r="CR892" s="111"/>
      <c r="CS892" s="111"/>
      <c r="CT892" s="111"/>
      <c r="CU892" s="111"/>
      <c r="CV892" s="111"/>
      <c r="CW892" s="111"/>
      <c r="CX892" s="111"/>
      <c r="CY892" s="111"/>
      <c r="CZ892" s="111"/>
    </row>
    <row r="893" spans="1:104" ht="12.75" customHeight="1" x14ac:dyDescent="0.2">
      <c r="A893" s="111"/>
      <c r="B893" s="111"/>
      <c r="C893" s="111"/>
      <c r="D893" s="111"/>
      <c r="E893" s="123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1"/>
      <c r="AV893" s="111"/>
      <c r="AW893" s="111"/>
      <c r="AX893" s="111"/>
      <c r="AY893" s="111"/>
      <c r="AZ893" s="111"/>
      <c r="BA893" s="111"/>
      <c r="BB893" s="111"/>
      <c r="BC893" s="111"/>
      <c r="BD893" s="111"/>
      <c r="BE893" s="111"/>
      <c r="BF893" s="111"/>
      <c r="BG893" s="111"/>
      <c r="BH893" s="111"/>
      <c r="BI893" s="111"/>
      <c r="BJ893" s="111"/>
      <c r="BK893" s="111"/>
      <c r="BL893" s="111"/>
      <c r="BM893" s="111"/>
      <c r="BN893" s="111"/>
      <c r="BO893" s="111"/>
      <c r="BP893" s="111"/>
      <c r="BQ893" s="111"/>
      <c r="BR893" s="111"/>
      <c r="BS893" s="111"/>
      <c r="BT893" s="111"/>
      <c r="BU893" s="111"/>
      <c r="BV893" s="111"/>
      <c r="BW893" s="111"/>
      <c r="BX893" s="111"/>
      <c r="BY893" s="111"/>
      <c r="BZ893" s="111"/>
      <c r="CA893" s="111"/>
      <c r="CB893" s="111"/>
      <c r="CC893" s="111"/>
      <c r="CD893" s="111"/>
      <c r="CE893" s="111"/>
      <c r="CF893" s="111"/>
      <c r="CG893" s="111"/>
      <c r="CH893" s="111"/>
      <c r="CI893" s="111"/>
      <c r="CJ893" s="111"/>
      <c r="CK893" s="111"/>
      <c r="CL893" s="111"/>
      <c r="CM893" s="111"/>
      <c r="CN893" s="111"/>
      <c r="CO893" s="111"/>
      <c r="CP893" s="111"/>
      <c r="CQ893" s="111"/>
      <c r="CR893" s="111"/>
      <c r="CS893" s="111"/>
      <c r="CT893" s="111"/>
      <c r="CU893" s="111"/>
      <c r="CV893" s="111"/>
      <c r="CW893" s="111"/>
      <c r="CX893" s="111"/>
      <c r="CY893" s="111"/>
      <c r="CZ893" s="111"/>
    </row>
    <row r="894" spans="1:104" ht="12.75" customHeight="1" x14ac:dyDescent="0.2">
      <c r="A894" s="111"/>
      <c r="B894" s="111"/>
      <c r="C894" s="111"/>
      <c r="D894" s="111"/>
      <c r="E894" s="123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1"/>
      <c r="AV894" s="111"/>
      <c r="AW894" s="111"/>
      <c r="AX894" s="111"/>
      <c r="AY894" s="111"/>
      <c r="AZ894" s="111"/>
      <c r="BA894" s="111"/>
      <c r="BB894" s="111"/>
      <c r="BC894" s="111"/>
      <c r="BD894" s="111"/>
      <c r="BE894" s="111"/>
      <c r="BF894" s="111"/>
      <c r="BG894" s="111"/>
      <c r="BH894" s="111"/>
      <c r="BI894" s="111"/>
      <c r="BJ894" s="111"/>
      <c r="BK894" s="111"/>
      <c r="BL894" s="111"/>
      <c r="BM894" s="111"/>
      <c r="BN894" s="111"/>
      <c r="BO894" s="111"/>
      <c r="BP894" s="111"/>
      <c r="BQ894" s="111"/>
      <c r="BR894" s="111"/>
      <c r="BS894" s="111"/>
      <c r="BT894" s="111"/>
      <c r="BU894" s="111"/>
      <c r="BV894" s="111"/>
      <c r="BW894" s="111"/>
      <c r="BX894" s="111"/>
      <c r="BY894" s="111"/>
      <c r="BZ894" s="111"/>
      <c r="CA894" s="111"/>
      <c r="CB894" s="111"/>
      <c r="CC894" s="111"/>
      <c r="CD894" s="111"/>
      <c r="CE894" s="111"/>
      <c r="CF894" s="111"/>
      <c r="CG894" s="111"/>
      <c r="CH894" s="111"/>
      <c r="CI894" s="111"/>
      <c r="CJ894" s="111"/>
      <c r="CK894" s="111"/>
      <c r="CL894" s="111"/>
      <c r="CM894" s="111"/>
      <c r="CN894" s="111"/>
      <c r="CO894" s="111"/>
      <c r="CP894" s="111"/>
      <c r="CQ894" s="111"/>
      <c r="CR894" s="111"/>
      <c r="CS894" s="111"/>
      <c r="CT894" s="111"/>
      <c r="CU894" s="111"/>
      <c r="CV894" s="111"/>
      <c r="CW894" s="111"/>
      <c r="CX894" s="111"/>
      <c r="CY894" s="111"/>
      <c r="CZ894" s="111"/>
    </row>
    <row r="895" spans="1:104" ht="12.75" customHeight="1" x14ac:dyDescent="0.2">
      <c r="A895" s="111"/>
      <c r="B895" s="111"/>
      <c r="C895" s="111"/>
      <c r="D895" s="111"/>
      <c r="E895" s="123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1"/>
      <c r="AV895" s="111"/>
      <c r="AW895" s="111"/>
      <c r="AX895" s="111"/>
      <c r="AY895" s="111"/>
      <c r="AZ895" s="111"/>
      <c r="BA895" s="111"/>
      <c r="BB895" s="111"/>
      <c r="BC895" s="111"/>
      <c r="BD895" s="111"/>
      <c r="BE895" s="111"/>
      <c r="BF895" s="111"/>
      <c r="BG895" s="111"/>
      <c r="BH895" s="111"/>
      <c r="BI895" s="111"/>
      <c r="BJ895" s="111"/>
      <c r="BK895" s="111"/>
      <c r="BL895" s="111"/>
      <c r="BM895" s="111"/>
      <c r="BN895" s="111"/>
      <c r="BO895" s="111"/>
      <c r="BP895" s="111"/>
      <c r="BQ895" s="111"/>
      <c r="BR895" s="111"/>
      <c r="BS895" s="111"/>
      <c r="BT895" s="111"/>
      <c r="BU895" s="111"/>
      <c r="BV895" s="111"/>
      <c r="BW895" s="111"/>
      <c r="BX895" s="111"/>
      <c r="BY895" s="111"/>
      <c r="BZ895" s="111"/>
      <c r="CA895" s="111"/>
      <c r="CB895" s="111"/>
      <c r="CC895" s="111"/>
      <c r="CD895" s="111"/>
      <c r="CE895" s="111"/>
      <c r="CF895" s="111"/>
      <c r="CG895" s="111"/>
      <c r="CH895" s="111"/>
      <c r="CI895" s="111"/>
      <c r="CJ895" s="111"/>
      <c r="CK895" s="111"/>
      <c r="CL895" s="111"/>
      <c r="CM895" s="111"/>
      <c r="CN895" s="111"/>
      <c r="CO895" s="111"/>
      <c r="CP895" s="111"/>
      <c r="CQ895" s="111"/>
      <c r="CR895" s="111"/>
      <c r="CS895" s="111"/>
      <c r="CT895" s="111"/>
      <c r="CU895" s="111"/>
      <c r="CV895" s="111"/>
      <c r="CW895" s="111"/>
      <c r="CX895" s="111"/>
      <c r="CY895" s="111"/>
      <c r="CZ895" s="111"/>
    </row>
    <row r="896" spans="1:104" ht="12.75" customHeight="1" x14ac:dyDescent="0.2">
      <c r="A896" s="111"/>
      <c r="B896" s="111"/>
      <c r="C896" s="111"/>
      <c r="D896" s="111"/>
      <c r="E896" s="123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1"/>
      <c r="AV896" s="111"/>
      <c r="AW896" s="111"/>
      <c r="AX896" s="111"/>
      <c r="AY896" s="111"/>
      <c r="AZ896" s="111"/>
      <c r="BA896" s="111"/>
      <c r="BB896" s="111"/>
      <c r="BC896" s="111"/>
      <c r="BD896" s="111"/>
      <c r="BE896" s="111"/>
      <c r="BF896" s="111"/>
      <c r="BG896" s="111"/>
      <c r="BH896" s="111"/>
      <c r="BI896" s="111"/>
      <c r="BJ896" s="111"/>
      <c r="BK896" s="111"/>
      <c r="BL896" s="111"/>
      <c r="BM896" s="111"/>
      <c r="BN896" s="111"/>
      <c r="BO896" s="111"/>
      <c r="BP896" s="111"/>
      <c r="BQ896" s="111"/>
      <c r="BR896" s="111"/>
      <c r="BS896" s="111"/>
      <c r="BT896" s="111"/>
      <c r="BU896" s="111"/>
      <c r="BV896" s="111"/>
      <c r="BW896" s="111"/>
      <c r="BX896" s="111"/>
      <c r="BY896" s="111"/>
      <c r="BZ896" s="111"/>
      <c r="CA896" s="111"/>
      <c r="CB896" s="111"/>
      <c r="CC896" s="111"/>
      <c r="CD896" s="111"/>
      <c r="CE896" s="111"/>
      <c r="CF896" s="111"/>
      <c r="CG896" s="111"/>
      <c r="CH896" s="111"/>
      <c r="CI896" s="111"/>
      <c r="CJ896" s="111"/>
      <c r="CK896" s="111"/>
      <c r="CL896" s="111"/>
      <c r="CM896" s="111"/>
      <c r="CN896" s="111"/>
      <c r="CO896" s="111"/>
      <c r="CP896" s="111"/>
      <c r="CQ896" s="111"/>
      <c r="CR896" s="111"/>
      <c r="CS896" s="111"/>
      <c r="CT896" s="111"/>
      <c r="CU896" s="111"/>
      <c r="CV896" s="111"/>
      <c r="CW896" s="111"/>
      <c r="CX896" s="111"/>
      <c r="CY896" s="111"/>
      <c r="CZ896" s="111"/>
    </row>
    <row r="897" spans="1:104" ht="12.75" customHeight="1" x14ac:dyDescent="0.2">
      <c r="A897" s="111"/>
      <c r="B897" s="111"/>
      <c r="C897" s="111"/>
      <c r="D897" s="111"/>
      <c r="E897" s="123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1"/>
      <c r="AZ897" s="111"/>
      <c r="BA897" s="111"/>
      <c r="BB897" s="111"/>
      <c r="BC897" s="111"/>
      <c r="BD897" s="111"/>
      <c r="BE897" s="111"/>
      <c r="BF897" s="111"/>
      <c r="BG897" s="111"/>
      <c r="BH897" s="111"/>
      <c r="BI897" s="111"/>
      <c r="BJ897" s="111"/>
      <c r="BK897" s="111"/>
      <c r="BL897" s="111"/>
      <c r="BM897" s="111"/>
      <c r="BN897" s="111"/>
      <c r="BO897" s="111"/>
      <c r="BP897" s="111"/>
      <c r="BQ897" s="111"/>
      <c r="BR897" s="111"/>
      <c r="BS897" s="111"/>
      <c r="BT897" s="111"/>
      <c r="BU897" s="111"/>
      <c r="BV897" s="111"/>
      <c r="BW897" s="111"/>
      <c r="BX897" s="111"/>
      <c r="BY897" s="111"/>
      <c r="BZ897" s="111"/>
      <c r="CA897" s="111"/>
      <c r="CB897" s="111"/>
      <c r="CC897" s="111"/>
      <c r="CD897" s="111"/>
      <c r="CE897" s="111"/>
      <c r="CF897" s="111"/>
      <c r="CG897" s="111"/>
      <c r="CH897" s="111"/>
      <c r="CI897" s="111"/>
      <c r="CJ897" s="111"/>
      <c r="CK897" s="111"/>
      <c r="CL897" s="111"/>
      <c r="CM897" s="111"/>
      <c r="CN897" s="111"/>
      <c r="CO897" s="111"/>
      <c r="CP897" s="111"/>
      <c r="CQ897" s="111"/>
      <c r="CR897" s="111"/>
      <c r="CS897" s="111"/>
      <c r="CT897" s="111"/>
      <c r="CU897" s="111"/>
      <c r="CV897" s="111"/>
      <c r="CW897" s="111"/>
      <c r="CX897" s="111"/>
      <c r="CY897" s="111"/>
      <c r="CZ897" s="111"/>
    </row>
    <row r="898" spans="1:104" ht="12.75" customHeight="1" x14ac:dyDescent="0.2">
      <c r="A898" s="111"/>
      <c r="B898" s="111"/>
      <c r="C898" s="111"/>
      <c r="D898" s="111"/>
      <c r="E898" s="123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1"/>
      <c r="AV898" s="111"/>
      <c r="AW898" s="111"/>
      <c r="AX898" s="111"/>
      <c r="AY898" s="111"/>
      <c r="AZ898" s="111"/>
      <c r="BA898" s="111"/>
      <c r="BB898" s="111"/>
      <c r="BC898" s="111"/>
      <c r="BD898" s="111"/>
      <c r="BE898" s="111"/>
      <c r="BF898" s="111"/>
      <c r="BG898" s="111"/>
      <c r="BH898" s="111"/>
      <c r="BI898" s="111"/>
      <c r="BJ898" s="111"/>
      <c r="BK898" s="111"/>
      <c r="BL898" s="111"/>
      <c r="BM898" s="111"/>
      <c r="BN898" s="111"/>
      <c r="BO898" s="111"/>
      <c r="BP898" s="111"/>
      <c r="BQ898" s="111"/>
      <c r="BR898" s="111"/>
      <c r="BS898" s="111"/>
      <c r="BT898" s="111"/>
      <c r="BU898" s="111"/>
      <c r="BV898" s="111"/>
      <c r="BW898" s="111"/>
      <c r="BX898" s="111"/>
      <c r="BY898" s="111"/>
      <c r="BZ898" s="111"/>
      <c r="CA898" s="111"/>
      <c r="CB898" s="111"/>
      <c r="CC898" s="111"/>
      <c r="CD898" s="111"/>
      <c r="CE898" s="111"/>
      <c r="CF898" s="111"/>
      <c r="CG898" s="111"/>
      <c r="CH898" s="111"/>
      <c r="CI898" s="111"/>
      <c r="CJ898" s="111"/>
      <c r="CK898" s="111"/>
      <c r="CL898" s="111"/>
      <c r="CM898" s="111"/>
      <c r="CN898" s="111"/>
      <c r="CO898" s="111"/>
      <c r="CP898" s="111"/>
      <c r="CQ898" s="111"/>
      <c r="CR898" s="111"/>
      <c r="CS898" s="111"/>
      <c r="CT898" s="111"/>
      <c r="CU898" s="111"/>
      <c r="CV898" s="111"/>
      <c r="CW898" s="111"/>
      <c r="CX898" s="111"/>
      <c r="CY898" s="111"/>
      <c r="CZ898" s="111"/>
    </row>
    <row r="899" spans="1:104" ht="12.75" customHeight="1" x14ac:dyDescent="0.2">
      <c r="A899" s="111"/>
      <c r="B899" s="111"/>
      <c r="C899" s="111"/>
      <c r="D899" s="111"/>
      <c r="E899" s="123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1"/>
      <c r="AV899" s="111"/>
      <c r="AW899" s="111"/>
      <c r="AX899" s="111"/>
      <c r="AY899" s="111"/>
      <c r="AZ899" s="111"/>
      <c r="BA899" s="111"/>
      <c r="BB899" s="111"/>
      <c r="BC899" s="111"/>
      <c r="BD899" s="111"/>
      <c r="BE899" s="111"/>
      <c r="BF899" s="111"/>
      <c r="BG899" s="111"/>
      <c r="BH899" s="111"/>
      <c r="BI899" s="111"/>
      <c r="BJ899" s="111"/>
      <c r="BK899" s="111"/>
      <c r="BL899" s="111"/>
      <c r="BM899" s="111"/>
      <c r="BN899" s="111"/>
      <c r="BO899" s="111"/>
      <c r="BP899" s="111"/>
      <c r="BQ899" s="111"/>
      <c r="BR899" s="111"/>
      <c r="BS899" s="111"/>
      <c r="BT899" s="111"/>
      <c r="BU899" s="111"/>
      <c r="BV899" s="111"/>
      <c r="BW899" s="111"/>
      <c r="BX899" s="111"/>
      <c r="BY899" s="111"/>
      <c r="BZ899" s="111"/>
      <c r="CA899" s="111"/>
      <c r="CB899" s="111"/>
      <c r="CC899" s="111"/>
      <c r="CD899" s="111"/>
      <c r="CE899" s="111"/>
      <c r="CF899" s="111"/>
      <c r="CG899" s="111"/>
      <c r="CH899" s="111"/>
      <c r="CI899" s="111"/>
      <c r="CJ899" s="111"/>
      <c r="CK899" s="111"/>
      <c r="CL899" s="111"/>
      <c r="CM899" s="111"/>
      <c r="CN899" s="111"/>
      <c r="CO899" s="111"/>
      <c r="CP899" s="111"/>
      <c r="CQ899" s="111"/>
      <c r="CR899" s="111"/>
      <c r="CS899" s="111"/>
      <c r="CT899" s="111"/>
      <c r="CU899" s="111"/>
      <c r="CV899" s="111"/>
      <c r="CW899" s="111"/>
      <c r="CX899" s="111"/>
      <c r="CY899" s="111"/>
      <c r="CZ899" s="111"/>
    </row>
    <row r="900" spans="1:104" ht="12.75" customHeight="1" x14ac:dyDescent="0.2">
      <c r="A900" s="111"/>
      <c r="B900" s="111"/>
      <c r="C900" s="111"/>
      <c r="D900" s="111"/>
      <c r="E900" s="123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1"/>
      <c r="AV900" s="111"/>
      <c r="AW900" s="111"/>
      <c r="AX900" s="111"/>
      <c r="AY900" s="111"/>
      <c r="AZ900" s="111"/>
      <c r="BA900" s="111"/>
      <c r="BB900" s="111"/>
      <c r="BC900" s="111"/>
      <c r="BD900" s="111"/>
      <c r="BE900" s="111"/>
      <c r="BF900" s="111"/>
      <c r="BG900" s="111"/>
      <c r="BH900" s="111"/>
      <c r="BI900" s="111"/>
      <c r="BJ900" s="111"/>
      <c r="BK900" s="111"/>
      <c r="BL900" s="111"/>
      <c r="BM900" s="111"/>
      <c r="BN900" s="111"/>
      <c r="BO900" s="111"/>
      <c r="BP900" s="111"/>
      <c r="BQ900" s="111"/>
      <c r="BR900" s="111"/>
      <c r="BS900" s="111"/>
      <c r="BT900" s="111"/>
      <c r="BU900" s="111"/>
      <c r="BV900" s="111"/>
      <c r="BW900" s="111"/>
      <c r="BX900" s="111"/>
      <c r="BY900" s="111"/>
      <c r="BZ900" s="111"/>
      <c r="CA900" s="111"/>
      <c r="CB900" s="111"/>
      <c r="CC900" s="111"/>
      <c r="CD900" s="111"/>
      <c r="CE900" s="111"/>
      <c r="CF900" s="111"/>
      <c r="CG900" s="111"/>
      <c r="CH900" s="111"/>
      <c r="CI900" s="111"/>
      <c r="CJ900" s="111"/>
      <c r="CK900" s="111"/>
      <c r="CL900" s="111"/>
      <c r="CM900" s="111"/>
      <c r="CN900" s="111"/>
      <c r="CO900" s="111"/>
      <c r="CP900" s="111"/>
      <c r="CQ900" s="111"/>
      <c r="CR900" s="111"/>
      <c r="CS900" s="111"/>
      <c r="CT900" s="111"/>
      <c r="CU900" s="111"/>
      <c r="CV900" s="111"/>
      <c r="CW900" s="111"/>
      <c r="CX900" s="111"/>
      <c r="CY900" s="111"/>
      <c r="CZ900" s="111"/>
    </row>
    <row r="901" spans="1:104" ht="12.75" customHeight="1" x14ac:dyDescent="0.2">
      <c r="A901" s="111"/>
      <c r="B901" s="111"/>
      <c r="C901" s="111"/>
      <c r="D901" s="111"/>
      <c r="E901" s="123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1"/>
      <c r="AV901" s="111"/>
      <c r="AW901" s="111"/>
      <c r="AX901" s="111"/>
      <c r="AY901" s="111"/>
      <c r="AZ901" s="111"/>
      <c r="BA901" s="111"/>
      <c r="BB901" s="111"/>
      <c r="BC901" s="111"/>
      <c r="BD901" s="111"/>
      <c r="BE901" s="111"/>
      <c r="BF901" s="111"/>
      <c r="BG901" s="111"/>
      <c r="BH901" s="111"/>
      <c r="BI901" s="111"/>
      <c r="BJ901" s="111"/>
      <c r="BK901" s="111"/>
      <c r="BL901" s="111"/>
      <c r="BM901" s="111"/>
      <c r="BN901" s="111"/>
      <c r="BO901" s="111"/>
      <c r="BP901" s="111"/>
      <c r="BQ901" s="111"/>
      <c r="BR901" s="111"/>
      <c r="BS901" s="111"/>
      <c r="BT901" s="111"/>
      <c r="BU901" s="111"/>
      <c r="BV901" s="111"/>
      <c r="BW901" s="111"/>
      <c r="BX901" s="111"/>
      <c r="BY901" s="111"/>
      <c r="BZ901" s="111"/>
      <c r="CA901" s="111"/>
      <c r="CB901" s="111"/>
      <c r="CC901" s="111"/>
      <c r="CD901" s="111"/>
      <c r="CE901" s="111"/>
      <c r="CF901" s="111"/>
      <c r="CG901" s="111"/>
      <c r="CH901" s="111"/>
      <c r="CI901" s="111"/>
      <c r="CJ901" s="111"/>
      <c r="CK901" s="111"/>
      <c r="CL901" s="111"/>
      <c r="CM901" s="111"/>
      <c r="CN901" s="111"/>
      <c r="CO901" s="111"/>
      <c r="CP901" s="111"/>
      <c r="CQ901" s="111"/>
      <c r="CR901" s="111"/>
      <c r="CS901" s="111"/>
      <c r="CT901" s="111"/>
      <c r="CU901" s="111"/>
      <c r="CV901" s="111"/>
      <c r="CW901" s="111"/>
      <c r="CX901" s="111"/>
      <c r="CY901" s="111"/>
      <c r="CZ901" s="111"/>
    </row>
    <row r="902" spans="1:104" ht="12.75" customHeight="1" x14ac:dyDescent="0.2">
      <c r="A902" s="111"/>
      <c r="B902" s="111"/>
      <c r="C902" s="111"/>
      <c r="D902" s="111"/>
      <c r="E902" s="123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1"/>
      <c r="AV902" s="111"/>
      <c r="AW902" s="111"/>
      <c r="AX902" s="111"/>
      <c r="AY902" s="111"/>
      <c r="AZ902" s="111"/>
      <c r="BA902" s="111"/>
      <c r="BB902" s="111"/>
      <c r="BC902" s="111"/>
      <c r="BD902" s="111"/>
      <c r="BE902" s="111"/>
      <c r="BF902" s="111"/>
      <c r="BG902" s="111"/>
      <c r="BH902" s="111"/>
      <c r="BI902" s="111"/>
      <c r="BJ902" s="111"/>
      <c r="BK902" s="111"/>
      <c r="BL902" s="111"/>
      <c r="BM902" s="111"/>
      <c r="BN902" s="111"/>
      <c r="BO902" s="111"/>
      <c r="BP902" s="111"/>
      <c r="BQ902" s="111"/>
      <c r="BR902" s="111"/>
      <c r="BS902" s="111"/>
      <c r="BT902" s="111"/>
      <c r="BU902" s="111"/>
      <c r="BV902" s="111"/>
      <c r="BW902" s="111"/>
      <c r="BX902" s="111"/>
      <c r="BY902" s="111"/>
      <c r="BZ902" s="111"/>
      <c r="CA902" s="111"/>
      <c r="CB902" s="111"/>
      <c r="CC902" s="111"/>
      <c r="CD902" s="111"/>
      <c r="CE902" s="111"/>
      <c r="CF902" s="111"/>
      <c r="CG902" s="111"/>
      <c r="CH902" s="111"/>
      <c r="CI902" s="111"/>
      <c r="CJ902" s="111"/>
      <c r="CK902" s="111"/>
      <c r="CL902" s="111"/>
      <c r="CM902" s="111"/>
      <c r="CN902" s="111"/>
      <c r="CO902" s="111"/>
      <c r="CP902" s="111"/>
      <c r="CQ902" s="111"/>
      <c r="CR902" s="111"/>
      <c r="CS902" s="111"/>
      <c r="CT902" s="111"/>
      <c r="CU902" s="111"/>
      <c r="CV902" s="111"/>
      <c r="CW902" s="111"/>
      <c r="CX902" s="111"/>
      <c r="CY902" s="111"/>
      <c r="CZ902" s="111"/>
    </row>
    <row r="903" spans="1:104" ht="12.75" customHeight="1" x14ac:dyDescent="0.2">
      <c r="A903" s="111"/>
      <c r="B903" s="111"/>
      <c r="C903" s="111"/>
      <c r="D903" s="111"/>
      <c r="E903" s="123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1"/>
      <c r="AV903" s="111"/>
      <c r="AW903" s="111"/>
      <c r="AX903" s="111"/>
      <c r="AY903" s="111"/>
      <c r="AZ903" s="111"/>
      <c r="BA903" s="111"/>
      <c r="BB903" s="111"/>
      <c r="BC903" s="111"/>
      <c r="BD903" s="111"/>
      <c r="BE903" s="111"/>
      <c r="BF903" s="111"/>
      <c r="BG903" s="111"/>
      <c r="BH903" s="111"/>
      <c r="BI903" s="111"/>
      <c r="BJ903" s="111"/>
      <c r="BK903" s="111"/>
      <c r="BL903" s="111"/>
      <c r="BM903" s="111"/>
      <c r="BN903" s="111"/>
      <c r="BO903" s="111"/>
      <c r="BP903" s="111"/>
      <c r="BQ903" s="111"/>
      <c r="BR903" s="111"/>
      <c r="BS903" s="111"/>
      <c r="BT903" s="111"/>
      <c r="BU903" s="111"/>
      <c r="BV903" s="111"/>
      <c r="BW903" s="111"/>
      <c r="BX903" s="111"/>
      <c r="BY903" s="111"/>
      <c r="BZ903" s="111"/>
      <c r="CA903" s="111"/>
      <c r="CB903" s="111"/>
      <c r="CC903" s="111"/>
      <c r="CD903" s="111"/>
      <c r="CE903" s="111"/>
      <c r="CF903" s="111"/>
      <c r="CG903" s="111"/>
      <c r="CH903" s="111"/>
      <c r="CI903" s="111"/>
      <c r="CJ903" s="111"/>
      <c r="CK903" s="111"/>
      <c r="CL903" s="111"/>
      <c r="CM903" s="111"/>
      <c r="CN903" s="111"/>
      <c r="CO903" s="111"/>
      <c r="CP903" s="111"/>
      <c r="CQ903" s="111"/>
      <c r="CR903" s="111"/>
      <c r="CS903" s="111"/>
      <c r="CT903" s="111"/>
      <c r="CU903" s="111"/>
      <c r="CV903" s="111"/>
      <c r="CW903" s="111"/>
      <c r="CX903" s="111"/>
      <c r="CY903" s="111"/>
      <c r="CZ903" s="111"/>
    </row>
    <row r="904" spans="1:104" ht="12.75" customHeight="1" x14ac:dyDescent="0.2">
      <c r="A904" s="111"/>
      <c r="B904" s="111"/>
      <c r="C904" s="111"/>
      <c r="D904" s="111"/>
      <c r="E904" s="123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1"/>
      <c r="AV904" s="111"/>
      <c r="AW904" s="111"/>
      <c r="AX904" s="111"/>
      <c r="AY904" s="111"/>
      <c r="AZ904" s="111"/>
      <c r="BA904" s="111"/>
      <c r="BB904" s="111"/>
      <c r="BC904" s="111"/>
      <c r="BD904" s="111"/>
      <c r="BE904" s="111"/>
      <c r="BF904" s="111"/>
      <c r="BG904" s="111"/>
      <c r="BH904" s="111"/>
      <c r="BI904" s="111"/>
      <c r="BJ904" s="111"/>
      <c r="BK904" s="111"/>
      <c r="BL904" s="111"/>
      <c r="BM904" s="111"/>
      <c r="BN904" s="111"/>
      <c r="BO904" s="111"/>
      <c r="BP904" s="111"/>
      <c r="BQ904" s="111"/>
      <c r="BR904" s="111"/>
      <c r="BS904" s="111"/>
      <c r="BT904" s="111"/>
      <c r="BU904" s="111"/>
      <c r="BV904" s="111"/>
      <c r="BW904" s="111"/>
      <c r="BX904" s="111"/>
      <c r="BY904" s="111"/>
      <c r="BZ904" s="111"/>
      <c r="CA904" s="111"/>
      <c r="CB904" s="111"/>
      <c r="CC904" s="111"/>
      <c r="CD904" s="111"/>
      <c r="CE904" s="111"/>
      <c r="CF904" s="111"/>
      <c r="CG904" s="111"/>
      <c r="CH904" s="111"/>
      <c r="CI904" s="111"/>
      <c r="CJ904" s="111"/>
      <c r="CK904" s="111"/>
      <c r="CL904" s="111"/>
      <c r="CM904" s="111"/>
      <c r="CN904" s="111"/>
      <c r="CO904" s="111"/>
      <c r="CP904" s="111"/>
      <c r="CQ904" s="111"/>
      <c r="CR904" s="111"/>
      <c r="CS904" s="111"/>
      <c r="CT904" s="111"/>
      <c r="CU904" s="111"/>
      <c r="CV904" s="111"/>
      <c r="CW904" s="111"/>
      <c r="CX904" s="111"/>
      <c r="CY904" s="111"/>
      <c r="CZ904" s="111"/>
    </row>
    <row r="905" spans="1:104" ht="12.75" customHeight="1" x14ac:dyDescent="0.2">
      <c r="A905" s="111"/>
      <c r="B905" s="111"/>
      <c r="C905" s="111"/>
      <c r="D905" s="111"/>
      <c r="E905" s="123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1"/>
      <c r="AV905" s="111"/>
      <c r="AW905" s="111"/>
      <c r="AX905" s="111"/>
      <c r="AY905" s="111"/>
      <c r="AZ905" s="111"/>
      <c r="BA905" s="111"/>
      <c r="BB905" s="111"/>
      <c r="BC905" s="111"/>
      <c r="BD905" s="111"/>
      <c r="BE905" s="111"/>
      <c r="BF905" s="111"/>
      <c r="BG905" s="111"/>
      <c r="BH905" s="111"/>
      <c r="BI905" s="111"/>
      <c r="BJ905" s="111"/>
      <c r="BK905" s="111"/>
      <c r="BL905" s="111"/>
      <c r="BM905" s="111"/>
      <c r="BN905" s="111"/>
      <c r="BO905" s="111"/>
      <c r="BP905" s="111"/>
      <c r="BQ905" s="111"/>
      <c r="BR905" s="111"/>
      <c r="BS905" s="111"/>
      <c r="BT905" s="111"/>
      <c r="BU905" s="111"/>
      <c r="BV905" s="111"/>
      <c r="BW905" s="111"/>
      <c r="BX905" s="111"/>
      <c r="BY905" s="111"/>
      <c r="BZ905" s="111"/>
      <c r="CA905" s="111"/>
      <c r="CB905" s="111"/>
      <c r="CC905" s="111"/>
      <c r="CD905" s="111"/>
      <c r="CE905" s="111"/>
      <c r="CF905" s="111"/>
      <c r="CG905" s="111"/>
      <c r="CH905" s="111"/>
      <c r="CI905" s="111"/>
      <c r="CJ905" s="111"/>
      <c r="CK905" s="111"/>
      <c r="CL905" s="111"/>
      <c r="CM905" s="111"/>
      <c r="CN905" s="111"/>
      <c r="CO905" s="111"/>
      <c r="CP905" s="111"/>
      <c r="CQ905" s="111"/>
      <c r="CR905" s="111"/>
      <c r="CS905" s="111"/>
      <c r="CT905" s="111"/>
      <c r="CU905" s="111"/>
      <c r="CV905" s="111"/>
      <c r="CW905" s="111"/>
      <c r="CX905" s="111"/>
      <c r="CY905" s="111"/>
      <c r="CZ905" s="111"/>
    </row>
    <row r="906" spans="1:104" ht="12.75" customHeight="1" x14ac:dyDescent="0.2">
      <c r="A906" s="111"/>
      <c r="B906" s="111"/>
      <c r="C906" s="111"/>
      <c r="D906" s="111"/>
      <c r="E906" s="123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1"/>
      <c r="AV906" s="111"/>
      <c r="AW906" s="111"/>
      <c r="AX906" s="111"/>
      <c r="AY906" s="111"/>
      <c r="AZ906" s="111"/>
      <c r="BA906" s="111"/>
      <c r="BB906" s="111"/>
      <c r="BC906" s="111"/>
      <c r="BD906" s="111"/>
      <c r="BE906" s="111"/>
      <c r="BF906" s="111"/>
      <c r="BG906" s="111"/>
      <c r="BH906" s="111"/>
      <c r="BI906" s="111"/>
      <c r="BJ906" s="111"/>
      <c r="BK906" s="111"/>
      <c r="BL906" s="111"/>
      <c r="BM906" s="111"/>
      <c r="BN906" s="111"/>
      <c r="BO906" s="111"/>
      <c r="BP906" s="111"/>
      <c r="BQ906" s="111"/>
      <c r="BR906" s="111"/>
      <c r="BS906" s="111"/>
      <c r="BT906" s="111"/>
      <c r="BU906" s="111"/>
      <c r="BV906" s="111"/>
      <c r="BW906" s="111"/>
      <c r="BX906" s="111"/>
      <c r="BY906" s="111"/>
      <c r="BZ906" s="111"/>
      <c r="CA906" s="111"/>
      <c r="CB906" s="111"/>
      <c r="CC906" s="111"/>
      <c r="CD906" s="111"/>
      <c r="CE906" s="111"/>
      <c r="CF906" s="111"/>
      <c r="CG906" s="111"/>
      <c r="CH906" s="111"/>
      <c r="CI906" s="111"/>
      <c r="CJ906" s="111"/>
      <c r="CK906" s="111"/>
      <c r="CL906" s="111"/>
      <c r="CM906" s="111"/>
      <c r="CN906" s="111"/>
      <c r="CO906" s="111"/>
      <c r="CP906" s="111"/>
      <c r="CQ906" s="111"/>
      <c r="CR906" s="111"/>
      <c r="CS906" s="111"/>
      <c r="CT906" s="111"/>
      <c r="CU906" s="111"/>
      <c r="CV906" s="111"/>
      <c r="CW906" s="111"/>
      <c r="CX906" s="111"/>
      <c r="CY906" s="111"/>
      <c r="CZ906" s="111"/>
    </row>
    <row r="907" spans="1:104" ht="12.75" customHeight="1" x14ac:dyDescent="0.2">
      <c r="A907" s="111"/>
      <c r="B907" s="111"/>
      <c r="C907" s="111"/>
      <c r="D907" s="111"/>
      <c r="E907" s="123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1"/>
      <c r="AV907" s="111"/>
      <c r="AW907" s="111"/>
      <c r="AX907" s="111"/>
      <c r="AY907" s="111"/>
      <c r="AZ907" s="111"/>
      <c r="BA907" s="111"/>
      <c r="BB907" s="111"/>
      <c r="BC907" s="111"/>
      <c r="BD907" s="111"/>
      <c r="BE907" s="111"/>
      <c r="BF907" s="111"/>
      <c r="BG907" s="111"/>
      <c r="BH907" s="111"/>
      <c r="BI907" s="111"/>
      <c r="BJ907" s="111"/>
      <c r="BK907" s="111"/>
      <c r="BL907" s="111"/>
      <c r="BM907" s="111"/>
      <c r="BN907" s="111"/>
      <c r="BO907" s="111"/>
      <c r="BP907" s="111"/>
      <c r="BQ907" s="111"/>
      <c r="BR907" s="111"/>
      <c r="BS907" s="111"/>
      <c r="BT907" s="111"/>
      <c r="BU907" s="111"/>
      <c r="BV907" s="111"/>
      <c r="BW907" s="111"/>
      <c r="BX907" s="111"/>
      <c r="BY907" s="111"/>
      <c r="BZ907" s="111"/>
      <c r="CA907" s="111"/>
      <c r="CB907" s="111"/>
      <c r="CC907" s="111"/>
      <c r="CD907" s="111"/>
      <c r="CE907" s="111"/>
      <c r="CF907" s="111"/>
      <c r="CG907" s="111"/>
      <c r="CH907" s="111"/>
      <c r="CI907" s="111"/>
      <c r="CJ907" s="111"/>
      <c r="CK907" s="111"/>
      <c r="CL907" s="111"/>
      <c r="CM907" s="111"/>
      <c r="CN907" s="111"/>
      <c r="CO907" s="111"/>
      <c r="CP907" s="111"/>
      <c r="CQ907" s="111"/>
      <c r="CR907" s="111"/>
      <c r="CS907" s="111"/>
      <c r="CT907" s="111"/>
      <c r="CU907" s="111"/>
      <c r="CV907" s="111"/>
      <c r="CW907" s="111"/>
      <c r="CX907" s="111"/>
      <c r="CY907" s="111"/>
      <c r="CZ907" s="111"/>
    </row>
    <row r="908" spans="1:104" ht="12.75" customHeight="1" x14ac:dyDescent="0.2">
      <c r="A908" s="111"/>
      <c r="B908" s="111"/>
      <c r="C908" s="111"/>
      <c r="D908" s="111"/>
      <c r="E908" s="123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1"/>
      <c r="AV908" s="111"/>
      <c r="AW908" s="111"/>
      <c r="AX908" s="111"/>
      <c r="AY908" s="111"/>
      <c r="AZ908" s="111"/>
      <c r="BA908" s="111"/>
      <c r="BB908" s="111"/>
      <c r="BC908" s="111"/>
      <c r="BD908" s="111"/>
      <c r="BE908" s="111"/>
      <c r="BF908" s="111"/>
      <c r="BG908" s="111"/>
      <c r="BH908" s="111"/>
      <c r="BI908" s="111"/>
      <c r="BJ908" s="111"/>
      <c r="BK908" s="111"/>
      <c r="BL908" s="111"/>
      <c r="BM908" s="111"/>
      <c r="BN908" s="111"/>
      <c r="BO908" s="111"/>
      <c r="BP908" s="111"/>
      <c r="BQ908" s="111"/>
      <c r="BR908" s="111"/>
      <c r="BS908" s="111"/>
      <c r="BT908" s="111"/>
      <c r="BU908" s="111"/>
      <c r="BV908" s="111"/>
      <c r="BW908" s="111"/>
      <c r="BX908" s="111"/>
      <c r="BY908" s="111"/>
      <c r="BZ908" s="111"/>
      <c r="CA908" s="111"/>
      <c r="CB908" s="111"/>
      <c r="CC908" s="111"/>
      <c r="CD908" s="111"/>
      <c r="CE908" s="111"/>
      <c r="CF908" s="111"/>
      <c r="CG908" s="111"/>
      <c r="CH908" s="111"/>
      <c r="CI908" s="111"/>
      <c r="CJ908" s="111"/>
      <c r="CK908" s="111"/>
      <c r="CL908" s="111"/>
      <c r="CM908" s="111"/>
      <c r="CN908" s="111"/>
      <c r="CO908" s="111"/>
      <c r="CP908" s="111"/>
      <c r="CQ908" s="111"/>
      <c r="CR908" s="111"/>
      <c r="CS908" s="111"/>
      <c r="CT908" s="111"/>
      <c r="CU908" s="111"/>
      <c r="CV908" s="111"/>
      <c r="CW908" s="111"/>
      <c r="CX908" s="111"/>
      <c r="CY908" s="111"/>
      <c r="CZ908" s="111"/>
    </row>
    <row r="909" spans="1:104" ht="12.75" customHeight="1" x14ac:dyDescent="0.2">
      <c r="A909" s="111"/>
      <c r="B909" s="111"/>
      <c r="C909" s="111"/>
      <c r="D909" s="111"/>
      <c r="E909" s="123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1"/>
      <c r="AV909" s="111"/>
      <c r="AW909" s="111"/>
      <c r="AX909" s="111"/>
      <c r="AY909" s="111"/>
      <c r="AZ909" s="111"/>
      <c r="BA909" s="111"/>
      <c r="BB909" s="111"/>
      <c r="BC909" s="111"/>
      <c r="BD909" s="111"/>
      <c r="BE909" s="111"/>
      <c r="BF909" s="111"/>
      <c r="BG909" s="111"/>
      <c r="BH909" s="111"/>
      <c r="BI909" s="111"/>
      <c r="BJ909" s="111"/>
      <c r="BK909" s="111"/>
      <c r="BL909" s="111"/>
      <c r="BM909" s="111"/>
      <c r="BN909" s="111"/>
      <c r="BO909" s="111"/>
      <c r="BP909" s="111"/>
      <c r="BQ909" s="111"/>
      <c r="BR909" s="111"/>
      <c r="BS909" s="111"/>
      <c r="BT909" s="111"/>
      <c r="BU909" s="111"/>
      <c r="BV909" s="111"/>
      <c r="BW909" s="111"/>
      <c r="BX909" s="111"/>
      <c r="BY909" s="111"/>
      <c r="BZ909" s="111"/>
      <c r="CA909" s="111"/>
      <c r="CB909" s="111"/>
      <c r="CC909" s="111"/>
      <c r="CD909" s="111"/>
      <c r="CE909" s="111"/>
      <c r="CF909" s="111"/>
      <c r="CG909" s="111"/>
      <c r="CH909" s="111"/>
      <c r="CI909" s="111"/>
      <c r="CJ909" s="111"/>
      <c r="CK909" s="111"/>
      <c r="CL909" s="111"/>
      <c r="CM909" s="111"/>
      <c r="CN909" s="111"/>
      <c r="CO909" s="111"/>
      <c r="CP909" s="111"/>
      <c r="CQ909" s="111"/>
      <c r="CR909" s="111"/>
      <c r="CS909" s="111"/>
      <c r="CT909" s="111"/>
      <c r="CU909" s="111"/>
      <c r="CV909" s="111"/>
      <c r="CW909" s="111"/>
      <c r="CX909" s="111"/>
      <c r="CY909" s="111"/>
      <c r="CZ909" s="111"/>
    </row>
    <row r="910" spans="1:104" ht="12.75" customHeight="1" x14ac:dyDescent="0.2">
      <c r="A910" s="111"/>
      <c r="B910" s="111"/>
      <c r="C910" s="111"/>
      <c r="D910" s="111"/>
      <c r="E910" s="123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1"/>
      <c r="AV910" s="111"/>
      <c r="AW910" s="111"/>
      <c r="AX910" s="111"/>
      <c r="AY910" s="111"/>
      <c r="AZ910" s="111"/>
      <c r="BA910" s="111"/>
      <c r="BB910" s="111"/>
      <c r="BC910" s="111"/>
      <c r="BD910" s="111"/>
      <c r="BE910" s="111"/>
      <c r="BF910" s="111"/>
      <c r="BG910" s="111"/>
      <c r="BH910" s="111"/>
      <c r="BI910" s="111"/>
      <c r="BJ910" s="111"/>
      <c r="BK910" s="111"/>
      <c r="BL910" s="111"/>
      <c r="BM910" s="111"/>
      <c r="BN910" s="111"/>
      <c r="BO910" s="111"/>
      <c r="BP910" s="111"/>
      <c r="BQ910" s="111"/>
      <c r="BR910" s="111"/>
      <c r="BS910" s="111"/>
      <c r="BT910" s="111"/>
      <c r="BU910" s="111"/>
      <c r="BV910" s="111"/>
      <c r="BW910" s="111"/>
      <c r="BX910" s="111"/>
      <c r="BY910" s="111"/>
      <c r="BZ910" s="111"/>
      <c r="CA910" s="111"/>
      <c r="CB910" s="111"/>
      <c r="CC910" s="111"/>
      <c r="CD910" s="111"/>
      <c r="CE910" s="111"/>
      <c r="CF910" s="111"/>
      <c r="CG910" s="111"/>
      <c r="CH910" s="111"/>
      <c r="CI910" s="111"/>
      <c r="CJ910" s="111"/>
      <c r="CK910" s="111"/>
      <c r="CL910" s="111"/>
      <c r="CM910" s="111"/>
      <c r="CN910" s="111"/>
      <c r="CO910" s="111"/>
      <c r="CP910" s="111"/>
      <c r="CQ910" s="111"/>
      <c r="CR910" s="111"/>
      <c r="CS910" s="111"/>
      <c r="CT910" s="111"/>
      <c r="CU910" s="111"/>
      <c r="CV910" s="111"/>
      <c r="CW910" s="111"/>
      <c r="CX910" s="111"/>
      <c r="CY910" s="111"/>
      <c r="CZ910" s="111"/>
    </row>
    <row r="911" spans="1:104" ht="12.75" customHeight="1" x14ac:dyDescent="0.2">
      <c r="A911" s="111"/>
      <c r="B911" s="111"/>
      <c r="C911" s="111"/>
      <c r="D911" s="111"/>
      <c r="E911" s="123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1"/>
      <c r="AV911" s="111"/>
      <c r="AW911" s="111"/>
      <c r="AX911" s="111"/>
      <c r="AY911" s="111"/>
      <c r="AZ911" s="111"/>
      <c r="BA911" s="111"/>
      <c r="BB911" s="111"/>
      <c r="BC911" s="111"/>
      <c r="BD911" s="111"/>
      <c r="BE911" s="111"/>
      <c r="BF911" s="111"/>
      <c r="BG911" s="111"/>
      <c r="BH911" s="111"/>
      <c r="BI911" s="111"/>
      <c r="BJ911" s="111"/>
      <c r="BK911" s="111"/>
      <c r="BL911" s="111"/>
      <c r="BM911" s="111"/>
      <c r="BN911" s="111"/>
      <c r="BO911" s="111"/>
      <c r="BP911" s="111"/>
      <c r="BQ911" s="111"/>
      <c r="BR911" s="111"/>
      <c r="BS911" s="111"/>
      <c r="BT911" s="111"/>
      <c r="BU911" s="111"/>
      <c r="BV911" s="111"/>
      <c r="BW911" s="111"/>
      <c r="BX911" s="111"/>
      <c r="BY911" s="111"/>
      <c r="BZ911" s="111"/>
      <c r="CA911" s="111"/>
      <c r="CB911" s="111"/>
      <c r="CC911" s="111"/>
      <c r="CD911" s="111"/>
      <c r="CE911" s="111"/>
      <c r="CF911" s="111"/>
      <c r="CG911" s="111"/>
      <c r="CH911" s="111"/>
      <c r="CI911" s="111"/>
      <c r="CJ911" s="111"/>
      <c r="CK911" s="111"/>
      <c r="CL911" s="111"/>
      <c r="CM911" s="111"/>
      <c r="CN911" s="111"/>
      <c r="CO911" s="111"/>
      <c r="CP911" s="111"/>
      <c r="CQ911" s="111"/>
      <c r="CR911" s="111"/>
      <c r="CS911" s="111"/>
      <c r="CT911" s="111"/>
      <c r="CU911" s="111"/>
      <c r="CV911" s="111"/>
      <c r="CW911" s="111"/>
      <c r="CX911" s="111"/>
      <c r="CY911" s="111"/>
      <c r="CZ911" s="111"/>
    </row>
    <row r="912" spans="1:104" ht="12.75" customHeight="1" x14ac:dyDescent="0.2">
      <c r="A912" s="111"/>
      <c r="B912" s="111"/>
      <c r="C912" s="111"/>
      <c r="D912" s="111"/>
      <c r="E912" s="123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1"/>
      <c r="AV912" s="111"/>
      <c r="AW912" s="111"/>
      <c r="AX912" s="111"/>
      <c r="AY912" s="111"/>
      <c r="AZ912" s="111"/>
      <c r="BA912" s="111"/>
      <c r="BB912" s="111"/>
      <c r="BC912" s="111"/>
      <c r="BD912" s="111"/>
      <c r="BE912" s="111"/>
      <c r="BF912" s="111"/>
      <c r="BG912" s="111"/>
      <c r="BH912" s="111"/>
      <c r="BI912" s="111"/>
      <c r="BJ912" s="111"/>
      <c r="BK912" s="111"/>
      <c r="BL912" s="111"/>
      <c r="BM912" s="111"/>
      <c r="BN912" s="111"/>
      <c r="BO912" s="111"/>
      <c r="BP912" s="111"/>
      <c r="BQ912" s="111"/>
      <c r="BR912" s="111"/>
      <c r="BS912" s="111"/>
      <c r="BT912" s="111"/>
      <c r="BU912" s="111"/>
      <c r="BV912" s="111"/>
      <c r="BW912" s="111"/>
      <c r="BX912" s="111"/>
      <c r="BY912" s="111"/>
      <c r="BZ912" s="111"/>
      <c r="CA912" s="111"/>
      <c r="CB912" s="111"/>
      <c r="CC912" s="111"/>
      <c r="CD912" s="111"/>
      <c r="CE912" s="111"/>
      <c r="CF912" s="111"/>
      <c r="CG912" s="111"/>
      <c r="CH912" s="111"/>
      <c r="CI912" s="111"/>
      <c r="CJ912" s="111"/>
      <c r="CK912" s="111"/>
      <c r="CL912" s="111"/>
      <c r="CM912" s="111"/>
      <c r="CN912" s="111"/>
      <c r="CO912" s="111"/>
      <c r="CP912" s="111"/>
      <c r="CQ912" s="111"/>
      <c r="CR912" s="111"/>
      <c r="CS912" s="111"/>
      <c r="CT912" s="111"/>
      <c r="CU912" s="111"/>
      <c r="CV912" s="111"/>
      <c r="CW912" s="111"/>
      <c r="CX912" s="111"/>
      <c r="CY912" s="111"/>
      <c r="CZ912" s="111"/>
    </row>
    <row r="913" spans="1:104" ht="12.75" customHeight="1" x14ac:dyDescent="0.2">
      <c r="A913" s="111"/>
      <c r="B913" s="111"/>
      <c r="C913" s="111"/>
      <c r="D913" s="111"/>
      <c r="E913" s="123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1"/>
      <c r="AV913" s="111"/>
      <c r="AW913" s="111"/>
      <c r="AX913" s="111"/>
      <c r="AY913" s="111"/>
      <c r="AZ913" s="111"/>
      <c r="BA913" s="111"/>
      <c r="BB913" s="111"/>
      <c r="BC913" s="111"/>
      <c r="BD913" s="111"/>
      <c r="BE913" s="111"/>
      <c r="BF913" s="111"/>
      <c r="BG913" s="111"/>
      <c r="BH913" s="111"/>
      <c r="BI913" s="111"/>
      <c r="BJ913" s="111"/>
      <c r="BK913" s="111"/>
      <c r="BL913" s="111"/>
      <c r="BM913" s="111"/>
      <c r="BN913" s="111"/>
      <c r="BO913" s="111"/>
      <c r="BP913" s="111"/>
      <c r="BQ913" s="111"/>
      <c r="BR913" s="111"/>
      <c r="BS913" s="111"/>
      <c r="BT913" s="111"/>
      <c r="BU913" s="111"/>
      <c r="BV913" s="111"/>
      <c r="BW913" s="111"/>
      <c r="BX913" s="111"/>
      <c r="BY913" s="111"/>
      <c r="BZ913" s="111"/>
      <c r="CA913" s="111"/>
      <c r="CB913" s="111"/>
      <c r="CC913" s="111"/>
      <c r="CD913" s="111"/>
      <c r="CE913" s="111"/>
      <c r="CF913" s="111"/>
      <c r="CG913" s="111"/>
      <c r="CH913" s="111"/>
      <c r="CI913" s="111"/>
      <c r="CJ913" s="111"/>
      <c r="CK913" s="111"/>
      <c r="CL913" s="111"/>
      <c r="CM913" s="111"/>
      <c r="CN913" s="111"/>
      <c r="CO913" s="111"/>
      <c r="CP913" s="111"/>
      <c r="CQ913" s="111"/>
      <c r="CR913" s="111"/>
      <c r="CS913" s="111"/>
      <c r="CT913" s="111"/>
      <c r="CU913" s="111"/>
      <c r="CV913" s="111"/>
      <c r="CW913" s="111"/>
      <c r="CX913" s="111"/>
      <c r="CY913" s="111"/>
      <c r="CZ913" s="111"/>
    </row>
    <row r="914" spans="1:104" ht="12.75" customHeight="1" x14ac:dyDescent="0.2">
      <c r="A914" s="111"/>
      <c r="B914" s="111"/>
      <c r="C914" s="111"/>
      <c r="D914" s="111"/>
      <c r="E914" s="123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1"/>
      <c r="AV914" s="111"/>
      <c r="AW914" s="111"/>
      <c r="AX914" s="111"/>
      <c r="AY914" s="111"/>
      <c r="AZ914" s="111"/>
      <c r="BA914" s="111"/>
      <c r="BB914" s="111"/>
      <c r="BC914" s="111"/>
      <c r="BD914" s="111"/>
      <c r="BE914" s="111"/>
      <c r="BF914" s="111"/>
      <c r="BG914" s="111"/>
      <c r="BH914" s="111"/>
      <c r="BI914" s="111"/>
      <c r="BJ914" s="111"/>
      <c r="BK914" s="111"/>
      <c r="BL914" s="111"/>
      <c r="BM914" s="111"/>
      <c r="BN914" s="111"/>
      <c r="BO914" s="111"/>
      <c r="BP914" s="111"/>
      <c r="BQ914" s="111"/>
      <c r="BR914" s="111"/>
      <c r="BS914" s="111"/>
      <c r="BT914" s="111"/>
      <c r="BU914" s="111"/>
      <c r="BV914" s="111"/>
      <c r="BW914" s="111"/>
      <c r="BX914" s="111"/>
      <c r="BY914" s="111"/>
      <c r="BZ914" s="111"/>
      <c r="CA914" s="111"/>
      <c r="CB914" s="111"/>
      <c r="CC914" s="111"/>
      <c r="CD914" s="111"/>
      <c r="CE914" s="111"/>
      <c r="CF914" s="111"/>
      <c r="CG914" s="111"/>
      <c r="CH914" s="111"/>
      <c r="CI914" s="111"/>
      <c r="CJ914" s="111"/>
      <c r="CK914" s="111"/>
      <c r="CL914" s="111"/>
      <c r="CM914" s="111"/>
      <c r="CN914" s="111"/>
      <c r="CO914" s="111"/>
      <c r="CP914" s="111"/>
      <c r="CQ914" s="111"/>
      <c r="CR914" s="111"/>
      <c r="CS914" s="111"/>
      <c r="CT914" s="111"/>
      <c r="CU914" s="111"/>
      <c r="CV914" s="111"/>
      <c r="CW914" s="111"/>
      <c r="CX914" s="111"/>
      <c r="CY914" s="111"/>
      <c r="CZ914" s="111"/>
    </row>
    <row r="915" spans="1:104" ht="12.75" customHeight="1" x14ac:dyDescent="0.2">
      <c r="A915" s="111"/>
      <c r="B915" s="111"/>
      <c r="C915" s="111"/>
      <c r="D915" s="111"/>
      <c r="E915" s="123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1"/>
      <c r="AV915" s="111"/>
      <c r="AW915" s="111"/>
      <c r="AX915" s="111"/>
      <c r="AY915" s="111"/>
      <c r="AZ915" s="111"/>
      <c r="BA915" s="111"/>
      <c r="BB915" s="111"/>
      <c r="BC915" s="111"/>
      <c r="BD915" s="111"/>
      <c r="BE915" s="111"/>
      <c r="BF915" s="111"/>
      <c r="BG915" s="111"/>
      <c r="BH915" s="111"/>
      <c r="BI915" s="111"/>
      <c r="BJ915" s="111"/>
      <c r="BK915" s="111"/>
      <c r="BL915" s="111"/>
      <c r="BM915" s="111"/>
      <c r="BN915" s="111"/>
      <c r="BO915" s="111"/>
      <c r="BP915" s="111"/>
      <c r="BQ915" s="111"/>
      <c r="BR915" s="111"/>
      <c r="BS915" s="111"/>
      <c r="BT915" s="111"/>
      <c r="BU915" s="111"/>
      <c r="BV915" s="111"/>
      <c r="BW915" s="111"/>
      <c r="BX915" s="111"/>
      <c r="BY915" s="111"/>
      <c r="BZ915" s="111"/>
      <c r="CA915" s="111"/>
      <c r="CB915" s="111"/>
      <c r="CC915" s="111"/>
      <c r="CD915" s="111"/>
      <c r="CE915" s="111"/>
      <c r="CF915" s="111"/>
      <c r="CG915" s="111"/>
      <c r="CH915" s="111"/>
      <c r="CI915" s="111"/>
      <c r="CJ915" s="111"/>
      <c r="CK915" s="111"/>
      <c r="CL915" s="111"/>
      <c r="CM915" s="111"/>
      <c r="CN915" s="111"/>
      <c r="CO915" s="111"/>
      <c r="CP915" s="111"/>
      <c r="CQ915" s="111"/>
      <c r="CR915" s="111"/>
      <c r="CS915" s="111"/>
      <c r="CT915" s="111"/>
      <c r="CU915" s="111"/>
      <c r="CV915" s="111"/>
      <c r="CW915" s="111"/>
      <c r="CX915" s="111"/>
      <c r="CY915" s="111"/>
      <c r="CZ915" s="111"/>
    </row>
    <row r="916" spans="1:104" ht="12.75" customHeight="1" x14ac:dyDescent="0.2">
      <c r="A916" s="111"/>
      <c r="B916" s="111"/>
      <c r="C916" s="111"/>
      <c r="D916" s="111"/>
      <c r="E916" s="123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1"/>
      <c r="AV916" s="111"/>
      <c r="AW916" s="111"/>
      <c r="AX916" s="111"/>
      <c r="AY916" s="111"/>
      <c r="AZ916" s="111"/>
      <c r="BA916" s="111"/>
      <c r="BB916" s="111"/>
      <c r="BC916" s="111"/>
      <c r="BD916" s="111"/>
      <c r="BE916" s="111"/>
      <c r="BF916" s="111"/>
      <c r="BG916" s="111"/>
      <c r="BH916" s="111"/>
      <c r="BI916" s="111"/>
      <c r="BJ916" s="111"/>
      <c r="BK916" s="111"/>
      <c r="BL916" s="111"/>
      <c r="BM916" s="111"/>
      <c r="BN916" s="111"/>
      <c r="BO916" s="111"/>
      <c r="BP916" s="111"/>
      <c r="BQ916" s="111"/>
      <c r="BR916" s="111"/>
      <c r="BS916" s="111"/>
      <c r="BT916" s="111"/>
      <c r="BU916" s="111"/>
      <c r="BV916" s="111"/>
      <c r="BW916" s="111"/>
      <c r="BX916" s="111"/>
      <c r="BY916" s="111"/>
      <c r="BZ916" s="111"/>
      <c r="CA916" s="111"/>
      <c r="CB916" s="111"/>
      <c r="CC916" s="111"/>
      <c r="CD916" s="111"/>
      <c r="CE916" s="111"/>
      <c r="CF916" s="111"/>
      <c r="CG916" s="111"/>
      <c r="CH916" s="111"/>
      <c r="CI916" s="111"/>
      <c r="CJ916" s="111"/>
      <c r="CK916" s="111"/>
      <c r="CL916" s="111"/>
      <c r="CM916" s="111"/>
      <c r="CN916" s="111"/>
      <c r="CO916" s="111"/>
      <c r="CP916" s="111"/>
      <c r="CQ916" s="111"/>
      <c r="CR916" s="111"/>
      <c r="CS916" s="111"/>
      <c r="CT916" s="111"/>
      <c r="CU916" s="111"/>
      <c r="CV916" s="111"/>
      <c r="CW916" s="111"/>
      <c r="CX916" s="111"/>
      <c r="CY916" s="111"/>
      <c r="CZ916" s="111"/>
    </row>
    <row r="917" spans="1:104" ht="12.75" customHeight="1" x14ac:dyDescent="0.2">
      <c r="A917" s="111"/>
      <c r="B917" s="111"/>
      <c r="C917" s="111"/>
      <c r="D917" s="111"/>
      <c r="E917" s="123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1"/>
      <c r="AV917" s="111"/>
      <c r="AW917" s="111"/>
      <c r="AX917" s="111"/>
      <c r="AY917" s="111"/>
      <c r="AZ917" s="111"/>
      <c r="BA917" s="111"/>
      <c r="BB917" s="111"/>
      <c r="BC917" s="111"/>
      <c r="BD917" s="111"/>
      <c r="BE917" s="111"/>
      <c r="BF917" s="111"/>
      <c r="BG917" s="111"/>
      <c r="BH917" s="111"/>
      <c r="BI917" s="111"/>
      <c r="BJ917" s="111"/>
      <c r="BK917" s="111"/>
      <c r="BL917" s="111"/>
      <c r="BM917" s="111"/>
      <c r="BN917" s="111"/>
      <c r="BO917" s="111"/>
      <c r="BP917" s="111"/>
      <c r="BQ917" s="111"/>
      <c r="BR917" s="111"/>
      <c r="BS917" s="111"/>
      <c r="BT917" s="111"/>
      <c r="BU917" s="111"/>
      <c r="BV917" s="111"/>
      <c r="BW917" s="111"/>
      <c r="BX917" s="111"/>
      <c r="BY917" s="111"/>
      <c r="BZ917" s="111"/>
      <c r="CA917" s="111"/>
      <c r="CB917" s="111"/>
      <c r="CC917" s="111"/>
      <c r="CD917" s="111"/>
      <c r="CE917" s="111"/>
      <c r="CF917" s="111"/>
      <c r="CG917" s="111"/>
      <c r="CH917" s="111"/>
      <c r="CI917" s="111"/>
      <c r="CJ917" s="111"/>
      <c r="CK917" s="111"/>
      <c r="CL917" s="111"/>
      <c r="CM917" s="111"/>
      <c r="CN917" s="111"/>
      <c r="CO917" s="111"/>
      <c r="CP917" s="111"/>
      <c r="CQ917" s="111"/>
      <c r="CR917" s="111"/>
      <c r="CS917" s="111"/>
      <c r="CT917" s="111"/>
      <c r="CU917" s="111"/>
      <c r="CV917" s="111"/>
      <c r="CW917" s="111"/>
      <c r="CX917" s="111"/>
      <c r="CY917" s="111"/>
      <c r="CZ917" s="111"/>
    </row>
    <row r="918" spans="1:104" ht="12.75" customHeight="1" x14ac:dyDescent="0.2">
      <c r="A918" s="111"/>
      <c r="B918" s="111"/>
      <c r="C918" s="111"/>
      <c r="D918" s="111"/>
      <c r="E918" s="123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1"/>
      <c r="AV918" s="111"/>
      <c r="AW918" s="111"/>
      <c r="AX918" s="111"/>
      <c r="AY918" s="111"/>
      <c r="AZ918" s="111"/>
      <c r="BA918" s="111"/>
      <c r="BB918" s="111"/>
      <c r="BC918" s="111"/>
      <c r="BD918" s="111"/>
      <c r="BE918" s="111"/>
      <c r="BF918" s="111"/>
      <c r="BG918" s="111"/>
      <c r="BH918" s="111"/>
      <c r="BI918" s="111"/>
      <c r="BJ918" s="111"/>
      <c r="BK918" s="111"/>
      <c r="BL918" s="111"/>
      <c r="BM918" s="111"/>
      <c r="BN918" s="111"/>
      <c r="BO918" s="111"/>
      <c r="BP918" s="111"/>
      <c r="BQ918" s="111"/>
      <c r="BR918" s="111"/>
      <c r="BS918" s="111"/>
      <c r="BT918" s="111"/>
      <c r="BU918" s="111"/>
      <c r="BV918" s="111"/>
      <c r="BW918" s="111"/>
      <c r="BX918" s="111"/>
      <c r="BY918" s="111"/>
      <c r="BZ918" s="111"/>
      <c r="CA918" s="111"/>
      <c r="CB918" s="111"/>
      <c r="CC918" s="111"/>
      <c r="CD918" s="111"/>
      <c r="CE918" s="111"/>
      <c r="CF918" s="111"/>
      <c r="CG918" s="111"/>
      <c r="CH918" s="111"/>
      <c r="CI918" s="111"/>
      <c r="CJ918" s="111"/>
      <c r="CK918" s="111"/>
      <c r="CL918" s="111"/>
      <c r="CM918" s="111"/>
      <c r="CN918" s="111"/>
      <c r="CO918" s="111"/>
      <c r="CP918" s="111"/>
      <c r="CQ918" s="111"/>
      <c r="CR918" s="111"/>
      <c r="CS918" s="111"/>
      <c r="CT918" s="111"/>
      <c r="CU918" s="111"/>
      <c r="CV918" s="111"/>
      <c r="CW918" s="111"/>
      <c r="CX918" s="111"/>
      <c r="CY918" s="111"/>
      <c r="CZ918" s="111"/>
    </row>
    <row r="919" spans="1:104" ht="12.75" customHeight="1" x14ac:dyDescent="0.2">
      <c r="A919" s="111"/>
      <c r="B919" s="111"/>
      <c r="C919" s="111"/>
      <c r="D919" s="111"/>
      <c r="E919" s="123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1"/>
      <c r="AV919" s="111"/>
      <c r="AW919" s="111"/>
      <c r="AX919" s="111"/>
      <c r="AY919" s="111"/>
      <c r="AZ919" s="111"/>
      <c r="BA919" s="111"/>
      <c r="BB919" s="111"/>
      <c r="BC919" s="111"/>
      <c r="BD919" s="111"/>
      <c r="BE919" s="111"/>
      <c r="BF919" s="111"/>
      <c r="BG919" s="111"/>
      <c r="BH919" s="111"/>
      <c r="BI919" s="111"/>
      <c r="BJ919" s="111"/>
      <c r="BK919" s="111"/>
      <c r="BL919" s="111"/>
      <c r="BM919" s="111"/>
      <c r="BN919" s="111"/>
      <c r="BO919" s="111"/>
      <c r="BP919" s="111"/>
      <c r="BQ919" s="111"/>
      <c r="BR919" s="111"/>
      <c r="BS919" s="111"/>
      <c r="BT919" s="111"/>
      <c r="BU919" s="111"/>
      <c r="BV919" s="111"/>
      <c r="BW919" s="111"/>
      <c r="BX919" s="111"/>
      <c r="BY919" s="111"/>
      <c r="BZ919" s="111"/>
      <c r="CA919" s="111"/>
      <c r="CB919" s="111"/>
      <c r="CC919" s="111"/>
      <c r="CD919" s="111"/>
      <c r="CE919" s="111"/>
      <c r="CF919" s="111"/>
      <c r="CG919" s="111"/>
      <c r="CH919" s="111"/>
      <c r="CI919" s="111"/>
      <c r="CJ919" s="111"/>
      <c r="CK919" s="111"/>
      <c r="CL919" s="111"/>
      <c r="CM919" s="111"/>
      <c r="CN919" s="111"/>
      <c r="CO919" s="111"/>
      <c r="CP919" s="111"/>
      <c r="CQ919" s="111"/>
      <c r="CR919" s="111"/>
      <c r="CS919" s="111"/>
      <c r="CT919" s="111"/>
      <c r="CU919" s="111"/>
      <c r="CV919" s="111"/>
      <c r="CW919" s="111"/>
      <c r="CX919" s="111"/>
      <c r="CY919" s="111"/>
      <c r="CZ919" s="111"/>
    </row>
    <row r="920" spans="1:104" ht="12.75" customHeight="1" x14ac:dyDescent="0.2">
      <c r="A920" s="111"/>
      <c r="B920" s="111"/>
      <c r="C920" s="111"/>
      <c r="D920" s="111"/>
      <c r="E920" s="123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  <c r="AN920" s="111"/>
      <c r="AO920" s="111"/>
      <c r="AP920" s="111"/>
      <c r="AQ920" s="111"/>
      <c r="AR920" s="111"/>
      <c r="AS920" s="111"/>
      <c r="AT920" s="111"/>
      <c r="AU920" s="111"/>
      <c r="AV920" s="111"/>
      <c r="AW920" s="111"/>
      <c r="AX920" s="111"/>
      <c r="AY920" s="111"/>
      <c r="AZ920" s="111"/>
      <c r="BA920" s="111"/>
      <c r="BB920" s="111"/>
      <c r="BC920" s="111"/>
      <c r="BD920" s="111"/>
      <c r="BE920" s="111"/>
      <c r="BF920" s="111"/>
      <c r="BG920" s="111"/>
      <c r="BH920" s="111"/>
      <c r="BI920" s="111"/>
      <c r="BJ920" s="111"/>
      <c r="BK920" s="111"/>
      <c r="BL920" s="111"/>
      <c r="BM920" s="111"/>
      <c r="BN920" s="111"/>
      <c r="BO920" s="111"/>
      <c r="BP920" s="111"/>
      <c r="BQ920" s="111"/>
      <c r="BR920" s="111"/>
      <c r="BS920" s="111"/>
      <c r="BT920" s="111"/>
      <c r="BU920" s="111"/>
      <c r="BV920" s="111"/>
      <c r="BW920" s="111"/>
      <c r="BX920" s="111"/>
      <c r="BY920" s="111"/>
      <c r="BZ920" s="111"/>
      <c r="CA920" s="111"/>
      <c r="CB920" s="111"/>
      <c r="CC920" s="111"/>
      <c r="CD920" s="111"/>
      <c r="CE920" s="111"/>
      <c r="CF920" s="111"/>
      <c r="CG920" s="111"/>
      <c r="CH920" s="111"/>
      <c r="CI920" s="111"/>
      <c r="CJ920" s="111"/>
      <c r="CK920" s="111"/>
      <c r="CL920" s="111"/>
      <c r="CM920" s="111"/>
      <c r="CN920" s="111"/>
      <c r="CO920" s="111"/>
      <c r="CP920" s="111"/>
      <c r="CQ920" s="111"/>
      <c r="CR920" s="111"/>
      <c r="CS920" s="111"/>
      <c r="CT920" s="111"/>
      <c r="CU920" s="111"/>
      <c r="CV920" s="111"/>
      <c r="CW920" s="111"/>
      <c r="CX920" s="111"/>
      <c r="CY920" s="111"/>
      <c r="CZ920" s="111"/>
    </row>
    <row r="921" spans="1:104" ht="12.75" customHeight="1" x14ac:dyDescent="0.2">
      <c r="A921" s="111"/>
      <c r="B921" s="111"/>
      <c r="C921" s="111"/>
      <c r="D921" s="111"/>
      <c r="E921" s="123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1"/>
      <c r="AV921" s="111"/>
      <c r="AW921" s="111"/>
      <c r="AX921" s="111"/>
      <c r="AY921" s="111"/>
      <c r="AZ921" s="111"/>
      <c r="BA921" s="111"/>
      <c r="BB921" s="111"/>
      <c r="BC921" s="111"/>
      <c r="BD921" s="111"/>
      <c r="BE921" s="111"/>
      <c r="BF921" s="111"/>
      <c r="BG921" s="111"/>
      <c r="BH921" s="111"/>
      <c r="BI921" s="111"/>
      <c r="BJ921" s="111"/>
      <c r="BK921" s="111"/>
      <c r="BL921" s="111"/>
      <c r="BM921" s="111"/>
      <c r="BN921" s="111"/>
      <c r="BO921" s="111"/>
      <c r="BP921" s="111"/>
      <c r="BQ921" s="111"/>
      <c r="BR921" s="111"/>
      <c r="BS921" s="111"/>
      <c r="BT921" s="111"/>
      <c r="BU921" s="111"/>
      <c r="BV921" s="111"/>
      <c r="BW921" s="111"/>
      <c r="BX921" s="111"/>
      <c r="BY921" s="111"/>
      <c r="BZ921" s="111"/>
      <c r="CA921" s="111"/>
      <c r="CB921" s="111"/>
      <c r="CC921" s="111"/>
      <c r="CD921" s="111"/>
      <c r="CE921" s="111"/>
      <c r="CF921" s="111"/>
      <c r="CG921" s="111"/>
      <c r="CH921" s="111"/>
      <c r="CI921" s="111"/>
      <c r="CJ921" s="111"/>
      <c r="CK921" s="111"/>
      <c r="CL921" s="111"/>
      <c r="CM921" s="111"/>
      <c r="CN921" s="111"/>
      <c r="CO921" s="111"/>
      <c r="CP921" s="111"/>
      <c r="CQ921" s="111"/>
      <c r="CR921" s="111"/>
      <c r="CS921" s="111"/>
      <c r="CT921" s="111"/>
      <c r="CU921" s="111"/>
      <c r="CV921" s="111"/>
      <c r="CW921" s="111"/>
      <c r="CX921" s="111"/>
      <c r="CY921" s="111"/>
      <c r="CZ921" s="111"/>
    </row>
    <row r="922" spans="1:104" ht="12.75" customHeight="1" x14ac:dyDescent="0.2">
      <c r="A922" s="111"/>
      <c r="B922" s="111"/>
      <c r="C922" s="111"/>
      <c r="D922" s="111"/>
      <c r="E922" s="123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1"/>
      <c r="AV922" s="111"/>
      <c r="AW922" s="111"/>
      <c r="AX922" s="111"/>
      <c r="AY922" s="111"/>
      <c r="AZ922" s="111"/>
      <c r="BA922" s="111"/>
      <c r="BB922" s="111"/>
      <c r="BC922" s="111"/>
      <c r="BD922" s="111"/>
      <c r="BE922" s="111"/>
      <c r="BF922" s="111"/>
      <c r="BG922" s="111"/>
      <c r="BH922" s="111"/>
      <c r="BI922" s="111"/>
      <c r="BJ922" s="111"/>
      <c r="BK922" s="111"/>
      <c r="BL922" s="111"/>
      <c r="BM922" s="111"/>
      <c r="BN922" s="111"/>
      <c r="BO922" s="111"/>
      <c r="BP922" s="111"/>
      <c r="BQ922" s="111"/>
      <c r="BR922" s="111"/>
      <c r="BS922" s="111"/>
      <c r="BT922" s="111"/>
      <c r="BU922" s="111"/>
      <c r="BV922" s="111"/>
      <c r="BW922" s="111"/>
      <c r="BX922" s="111"/>
      <c r="BY922" s="111"/>
      <c r="BZ922" s="111"/>
      <c r="CA922" s="111"/>
      <c r="CB922" s="111"/>
      <c r="CC922" s="111"/>
      <c r="CD922" s="111"/>
      <c r="CE922" s="111"/>
      <c r="CF922" s="111"/>
      <c r="CG922" s="111"/>
      <c r="CH922" s="111"/>
      <c r="CI922" s="111"/>
      <c r="CJ922" s="111"/>
      <c r="CK922" s="111"/>
      <c r="CL922" s="111"/>
      <c r="CM922" s="111"/>
      <c r="CN922" s="111"/>
      <c r="CO922" s="111"/>
      <c r="CP922" s="111"/>
      <c r="CQ922" s="111"/>
      <c r="CR922" s="111"/>
      <c r="CS922" s="111"/>
      <c r="CT922" s="111"/>
      <c r="CU922" s="111"/>
      <c r="CV922" s="111"/>
      <c r="CW922" s="111"/>
      <c r="CX922" s="111"/>
      <c r="CY922" s="111"/>
      <c r="CZ922" s="111"/>
    </row>
    <row r="923" spans="1:104" ht="12.75" customHeight="1" x14ac:dyDescent="0.2">
      <c r="A923" s="111"/>
      <c r="B923" s="111"/>
      <c r="C923" s="111"/>
      <c r="D923" s="111"/>
      <c r="E923" s="123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1"/>
      <c r="AV923" s="111"/>
      <c r="AW923" s="111"/>
      <c r="AX923" s="111"/>
      <c r="AY923" s="111"/>
      <c r="AZ923" s="111"/>
      <c r="BA923" s="111"/>
      <c r="BB923" s="111"/>
      <c r="BC923" s="111"/>
      <c r="BD923" s="111"/>
      <c r="BE923" s="111"/>
      <c r="BF923" s="111"/>
      <c r="BG923" s="111"/>
      <c r="BH923" s="111"/>
      <c r="BI923" s="111"/>
      <c r="BJ923" s="111"/>
      <c r="BK923" s="111"/>
      <c r="BL923" s="111"/>
      <c r="BM923" s="111"/>
      <c r="BN923" s="111"/>
      <c r="BO923" s="111"/>
      <c r="BP923" s="111"/>
      <c r="BQ923" s="111"/>
      <c r="BR923" s="111"/>
      <c r="BS923" s="111"/>
      <c r="BT923" s="111"/>
      <c r="BU923" s="111"/>
      <c r="BV923" s="111"/>
      <c r="BW923" s="111"/>
      <c r="BX923" s="111"/>
      <c r="BY923" s="111"/>
      <c r="BZ923" s="111"/>
      <c r="CA923" s="111"/>
      <c r="CB923" s="111"/>
      <c r="CC923" s="111"/>
      <c r="CD923" s="111"/>
      <c r="CE923" s="111"/>
      <c r="CF923" s="111"/>
      <c r="CG923" s="111"/>
      <c r="CH923" s="111"/>
      <c r="CI923" s="111"/>
      <c r="CJ923" s="111"/>
      <c r="CK923" s="111"/>
      <c r="CL923" s="111"/>
      <c r="CM923" s="111"/>
      <c r="CN923" s="111"/>
      <c r="CO923" s="111"/>
      <c r="CP923" s="111"/>
      <c r="CQ923" s="111"/>
      <c r="CR923" s="111"/>
      <c r="CS923" s="111"/>
      <c r="CT923" s="111"/>
      <c r="CU923" s="111"/>
      <c r="CV923" s="111"/>
      <c r="CW923" s="111"/>
      <c r="CX923" s="111"/>
      <c r="CY923" s="111"/>
      <c r="CZ923" s="111"/>
    </row>
    <row r="924" spans="1:104" ht="12.75" customHeight="1" x14ac:dyDescent="0.2">
      <c r="A924" s="111"/>
      <c r="B924" s="111"/>
      <c r="C924" s="111"/>
      <c r="D924" s="111"/>
      <c r="E924" s="123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1"/>
      <c r="AV924" s="111"/>
      <c r="AW924" s="111"/>
      <c r="AX924" s="111"/>
      <c r="AY924" s="111"/>
      <c r="AZ924" s="111"/>
      <c r="BA924" s="111"/>
      <c r="BB924" s="111"/>
      <c r="BC924" s="111"/>
      <c r="BD924" s="111"/>
      <c r="BE924" s="111"/>
      <c r="BF924" s="111"/>
      <c r="BG924" s="111"/>
      <c r="BH924" s="111"/>
      <c r="BI924" s="111"/>
      <c r="BJ924" s="111"/>
      <c r="BK924" s="111"/>
      <c r="BL924" s="111"/>
      <c r="BM924" s="111"/>
      <c r="BN924" s="111"/>
      <c r="BO924" s="111"/>
      <c r="BP924" s="111"/>
      <c r="BQ924" s="111"/>
      <c r="BR924" s="111"/>
      <c r="BS924" s="111"/>
      <c r="BT924" s="111"/>
      <c r="BU924" s="111"/>
      <c r="BV924" s="111"/>
      <c r="BW924" s="111"/>
      <c r="BX924" s="111"/>
      <c r="BY924" s="111"/>
      <c r="BZ924" s="111"/>
      <c r="CA924" s="111"/>
      <c r="CB924" s="111"/>
      <c r="CC924" s="111"/>
      <c r="CD924" s="111"/>
      <c r="CE924" s="111"/>
      <c r="CF924" s="111"/>
      <c r="CG924" s="111"/>
      <c r="CH924" s="111"/>
      <c r="CI924" s="111"/>
      <c r="CJ924" s="111"/>
      <c r="CK924" s="111"/>
      <c r="CL924" s="111"/>
      <c r="CM924" s="111"/>
      <c r="CN924" s="111"/>
      <c r="CO924" s="111"/>
      <c r="CP924" s="111"/>
      <c r="CQ924" s="111"/>
      <c r="CR924" s="111"/>
      <c r="CS924" s="111"/>
      <c r="CT924" s="111"/>
      <c r="CU924" s="111"/>
      <c r="CV924" s="111"/>
      <c r="CW924" s="111"/>
      <c r="CX924" s="111"/>
      <c r="CY924" s="111"/>
      <c r="CZ924" s="111"/>
    </row>
    <row r="925" spans="1:104" ht="12.75" customHeight="1" x14ac:dyDescent="0.2">
      <c r="A925" s="111"/>
      <c r="B925" s="111"/>
      <c r="C925" s="111"/>
      <c r="D925" s="111"/>
      <c r="E925" s="123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1"/>
      <c r="AV925" s="111"/>
      <c r="AW925" s="111"/>
      <c r="AX925" s="111"/>
      <c r="AY925" s="111"/>
      <c r="AZ925" s="111"/>
      <c r="BA925" s="111"/>
      <c r="BB925" s="111"/>
      <c r="BC925" s="111"/>
      <c r="BD925" s="111"/>
      <c r="BE925" s="111"/>
      <c r="BF925" s="111"/>
      <c r="BG925" s="111"/>
      <c r="BH925" s="111"/>
      <c r="BI925" s="111"/>
      <c r="BJ925" s="111"/>
      <c r="BK925" s="111"/>
      <c r="BL925" s="111"/>
      <c r="BM925" s="111"/>
      <c r="BN925" s="111"/>
      <c r="BO925" s="111"/>
      <c r="BP925" s="111"/>
      <c r="BQ925" s="111"/>
      <c r="BR925" s="111"/>
      <c r="BS925" s="111"/>
      <c r="BT925" s="111"/>
      <c r="BU925" s="111"/>
      <c r="BV925" s="111"/>
      <c r="BW925" s="111"/>
      <c r="BX925" s="111"/>
      <c r="BY925" s="111"/>
      <c r="BZ925" s="111"/>
      <c r="CA925" s="111"/>
      <c r="CB925" s="111"/>
      <c r="CC925" s="111"/>
      <c r="CD925" s="111"/>
      <c r="CE925" s="111"/>
      <c r="CF925" s="111"/>
      <c r="CG925" s="111"/>
      <c r="CH925" s="111"/>
      <c r="CI925" s="111"/>
      <c r="CJ925" s="111"/>
      <c r="CK925" s="111"/>
      <c r="CL925" s="111"/>
      <c r="CM925" s="111"/>
      <c r="CN925" s="111"/>
      <c r="CO925" s="111"/>
      <c r="CP925" s="111"/>
      <c r="CQ925" s="111"/>
      <c r="CR925" s="111"/>
      <c r="CS925" s="111"/>
      <c r="CT925" s="111"/>
      <c r="CU925" s="111"/>
      <c r="CV925" s="111"/>
      <c r="CW925" s="111"/>
      <c r="CX925" s="111"/>
      <c r="CY925" s="111"/>
      <c r="CZ925" s="111"/>
    </row>
    <row r="926" spans="1:104" ht="12.75" customHeight="1" x14ac:dyDescent="0.2">
      <c r="A926" s="111"/>
      <c r="B926" s="111"/>
      <c r="C926" s="111"/>
      <c r="D926" s="111"/>
      <c r="E926" s="123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1"/>
      <c r="AV926" s="111"/>
      <c r="AW926" s="111"/>
      <c r="AX926" s="111"/>
      <c r="AY926" s="111"/>
      <c r="AZ926" s="111"/>
      <c r="BA926" s="111"/>
      <c r="BB926" s="111"/>
      <c r="BC926" s="111"/>
      <c r="BD926" s="111"/>
      <c r="BE926" s="111"/>
      <c r="BF926" s="111"/>
      <c r="BG926" s="111"/>
      <c r="BH926" s="111"/>
      <c r="BI926" s="111"/>
      <c r="BJ926" s="111"/>
      <c r="BK926" s="111"/>
      <c r="BL926" s="111"/>
      <c r="BM926" s="111"/>
      <c r="BN926" s="111"/>
      <c r="BO926" s="111"/>
      <c r="BP926" s="111"/>
      <c r="BQ926" s="111"/>
      <c r="BR926" s="111"/>
      <c r="BS926" s="111"/>
      <c r="BT926" s="111"/>
      <c r="BU926" s="111"/>
      <c r="BV926" s="111"/>
      <c r="BW926" s="111"/>
      <c r="BX926" s="111"/>
      <c r="BY926" s="111"/>
      <c r="BZ926" s="111"/>
      <c r="CA926" s="111"/>
      <c r="CB926" s="111"/>
      <c r="CC926" s="111"/>
      <c r="CD926" s="111"/>
      <c r="CE926" s="111"/>
      <c r="CF926" s="111"/>
      <c r="CG926" s="111"/>
      <c r="CH926" s="111"/>
      <c r="CI926" s="111"/>
      <c r="CJ926" s="111"/>
      <c r="CK926" s="111"/>
      <c r="CL926" s="111"/>
      <c r="CM926" s="111"/>
      <c r="CN926" s="111"/>
      <c r="CO926" s="111"/>
      <c r="CP926" s="111"/>
      <c r="CQ926" s="111"/>
      <c r="CR926" s="111"/>
      <c r="CS926" s="111"/>
      <c r="CT926" s="111"/>
      <c r="CU926" s="111"/>
      <c r="CV926" s="111"/>
      <c r="CW926" s="111"/>
      <c r="CX926" s="111"/>
      <c r="CY926" s="111"/>
      <c r="CZ926" s="111"/>
    </row>
    <row r="927" spans="1:104" ht="12.75" customHeight="1" x14ac:dyDescent="0.2">
      <c r="A927" s="111"/>
      <c r="B927" s="111"/>
      <c r="C927" s="111"/>
      <c r="D927" s="111"/>
      <c r="E927" s="123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1"/>
      <c r="AV927" s="111"/>
      <c r="AW927" s="111"/>
      <c r="AX927" s="111"/>
      <c r="AY927" s="111"/>
      <c r="AZ927" s="111"/>
      <c r="BA927" s="111"/>
      <c r="BB927" s="111"/>
      <c r="BC927" s="111"/>
      <c r="BD927" s="111"/>
      <c r="BE927" s="111"/>
      <c r="BF927" s="111"/>
      <c r="BG927" s="111"/>
      <c r="BH927" s="111"/>
      <c r="BI927" s="111"/>
      <c r="BJ927" s="111"/>
      <c r="BK927" s="111"/>
      <c r="BL927" s="111"/>
      <c r="BM927" s="111"/>
      <c r="BN927" s="111"/>
      <c r="BO927" s="111"/>
      <c r="BP927" s="111"/>
      <c r="BQ927" s="111"/>
      <c r="BR927" s="111"/>
      <c r="BS927" s="111"/>
      <c r="BT927" s="111"/>
      <c r="BU927" s="111"/>
      <c r="BV927" s="111"/>
      <c r="BW927" s="111"/>
      <c r="BX927" s="111"/>
      <c r="BY927" s="111"/>
      <c r="BZ927" s="111"/>
      <c r="CA927" s="111"/>
      <c r="CB927" s="111"/>
      <c r="CC927" s="111"/>
      <c r="CD927" s="111"/>
      <c r="CE927" s="111"/>
      <c r="CF927" s="111"/>
      <c r="CG927" s="111"/>
      <c r="CH927" s="111"/>
      <c r="CI927" s="111"/>
      <c r="CJ927" s="111"/>
      <c r="CK927" s="111"/>
      <c r="CL927" s="111"/>
      <c r="CM927" s="111"/>
      <c r="CN927" s="111"/>
      <c r="CO927" s="111"/>
      <c r="CP927" s="111"/>
      <c r="CQ927" s="111"/>
      <c r="CR927" s="111"/>
      <c r="CS927" s="111"/>
      <c r="CT927" s="111"/>
      <c r="CU927" s="111"/>
      <c r="CV927" s="111"/>
      <c r="CW927" s="111"/>
      <c r="CX927" s="111"/>
      <c r="CY927" s="111"/>
      <c r="CZ927" s="111"/>
    </row>
    <row r="928" spans="1:104" ht="12.75" customHeight="1" x14ac:dyDescent="0.2">
      <c r="A928" s="111"/>
      <c r="B928" s="111"/>
      <c r="C928" s="111"/>
      <c r="D928" s="111"/>
      <c r="E928" s="123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1"/>
      <c r="AV928" s="111"/>
      <c r="AW928" s="111"/>
      <c r="AX928" s="111"/>
      <c r="AY928" s="111"/>
      <c r="AZ928" s="111"/>
      <c r="BA928" s="111"/>
      <c r="BB928" s="111"/>
      <c r="BC928" s="111"/>
      <c r="BD928" s="111"/>
      <c r="BE928" s="111"/>
      <c r="BF928" s="111"/>
      <c r="BG928" s="111"/>
      <c r="BH928" s="111"/>
      <c r="BI928" s="111"/>
      <c r="BJ928" s="111"/>
      <c r="BK928" s="111"/>
      <c r="BL928" s="111"/>
      <c r="BM928" s="111"/>
      <c r="BN928" s="111"/>
      <c r="BO928" s="111"/>
      <c r="BP928" s="111"/>
      <c r="BQ928" s="111"/>
      <c r="BR928" s="111"/>
      <c r="BS928" s="111"/>
      <c r="BT928" s="111"/>
      <c r="BU928" s="111"/>
      <c r="BV928" s="111"/>
      <c r="BW928" s="111"/>
      <c r="BX928" s="111"/>
      <c r="BY928" s="111"/>
      <c r="BZ928" s="111"/>
      <c r="CA928" s="111"/>
      <c r="CB928" s="111"/>
      <c r="CC928" s="111"/>
      <c r="CD928" s="111"/>
      <c r="CE928" s="111"/>
      <c r="CF928" s="111"/>
      <c r="CG928" s="111"/>
      <c r="CH928" s="111"/>
      <c r="CI928" s="111"/>
      <c r="CJ928" s="111"/>
      <c r="CK928" s="111"/>
      <c r="CL928" s="111"/>
      <c r="CM928" s="111"/>
      <c r="CN928" s="111"/>
      <c r="CO928" s="111"/>
      <c r="CP928" s="111"/>
      <c r="CQ928" s="111"/>
      <c r="CR928" s="111"/>
      <c r="CS928" s="111"/>
      <c r="CT928" s="111"/>
      <c r="CU928" s="111"/>
      <c r="CV928" s="111"/>
      <c r="CW928" s="111"/>
      <c r="CX928" s="111"/>
      <c r="CY928" s="111"/>
      <c r="CZ928" s="111"/>
    </row>
    <row r="929" spans="1:104" ht="12.75" customHeight="1" x14ac:dyDescent="0.2">
      <c r="A929" s="111"/>
      <c r="B929" s="111"/>
      <c r="C929" s="111"/>
      <c r="D929" s="111"/>
      <c r="E929" s="123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1"/>
      <c r="AV929" s="111"/>
      <c r="AW929" s="111"/>
      <c r="AX929" s="111"/>
      <c r="AY929" s="111"/>
      <c r="AZ929" s="111"/>
      <c r="BA929" s="111"/>
      <c r="BB929" s="111"/>
      <c r="BC929" s="111"/>
      <c r="BD929" s="111"/>
      <c r="BE929" s="111"/>
      <c r="BF929" s="111"/>
      <c r="BG929" s="111"/>
      <c r="BH929" s="111"/>
      <c r="BI929" s="111"/>
      <c r="BJ929" s="111"/>
      <c r="BK929" s="111"/>
      <c r="BL929" s="111"/>
      <c r="BM929" s="111"/>
      <c r="BN929" s="111"/>
      <c r="BO929" s="111"/>
      <c r="BP929" s="111"/>
      <c r="BQ929" s="111"/>
      <c r="BR929" s="111"/>
      <c r="BS929" s="111"/>
      <c r="BT929" s="111"/>
      <c r="BU929" s="111"/>
      <c r="BV929" s="111"/>
      <c r="BW929" s="111"/>
      <c r="BX929" s="111"/>
      <c r="BY929" s="111"/>
      <c r="BZ929" s="111"/>
      <c r="CA929" s="111"/>
      <c r="CB929" s="111"/>
      <c r="CC929" s="111"/>
      <c r="CD929" s="111"/>
      <c r="CE929" s="111"/>
      <c r="CF929" s="111"/>
      <c r="CG929" s="111"/>
      <c r="CH929" s="111"/>
      <c r="CI929" s="111"/>
      <c r="CJ929" s="111"/>
      <c r="CK929" s="111"/>
      <c r="CL929" s="111"/>
      <c r="CM929" s="111"/>
      <c r="CN929" s="111"/>
      <c r="CO929" s="111"/>
      <c r="CP929" s="111"/>
      <c r="CQ929" s="111"/>
      <c r="CR929" s="111"/>
      <c r="CS929" s="111"/>
      <c r="CT929" s="111"/>
      <c r="CU929" s="111"/>
      <c r="CV929" s="111"/>
      <c r="CW929" s="111"/>
      <c r="CX929" s="111"/>
      <c r="CY929" s="111"/>
      <c r="CZ929" s="111"/>
    </row>
    <row r="930" spans="1:104" ht="12.75" customHeight="1" x14ac:dyDescent="0.2">
      <c r="A930" s="111"/>
      <c r="B930" s="111"/>
      <c r="C930" s="111"/>
      <c r="D930" s="111"/>
      <c r="E930" s="123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1"/>
      <c r="AV930" s="111"/>
      <c r="AW930" s="111"/>
      <c r="AX930" s="111"/>
      <c r="AY930" s="111"/>
      <c r="AZ930" s="111"/>
      <c r="BA930" s="111"/>
      <c r="BB930" s="111"/>
      <c r="BC930" s="111"/>
      <c r="BD930" s="111"/>
      <c r="BE930" s="111"/>
      <c r="BF930" s="111"/>
      <c r="BG930" s="111"/>
      <c r="BH930" s="111"/>
      <c r="BI930" s="111"/>
      <c r="BJ930" s="111"/>
      <c r="BK930" s="111"/>
      <c r="BL930" s="111"/>
      <c r="BM930" s="111"/>
      <c r="BN930" s="111"/>
      <c r="BO930" s="111"/>
      <c r="BP930" s="111"/>
      <c r="BQ930" s="111"/>
      <c r="BR930" s="111"/>
      <c r="BS930" s="111"/>
      <c r="BT930" s="111"/>
      <c r="BU930" s="111"/>
      <c r="BV930" s="111"/>
      <c r="BW930" s="111"/>
      <c r="BX930" s="111"/>
      <c r="BY930" s="111"/>
      <c r="BZ930" s="111"/>
      <c r="CA930" s="111"/>
      <c r="CB930" s="111"/>
      <c r="CC930" s="111"/>
      <c r="CD930" s="111"/>
      <c r="CE930" s="111"/>
      <c r="CF930" s="111"/>
      <c r="CG930" s="111"/>
      <c r="CH930" s="111"/>
      <c r="CI930" s="111"/>
      <c r="CJ930" s="111"/>
      <c r="CK930" s="111"/>
      <c r="CL930" s="111"/>
      <c r="CM930" s="111"/>
      <c r="CN930" s="111"/>
      <c r="CO930" s="111"/>
      <c r="CP930" s="111"/>
      <c r="CQ930" s="111"/>
      <c r="CR930" s="111"/>
      <c r="CS930" s="111"/>
      <c r="CT930" s="111"/>
      <c r="CU930" s="111"/>
      <c r="CV930" s="111"/>
      <c r="CW930" s="111"/>
      <c r="CX930" s="111"/>
      <c r="CY930" s="111"/>
      <c r="CZ930" s="111"/>
    </row>
    <row r="931" spans="1:104" ht="12.75" customHeight="1" x14ac:dyDescent="0.2">
      <c r="A931" s="111"/>
      <c r="B931" s="111"/>
      <c r="C931" s="111"/>
      <c r="D931" s="111"/>
      <c r="E931" s="123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1"/>
      <c r="AV931" s="111"/>
      <c r="AW931" s="111"/>
      <c r="AX931" s="111"/>
      <c r="AY931" s="111"/>
      <c r="AZ931" s="111"/>
      <c r="BA931" s="111"/>
      <c r="BB931" s="111"/>
      <c r="BC931" s="111"/>
      <c r="BD931" s="111"/>
      <c r="BE931" s="111"/>
      <c r="BF931" s="111"/>
      <c r="BG931" s="111"/>
      <c r="BH931" s="111"/>
      <c r="BI931" s="111"/>
      <c r="BJ931" s="111"/>
      <c r="BK931" s="111"/>
      <c r="BL931" s="111"/>
      <c r="BM931" s="111"/>
      <c r="BN931" s="111"/>
      <c r="BO931" s="111"/>
      <c r="BP931" s="111"/>
      <c r="BQ931" s="111"/>
      <c r="BR931" s="111"/>
      <c r="BS931" s="111"/>
      <c r="BT931" s="111"/>
      <c r="BU931" s="111"/>
      <c r="BV931" s="111"/>
      <c r="BW931" s="111"/>
      <c r="BX931" s="111"/>
      <c r="BY931" s="111"/>
      <c r="BZ931" s="111"/>
      <c r="CA931" s="111"/>
      <c r="CB931" s="111"/>
      <c r="CC931" s="111"/>
      <c r="CD931" s="111"/>
      <c r="CE931" s="111"/>
      <c r="CF931" s="111"/>
      <c r="CG931" s="111"/>
      <c r="CH931" s="111"/>
      <c r="CI931" s="111"/>
      <c r="CJ931" s="111"/>
      <c r="CK931" s="111"/>
      <c r="CL931" s="111"/>
      <c r="CM931" s="111"/>
      <c r="CN931" s="111"/>
      <c r="CO931" s="111"/>
      <c r="CP931" s="111"/>
      <c r="CQ931" s="111"/>
      <c r="CR931" s="111"/>
      <c r="CS931" s="111"/>
      <c r="CT931" s="111"/>
      <c r="CU931" s="111"/>
      <c r="CV931" s="111"/>
      <c r="CW931" s="111"/>
      <c r="CX931" s="111"/>
      <c r="CY931" s="111"/>
      <c r="CZ931" s="111"/>
    </row>
    <row r="932" spans="1:104" ht="12.75" customHeight="1" x14ac:dyDescent="0.2">
      <c r="A932" s="111"/>
      <c r="B932" s="111"/>
      <c r="C932" s="111"/>
      <c r="D932" s="111"/>
      <c r="E932" s="123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1"/>
      <c r="AV932" s="111"/>
      <c r="AW932" s="111"/>
      <c r="AX932" s="111"/>
      <c r="AY932" s="111"/>
      <c r="AZ932" s="111"/>
      <c r="BA932" s="111"/>
      <c r="BB932" s="111"/>
      <c r="BC932" s="111"/>
      <c r="BD932" s="111"/>
      <c r="BE932" s="111"/>
      <c r="BF932" s="111"/>
      <c r="BG932" s="111"/>
      <c r="BH932" s="111"/>
      <c r="BI932" s="111"/>
      <c r="BJ932" s="111"/>
      <c r="BK932" s="111"/>
      <c r="BL932" s="111"/>
      <c r="BM932" s="111"/>
      <c r="BN932" s="111"/>
      <c r="BO932" s="111"/>
      <c r="BP932" s="111"/>
      <c r="BQ932" s="111"/>
      <c r="BR932" s="111"/>
      <c r="BS932" s="111"/>
      <c r="BT932" s="111"/>
      <c r="BU932" s="111"/>
      <c r="BV932" s="111"/>
      <c r="BW932" s="111"/>
      <c r="BX932" s="111"/>
      <c r="BY932" s="111"/>
      <c r="BZ932" s="111"/>
      <c r="CA932" s="111"/>
      <c r="CB932" s="111"/>
      <c r="CC932" s="111"/>
      <c r="CD932" s="111"/>
      <c r="CE932" s="111"/>
      <c r="CF932" s="111"/>
      <c r="CG932" s="111"/>
      <c r="CH932" s="111"/>
      <c r="CI932" s="111"/>
      <c r="CJ932" s="111"/>
      <c r="CK932" s="111"/>
      <c r="CL932" s="111"/>
      <c r="CM932" s="111"/>
      <c r="CN932" s="111"/>
      <c r="CO932" s="111"/>
      <c r="CP932" s="111"/>
      <c r="CQ932" s="111"/>
      <c r="CR932" s="111"/>
      <c r="CS932" s="111"/>
      <c r="CT932" s="111"/>
      <c r="CU932" s="111"/>
      <c r="CV932" s="111"/>
      <c r="CW932" s="111"/>
      <c r="CX932" s="111"/>
      <c r="CY932" s="111"/>
      <c r="CZ932" s="111"/>
    </row>
    <row r="933" spans="1:104" ht="12.75" customHeight="1" x14ac:dyDescent="0.2">
      <c r="A933" s="111"/>
      <c r="B933" s="111"/>
      <c r="C933" s="111"/>
      <c r="D933" s="111"/>
      <c r="E933" s="123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1"/>
      <c r="AV933" s="111"/>
      <c r="AW933" s="111"/>
      <c r="AX933" s="111"/>
      <c r="AY933" s="111"/>
      <c r="AZ933" s="111"/>
      <c r="BA933" s="111"/>
      <c r="BB933" s="111"/>
      <c r="BC933" s="111"/>
      <c r="BD933" s="111"/>
      <c r="BE933" s="111"/>
      <c r="BF933" s="111"/>
      <c r="BG933" s="111"/>
      <c r="BH933" s="111"/>
      <c r="BI933" s="111"/>
      <c r="BJ933" s="111"/>
      <c r="BK933" s="111"/>
      <c r="BL933" s="111"/>
      <c r="BM933" s="111"/>
      <c r="BN933" s="111"/>
      <c r="BO933" s="111"/>
      <c r="BP933" s="111"/>
      <c r="BQ933" s="111"/>
      <c r="BR933" s="111"/>
      <c r="BS933" s="111"/>
      <c r="BT933" s="111"/>
      <c r="BU933" s="111"/>
      <c r="BV933" s="111"/>
      <c r="BW933" s="111"/>
      <c r="BX933" s="111"/>
      <c r="BY933" s="111"/>
      <c r="BZ933" s="111"/>
      <c r="CA933" s="111"/>
      <c r="CB933" s="111"/>
      <c r="CC933" s="111"/>
      <c r="CD933" s="111"/>
      <c r="CE933" s="111"/>
      <c r="CF933" s="111"/>
      <c r="CG933" s="111"/>
      <c r="CH933" s="111"/>
      <c r="CI933" s="111"/>
      <c r="CJ933" s="111"/>
      <c r="CK933" s="111"/>
      <c r="CL933" s="111"/>
      <c r="CM933" s="111"/>
      <c r="CN933" s="111"/>
      <c r="CO933" s="111"/>
      <c r="CP933" s="111"/>
      <c r="CQ933" s="111"/>
      <c r="CR933" s="111"/>
      <c r="CS933" s="111"/>
      <c r="CT933" s="111"/>
      <c r="CU933" s="111"/>
      <c r="CV933" s="111"/>
      <c r="CW933" s="111"/>
      <c r="CX933" s="111"/>
      <c r="CY933" s="111"/>
      <c r="CZ933" s="111"/>
    </row>
    <row r="934" spans="1:104" ht="12.75" customHeight="1" x14ac:dyDescent="0.2">
      <c r="A934" s="111"/>
      <c r="B934" s="111"/>
      <c r="C934" s="111"/>
      <c r="D934" s="111"/>
      <c r="E934" s="123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1"/>
      <c r="AV934" s="111"/>
      <c r="AW934" s="111"/>
      <c r="AX934" s="111"/>
      <c r="AY934" s="111"/>
      <c r="AZ934" s="111"/>
      <c r="BA934" s="111"/>
      <c r="BB934" s="111"/>
      <c r="BC934" s="111"/>
      <c r="BD934" s="111"/>
      <c r="BE934" s="111"/>
      <c r="BF934" s="111"/>
      <c r="BG934" s="111"/>
      <c r="BH934" s="111"/>
      <c r="BI934" s="111"/>
      <c r="BJ934" s="111"/>
      <c r="BK934" s="111"/>
      <c r="BL934" s="111"/>
      <c r="BM934" s="111"/>
      <c r="BN934" s="111"/>
      <c r="BO934" s="111"/>
      <c r="BP934" s="111"/>
      <c r="BQ934" s="111"/>
      <c r="BR934" s="111"/>
      <c r="BS934" s="111"/>
      <c r="BT934" s="111"/>
      <c r="BU934" s="111"/>
      <c r="BV934" s="111"/>
      <c r="BW934" s="111"/>
      <c r="BX934" s="111"/>
      <c r="BY934" s="111"/>
      <c r="BZ934" s="111"/>
      <c r="CA934" s="111"/>
      <c r="CB934" s="111"/>
      <c r="CC934" s="111"/>
      <c r="CD934" s="111"/>
      <c r="CE934" s="111"/>
      <c r="CF934" s="111"/>
      <c r="CG934" s="111"/>
      <c r="CH934" s="111"/>
      <c r="CI934" s="111"/>
      <c r="CJ934" s="111"/>
      <c r="CK934" s="111"/>
      <c r="CL934" s="111"/>
      <c r="CM934" s="111"/>
      <c r="CN934" s="111"/>
      <c r="CO934" s="111"/>
      <c r="CP934" s="111"/>
      <c r="CQ934" s="111"/>
      <c r="CR934" s="111"/>
      <c r="CS934" s="111"/>
      <c r="CT934" s="111"/>
      <c r="CU934" s="111"/>
      <c r="CV934" s="111"/>
      <c r="CW934" s="111"/>
      <c r="CX934" s="111"/>
      <c r="CY934" s="111"/>
      <c r="CZ934" s="111"/>
    </row>
    <row r="935" spans="1:104" ht="12.75" customHeight="1" x14ac:dyDescent="0.2">
      <c r="A935" s="111"/>
      <c r="B935" s="111"/>
      <c r="C935" s="111"/>
      <c r="D935" s="111"/>
      <c r="E935" s="123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1"/>
      <c r="AV935" s="111"/>
      <c r="AW935" s="111"/>
      <c r="AX935" s="111"/>
      <c r="AY935" s="111"/>
      <c r="AZ935" s="111"/>
      <c r="BA935" s="111"/>
      <c r="BB935" s="111"/>
      <c r="BC935" s="111"/>
      <c r="BD935" s="111"/>
      <c r="BE935" s="111"/>
      <c r="BF935" s="111"/>
      <c r="BG935" s="111"/>
      <c r="BH935" s="111"/>
      <c r="BI935" s="111"/>
      <c r="BJ935" s="111"/>
      <c r="BK935" s="111"/>
      <c r="BL935" s="111"/>
      <c r="BM935" s="111"/>
      <c r="BN935" s="111"/>
      <c r="BO935" s="111"/>
      <c r="BP935" s="111"/>
      <c r="BQ935" s="111"/>
      <c r="BR935" s="111"/>
      <c r="BS935" s="111"/>
      <c r="BT935" s="111"/>
      <c r="BU935" s="111"/>
      <c r="BV935" s="111"/>
      <c r="BW935" s="111"/>
      <c r="BX935" s="111"/>
      <c r="BY935" s="111"/>
      <c r="BZ935" s="111"/>
      <c r="CA935" s="111"/>
      <c r="CB935" s="111"/>
      <c r="CC935" s="111"/>
      <c r="CD935" s="111"/>
      <c r="CE935" s="111"/>
      <c r="CF935" s="111"/>
      <c r="CG935" s="111"/>
      <c r="CH935" s="111"/>
      <c r="CI935" s="111"/>
      <c r="CJ935" s="111"/>
      <c r="CK935" s="111"/>
      <c r="CL935" s="111"/>
      <c r="CM935" s="111"/>
      <c r="CN935" s="111"/>
      <c r="CO935" s="111"/>
      <c r="CP935" s="111"/>
      <c r="CQ935" s="111"/>
      <c r="CR935" s="111"/>
      <c r="CS935" s="111"/>
      <c r="CT935" s="111"/>
      <c r="CU935" s="111"/>
      <c r="CV935" s="111"/>
      <c r="CW935" s="111"/>
      <c r="CX935" s="111"/>
      <c r="CY935" s="111"/>
      <c r="CZ935" s="111"/>
    </row>
    <row r="936" spans="1:104" ht="12.75" customHeight="1" x14ac:dyDescent="0.2">
      <c r="A936" s="111"/>
      <c r="B936" s="111"/>
      <c r="C936" s="111"/>
      <c r="D936" s="111"/>
      <c r="E936" s="123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1"/>
      <c r="AZ936" s="111"/>
      <c r="BA936" s="111"/>
      <c r="BB936" s="111"/>
      <c r="BC936" s="111"/>
      <c r="BD936" s="111"/>
      <c r="BE936" s="111"/>
      <c r="BF936" s="111"/>
      <c r="BG936" s="111"/>
      <c r="BH936" s="111"/>
      <c r="BI936" s="111"/>
      <c r="BJ936" s="111"/>
      <c r="BK936" s="111"/>
      <c r="BL936" s="111"/>
      <c r="BM936" s="111"/>
      <c r="BN936" s="111"/>
      <c r="BO936" s="111"/>
      <c r="BP936" s="111"/>
      <c r="BQ936" s="111"/>
      <c r="BR936" s="111"/>
      <c r="BS936" s="111"/>
      <c r="BT936" s="111"/>
      <c r="BU936" s="111"/>
      <c r="BV936" s="111"/>
      <c r="BW936" s="111"/>
      <c r="BX936" s="111"/>
      <c r="BY936" s="111"/>
      <c r="BZ936" s="111"/>
      <c r="CA936" s="111"/>
      <c r="CB936" s="111"/>
      <c r="CC936" s="111"/>
      <c r="CD936" s="111"/>
      <c r="CE936" s="111"/>
      <c r="CF936" s="111"/>
      <c r="CG936" s="111"/>
      <c r="CH936" s="111"/>
      <c r="CI936" s="111"/>
      <c r="CJ936" s="111"/>
      <c r="CK936" s="111"/>
      <c r="CL936" s="111"/>
      <c r="CM936" s="111"/>
      <c r="CN936" s="111"/>
      <c r="CO936" s="111"/>
      <c r="CP936" s="111"/>
      <c r="CQ936" s="111"/>
      <c r="CR936" s="111"/>
      <c r="CS936" s="111"/>
      <c r="CT936" s="111"/>
      <c r="CU936" s="111"/>
      <c r="CV936" s="111"/>
      <c r="CW936" s="111"/>
      <c r="CX936" s="111"/>
      <c r="CY936" s="111"/>
      <c r="CZ936" s="111"/>
    </row>
    <row r="937" spans="1:104" ht="12.75" customHeight="1" x14ac:dyDescent="0.2">
      <c r="A937" s="111"/>
      <c r="B937" s="111"/>
      <c r="C937" s="111"/>
      <c r="D937" s="111"/>
      <c r="E937" s="123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1"/>
      <c r="AZ937" s="111"/>
      <c r="BA937" s="111"/>
      <c r="BB937" s="111"/>
      <c r="BC937" s="111"/>
      <c r="BD937" s="111"/>
      <c r="BE937" s="111"/>
      <c r="BF937" s="111"/>
      <c r="BG937" s="111"/>
      <c r="BH937" s="111"/>
      <c r="BI937" s="111"/>
      <c r="BJ937" s="111"/>
      <c r="BK937" s="111"/>
      <c r="BL937" s="111"/>
      <c r="BM937" s="111"/>
      <c r="BN937" s="111"/>
      <c r="BO937" s="111"/>
      <c r="BP937" s="111"/>
      <c r="BQ937" s="111"/>
      <c r="BR937" s="111"/>
      <c r="BS937" s="111"/>
      <c r="BT937" s="111"/>
      <c r="BU937" s="111"/>
      <c r="BV937" s="111"/>
      <c r="BW937" s="111"/>
      <c r="BX937" s="111"/>
      <c r="BY937" s="111"/>
      <c r="BZ937" s="111"/>
      <c r="CA937" s="111"/>
      <c r="CB937" s="111"/>
      <c r="CC937" s="111"/>
      <c r="CD937" s="111"/>
      <c r="CE937" s="111"/>
      <c r="CF937" s="111"/>
      <c r="CG937" s="111"/>
      <c r="CH937" s="111"/>
      <c r="CI937" s="111"/>
      <c r="CJ937" s="111"/>
      <c r="CK937" s="111"/>
      <c r="CL937" s="111"/>
      <c r="CM937" s="111"/>
      <c r="CN937" s="111"/>
      <c r="CO937" s="111"/>
      <c r="CP937" s="111"/>
      <c r="CQ937" s="111"/>
      <c r="CR937" s="111"/>
      <c r="CS937" s="111"/>
      <c r="CT937" s="111"/>
      <c r="CU937" s="111"/>
      <c r="CV937" s="111"/>
      <c r="CW937" s="111"/>
      <c r="CX937" s="111"/>
      <c r="CY937" s="111"/>
      <c r="CZ937" s="111"/>
    </row>
    <row r="938" spans="1:104" ht="12.75" customHeight="1" x14ac:dyDescent="0.2">
      <c r="A938" s="111"/>
      <c r="B938" s="111"/>
      <c r="C938" s="111"/>
      <c r="D938" s="111"/>
      <c r="E938" s="123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1"/>
      <c r="AZ938" s="111"/>
      <c r="BA938" s="111"/>
      <c r="BB938" s="111"/>
      <c r="BC938" s="111"/>
      <c r="BD938" s="111"/>
      <c r="BE938" s="111"/>
      <c r="BF938" s="111"/>
      <c r="BG938" s="111"/>
      <c r="BH938" s="111"/>
      <c r="BI938" s="111"/>
      <c r="BJ938" s="111"/>
      <c r="BK938" s="111"/>
      <c r="BL938" s="111"/>
      <c r="BM938" s="111"/>
      <c r="BN938" s="111"/>
      <c r="BO938" s="111"/>
      <c r="BP938" s="111"/>
      <c r="BQ938" s="111"/>
      <c r="BR938" s="111"/>
      <c r="BS938" s="111"/>
      <c r="BT938" s="111"/>
      <c r="BU938" s="111"/>
      <c r="BV938" s="111"/>
      <c r="BW938" s="111"/>
      <c r="BX938" s="111"/>
      <c r="BY938" s="111"/>
      <c r="BZ938" s="111"/>
      <c r="CA938" s="111"/>
      <c r="CB938" s="111"/>
      <c r="CC938" s="111"/>
      <c r="CD938" s="111"/>
      <c r="CE938" s="111"/>
      <c r="CF938" s="111"/>
      <c r="CG938" s="111"/>
      <c r="CH938" s="111"/>
      <c r="CI938" s="111"/>
      <c r="CJ938" s="111"/>
      <c r="CK938" s="111"/>
      <c r="CL938" s="111"/>
      <c r="CM938" s="111"/>
      <c r="CN938" s="111"/>
      <c r="CO938" s="111"/>
      <c r="CP938" s="111"/>
      <c r="CQ938" s="111"/>
      <c r="CR938" s="111"/>
      <c r="CS938" s="111"/>
      <c r="CT938" s="111"/>
      <c r="CU938" s="111"/>
      <c r="CV938" s="111"/>
      <c r="CW938" s="111"/>
      <c r="CX938" s="111"/>
      <c r="CY938" s="111"/>
      <c r="CZ938" s="111"/>
    </row>
    <row r="939" spans="1:104" ht="12.75" customHeight="1" x14ac:dyDescent="0.2">
      <c r="A939" s="111"/>
      <c r="B939" s="111"/>
      <c r="C939" s="111"/>
      <c r="D939" s="111"/>
      <c r="E939" s="123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1"/>
      <c r="AZ939" s="111"/>
      <c r="BA939" s="111"/>
      <c r="BB939" s="111"/>
      <c r="BC939" s="111"/>
      <c r="BD939" s="111"/>
      <c r="BE939" s="111"/>
      <c r="BF939" s="111"/>
      <c r="BG939" s="111"/>
      <c r="BH939" s="111"/>
      <c r="BI939" s="111"/>
      <c r="BJ939" s="111"/>
      <c r="BK939" s="111"/>
      <c r="BL939" s="111"/>
      <c r="BM939" s="111"/>
      <c r="BN939" s="111"/>
      <c r="BO939" s="111"/>
      <c r="BP939" s="111"/>
      <c r="BQ939" s="111"/>
      <c r="BR939" s="111"/>
      <c r="BS939" s="111"/>
      <c r="BT939" s="111"/>
      <c r="BU939" s="111"/>
      <c r="BV939" s="111"/>
      <c r="BW939" s="111"/>
      <c r="BX939" s="111"/>
      <c r="BY939" s="111"/>
      <c r="BZ939" s="111"/>
      <c r="CA939" s="111"/>
      <c r="CB939" s="111"/>
      <c r="CC939" s="111"/>
      <c r="CD939" s="111"/>
      <c r="CE939" s="111"/>
      <c r="CF939" s="111"/>
      <c r="CG939" s="111"/>
      <c r="CH939" s="111"/>
      <c r="CI939" s="111"/>
      <c r="CJ939" s="111"/>
      <c r="CK939" s="111"/>
      <c r="CL939" s="111"/>
      <c r="CM939" s="111"/>
      <c r="CN939" s="111"/>
      <c r="CO939" s="111"/>
      <c r="CP939" s="111"/>
      <c r="CQ939" s="111"/>
      <c r="CR939" s="111"/>
      <c r="CS939" s="111"/>
      <c r="CT939" s="111"/>
      <c r="CU939" s="111"/>
      <c r="CV939" s="111"/>
      <c r="CW939" s="111"/>
      <c r="CX939" s="111"/>
      <c r="CY939" s="111"/>
      <c r="CZ939" s="111"/>
    </row>
    <row r="940" spans="1:104" ht="12.75" customHeight="1" x14ac:dyDescent="0.2">
      <c r="A940" s="111"/>
      <c r="B940" s="111"/>
      <c r="C940" s="111"/>
      <c r="D940" s="111"/>
      <c r="E940" s="123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1"/>
      <c r="AZ940" s="111"/>
      <c r="BA940" s="111"/>
      <c r="BB940" s="111"/>
      <c r="BC940" s="111"/>
      <c r="BD940" s="111"/>
      <c r="BE940" s="111"/>
      <c r="BF940" s="111"/>
      <c r="BG940" s="111"/>
      <c r="BH940" s="111"/>
      <c r="BI940" s="111"/>
      <c r="BJ940" s="111"/>
      <c r="BK940" s="111"/>
      <c r="BL940" s="111"/>
      <c r="BM940" s="111"/>
      <c r="BN940" s="111"/>
      <c r="BO940" s="111"/>
      <c r="BP940" s="111"/>
      <c r="BQ940" s="111"/>
      <c r="BR940" s="111"/>
      <c r="BS940" s="111"/>
      <c r="BT940" s="111"/>
      <c r="BU940" s="111"/>
      <c r="BV940" s="111"/>
      <c r="BW940" s="111"/>
      <c r="BX940" s="111"/>
      <c r="BY940" s="111"/>
      <c r="BZ940" s="111"/>
      <c r="CA940" s="111"/>
      <c r="CB940" s="111"/>
      <c r="CC940" s="111"/>
      <c r="CD940" s="111"/>
      <c r="CE940" s="111"/>
      <c r="CF940" s="111"/>
      <c r="CG940" s="111"/>
      <c r="CH940" s="111"/>
      <c r="CI940" s="111"/>
      <c r="CJ940" s="111"/>
      <c r="CK940" s="111"/>
      <c r="CL940" s="111"/>
      <c r="CM940" s="111"/>
      <c r="CN940" s="111"/>
      <c r="CO940" s="111"/>
      <c r="CP940" s="111"/>
      <c r="CQ940" s="111"/>
      <c r="CR940" s="111"/>
      <c r="CS940" s="111"/>
      <c r="CT940" s="111"/>
      <c r="CU940" s="111"/>
      <c r="CV940" s="111"/>
      <c r="CW940" s="111"/>
      <c r="CX940" s="111"/>
      <c r="CY940" s="111"/>
      <c r="CZ940" s="111"/>
    </row>
    <row r="941" spans="1:104" ht="12.75" customHeight="1" x14ac:dyDescent="0.2">
      <c r="A941" s="111"/>
      <c r="B941" s="111"/>
      <c r="C941" s="111"/>
      <c r="D941" s="111"/>
      <c r="E941" s="123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1"/>
      <c r="AZ941" s="111"/>
      <c r="BA941" s="111"/>
      <c r="BB941" s="111"/>
      <c r="BC941" s="111"/>
      <c r="BD941" s="111"/>
      <c r="BE941" s="111"/>
      <c r="BF941" s="111"/>
      <c r="BG941" s="111"/>
      <c r="BH941" s="111"/>
      <c r="BI941" s="111"/>
      <c r="BJ941" s="111"/>
      <c r="BK941" s="111"/>
      <c r="BL941" s="111"/>
      <c r="BM941" s="111"/>
      <c r="BN941" s="111"/>
      <c r="BO941" s="111"/>
      <c r="BP941" s="111"/>
      <c r="BQ941" s="111"/>
      <c r="BR941" s="111"/>
      <c r="BS941" s="111"/>
      <c r="BT941" s="111"/>
      <c r="BU941" s="111"/>
      <c r="BV941" s="111"/>
      <c r="BW941" s="111"/>
      <c r="BX941" s="111"/>
      <c r="BY941" s="111"/>
      <c r="BZ941" s="111"/>
      <c r="CA941" s="111"/>
      <c r="CB941" s="111"/>
      <c r="CC941" s="111"/>
      <c r="CD941" s="111"/>
      <c r="CE941" s="111"/>
      <c r="CF941" s="111"/>
      <c r="CG941" s="111"/>
      <c r="CH941" s="111"/>
      <c r="CI941" s="111"/>
      <c r="CJ941" s="111"/>
      <c r="CK941" s="111"/>
      <c r="CL941" s="111"/>
      <c r="CM941" s="111"/>
      <c r="CN941" s="111"/>
      <c r="CO941" s="111"/>
      <c r="CP941" s="111"/>
      <c r="CQ941" s="111"/>
      <c r="CR941" s="111"/>
      <c r="CS941" s="111"/>
      <c r="CT941" s="111"/>
      <c r="CU941" s="111"/>
      <c r="CV941" s="111"/>
      <c r="CW941" s="111"/>
      <c r="CX941" s="111"/>
      <c r="CY941" s="111"/>
      <c r="CZ941" s="111"/>
    </row>
    <row r="942" spans="1:104" ht="12.75" customHeight="1" x14ac:dyDescent="0.2">
      <c r="A942" s="111"/>
      <c r="B942" s="111"/>
      <c r="C942" s="111"/>
      <c r="D942" s="111"/>
      <c r="E942" s="123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  <c r="AZ942" s="111"/>
      <c r="BA942" s="111"/>
      <c r="BB942" s="111"/>
      <c r="BC942" s="111"/>
      <c r="BD942" s="111"/>
      <c r="BE942" s="111"/>
      <c r="BF942" s="111"/>
      <c r="BG942" s="111"/>
      <c r="BH942" s="111"/>
      <c r="BI942" s="111"/>
      <c r="BJ942" s="111"/>
      <c r="BK942" s="111"/>
      <c r="BL942" s="111"/>
      <c r="BM942" s="111"/>
      <c r="BN942" s="111"/>
      <c r="BO942" s="111"/>
      <c r="BP942" s="111"/>
      <c r="BQ942" s="111"/>
      <c r="BR942" s="111"/>
      <c r="BS942" s="111"/>
      <c r="BT942" s="111"/>
      <c r="BU942" s="111"/>
      <c r="BV942" s="111"/>
      <c r="BW942" s="111"/>
      <c r="BX942" s="111"/>
      <c r="BY942" s="111"/>
      <c r="BZ942" s="111"/>
      <c r="CA942" s="111"/>
      <c r="CB942" s="111"/>
      <c r="CC942" s="111"/>
      <c r="CD942" s="111"/>
      <c r="CE942" s="111"/>
      <c r="CF942" s="111"/>
      <c r="CG942" s="111"/>
      <c r="CH942" s="111"/>
      <c r="CI942" s="111"/>
      <c r="CJ942" s="111"/>
      <c r="CK942" s="111"/>
      <c r="CL942" s="111"/>
      <c r="CM942" s="111"/>
      <c r="CN942" s="111"/>
      <c r="CO942" s="111"/>
      <c r="CP942" s="111"/>
      <c r="CQ942" s="111"/>
      <c r="CR942" s="111"/>
      <c r="CS942" s="111"/>
      <c r="CT942" s="111"/>
      <c r="CU942" s="111"/>
      <c r="CV942" s="111"/>
      <c r="CW942" s="111"/>
      <c r="CX942" s="111"/>
      <c r="CY942" s="111"/>
      <c r="CZ942" s="111"/>
    </row>
    <row r="943" spans="1:104" ht="12.75" customHeight="1" x14ac:dyDescent="0.2">
      <c r="A943" s="111"/>
      <c r="B943" s="111"/>
      <c r="C943" s="111"/>
      <c r="D943" s="111"/>
      <c r="E943" s="123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1"/>
      <c r="AZ943" s="111"/>
      <c r="BA943" s="111"/>
      <c r="BB943" s="111"/>
      <c r="BC943" s="111"/>
      <c r="BD943" s="111"/>
      <c r="BE943" s="111"/>
      <c r="BF943" s="111"/>
      <c r="BG943" s="111"/>
      <c r="BH943" s="111"/>
      <c r="BI943" s="111"/>
      <c r="BJ943" s="111"/>
      <c r="BK943" s="111"/>
      <c r="BL943" s="111"/>
      <c r="BM943" s="111"/>
      <c r="BN943" s="111"/>
      <c r="BO943" s="111"/>
      <c r="BP943" s="111"/>
      <c r="BQ943" s="111"/>
      <c r="BR943" s="111"/>
      <c r="BS943" s="111"/>
      <c r="BT943" s="111"/>
      <c r="BU943" s="111"/>
      <c r="BV943" s="111"/>
      <c r="BW943" s="111"/>
      <c r="BX943" s="111"/>
      <c r="BY943" s="111"/>
      <c r="BZ943" s="111"/>
      <c r="CA943" s="111"/>
      <c r="CB943" s="111"/>
      <c r="CC943" s="111"/>
      <c r="CD943" s="111"/>
      <c r="CE943" s="111"/>
      <c r="CF943" s="111"/>
      <c r="CG943" s="111"/>
      <c r="CH943" s="111"/>
      <c r="CI943" s="111"/>
      <c r="CJ943" s="111"/>
      <c r="CK943" s="111"/>
      <c r="CL943" s="111"/>
      <c r="CM943" s="111"/>
      <c r="CN943" s="111"/>
      <c r="CO943" s="111"/>
      <c r="CP943" s="111"/>
      <c r="CQ943" s="111"/>
      <c r="CR943" s="111"/>
      <c r="CS943" s="111"/>
      <c r="CT943" s="111"/>
      <c r="CU943" s="111"/>
      <c r="CV943" s="111"/>
      <c r="CW943" s="111"/>
      <c r="CX943" s="111"/>
      <c r="CY943" s="111"/>
      <c r="CZ943" s="111"/>
    </row>
    <row r="944" spans="1:104" ht="12.75" customHeight="1" x14ac:dyDescent="0.2">
      <c r="A944" s="111"/>
      <c r="B944" s="111"/>
      <c r="C944" s="111"/>
      <c r="D944" s="111"/>
      <c r="E944" s="123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  <c r="AZ944" s="111"/>
      <c r="BA944" s="111"/>
      <c r="BB944" s="111"/>
      <c r="BC944" s="111"/>
      <c r="BD944" s="111"/>
      <c r="BE944" s="111"/>
      <c r="BF944" s="111"/>
      <c r="BG944" s="111"/>
      <c r="BH944" s="111"/>
      <c r="BI944" s="111"/>
      <c r="BJ944" s="111"/>
      <c r="BK944" s="111"/>
      <c r="BL944" s="111"/>
      <c r="BM944" s="111"/>
      <c r="BN944" s="111"/>
      <c r="BO944" s="111"/>
      <c r="BP944" s="111"/>
      <c r="BQ944" s="111"/>
      <c r="BR944" s="111"/>
      <c r="BS944" s="111"/>
      <c r="BT944" s="111"/>
      <c r="BU944" s="111"/>
      <c r="BV944" s="111"/>
      <c r="BW944" s="111"/>
      <c r="BX944" s="111"/>
      <c r="BY944" s="111"/>
      <c r="BZ944" s="111"/>
      <c r="CA944" s="111"/>
      <c r="CB944" s="111"/>
      <c r="CC944" s="111"/>
      <c r="CD944" s="111"/>
      <c r="CE944" s="111"/>
      <c r="CF944" s="111"/>
      <c r="CG944" s="111"/>
      <c r="CH944" s="111"/>
      <c r="CI944" s="111"/>
      <c r="CJ944" s="111"/>
      <c r="CK944" s="111"/>
      <c r="CL944" s="111"/>
      <c r="CM944" s="111"/>
      <c r="CN944" s="111"/>
      <c r="CO944" s="111"/>
      <c r="CP944" s="111"/>
      <c r="CQ944" s="111"/>
      <c r="CR944" s="111"/>
      <c r="CS944" s="111"/>
      <c r="CT944" s="111"/>
      <c r="CU944" s="111"/>
      <c r="CV944" s="111"/>
      <c r="CW944" s="111"/>
      <c r="CX944" s="111"/>
      <c r="CY944" s="111"/>
      <c r="CZ944" s="111"/>
    </row>
    <row r="945" spans="1:104" ht="12.75" customHeight="1" x14ac:dyDescent="0.2">
      <c r="A945" s="111"/>
      <c r="B945" s="111"/>
      <c r="C945" s="111"/>
      <c r="D945" s="111"/>
      <c r="E945" s="123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  <c r="AZ945" s="111"/>
      <c r="BA945" s="111"/>
      <c r="BB945" s="111"/>
      <c r="BC945" s="111"/>
      <c r="BD945" s="111"/>
      <c r="BE945" s="111"/>
      <c r="BF945" s="111"/>
      <c r="BG945" s="111"/>
      <c r="BH945" s="111"/>
      <c r="BI945" s="111"/>
      <c r="BJ945" s="111"/>
      <c r="BK945" s="111"/>
      <c r="BL945" s="111"/>
      <c r="BM945" s="111"/>
      <c r="BN945" s="111"/>
      <c r="BO945" s="111"/>
      <c r="BP945" s="111"/>
      <c r="BQ945" s="111"/>
      <c r="BR945" s="111"/>
      <c r="BS945" s="111"/>
      <c r="BT945" s="111"/>
      <c r="BU945" s="111"/>
      <c r="BV945" s="111"/>
      <c r="BW945" s="111"/>
      <c r="BX945" s="111"/>
      <c r="BY945" s="111"/>
      <c r="BZ945" s="111"/>
      <c r="CA945" s="111"/>
      <c r="CB945" s="111"/>
      <c r="CC945" s="111"/>
      <c r="CD945" s="111"/>
      <c r="CE945" s="111"/>
      <c r="CF945" s="111"/>
      <c r="CG945" s="111"/>
      <c r="CH945" s="111"/>
      <c r="CI945" s="111"/>
      <c r="CJ945" s="111"/>
      <c r="CK945" s="111"/>
      <c r="CL945" s="111"/>
      <c r="CM945" s="111"/>
      <c r="CN945" s="111"/>
      <c r="CO945" s="111"/>
      <c r="CP945" s="111"/>
      <c r="CQ945" s="111"/>
      <c r="CR945" s="111"/>
      <c r="CS945" s="111"/>
      <c r="CT945" s="111"/>
      <c r="CU945" s="111"/>
      <c r="CV945" s="111"/>
      <c r="CW945" s="111"/>
      <c r="CX945" s="111"/>
      <c r="CY945" s="111"/>
      <c r="CZ945" s="111"/>
    </row>
    <row r="946" spans="1:104" ht="12.75" customHeight="1" x14ac:dyDescent="0.2">
      <c r="A946" s="111"/>
      <c r="B946" s="111"/>
      <c r="C946" s="111"/>
      <c r="D946" s="111"/>
      <c r="E946" s="123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  <c r="AZ946" s="111"/>
      <c r="BA946" s="111"/>
      <c r="BB946" s="111"/>
      <c r="BC946" s="111"/>
      <c r="BD946" s="111"/>
      <c r="BE946" s="111"/>
      <c r="BF946" s="111"/>
      <c r="BG946" s="111"/>
      <c r="BH946" s="111"/>
      <c r="BI946" s="111"/>
      <c r="BJ946" s="111"/>
      <c r="BK946" s="111"/>
      <c r="BL946" s="111"/>
      <c r="BM946" s="111"/>
      <c r="BN946" s="111"/>
      <c r="BO946" s="111"/>
      <c r="BP946" s="111"/>
      <c r="BQ946" s="111"/>
      <c r="BR946" s="111"/>
      <c r="BS946" s="111"/>
      <c r="BT946" s="111"/>
      <c r="BU946" s="111"/>
      <c r="BV946" s="111"/>
      <c r="BW946" s="111"/>
      <c r="BX946" s="111"/>
      <c r="BY946" s="111"/>
      <c r="BZ946" s="111"/>
      <c r="CA946" s="111"/>
      <c r="CB946" s="111"/>
      <c r="CC946" s="111"/>
      <c r="CD946" s="111"/>
      <c r="CE946" s="111"/>
      <c r="CF946" s="111"/>
      <c r="CG946" s="111"/>
      <c r="CH946" s="111"/>
      <c r="CI946" s="111"/>
      <c r="CJ946" s="111"/>
      <c r="CK946" s="111"/>
      <c r="CL946" s="111"/>
      <c r="CM946" s="111"/>
      <c r="CN946" s="111"/>
      <c r="CO946" s="111"/>
      <c r="CP946" s="111"/>
      <c r="CQ946" s="111"/>
      <c r="CR946" s="111"/>
      <c r="CS946" s="111"/>
      <c r="CT946" s="111"/>
      <c r="CU946" s="111"/>
      <c r="CV946" s="111"/>
      <c r="CW946" s="111"/>
      <c r="CX946" s="111"/>
      <c r="CY946" s="111"/>
      <c r="CZ946" s="111"/>
    </row>
    <row r="947" spans="1:104" ht="12.75" customHeight="1" x14ac:dyDescent="0.2">
      <c r="A947" s="111"/>
      <c r="B947" s="111"/>
      <c r="C947" s="111"/>
      <c r="D947" s="111"/>
      <c r="E947" s="123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  <c r="AZ947" s="111"/>
      <c r="BA947" s="111"/>
      <c r="BB947" s="111"/>
      <c r="BC947" s="111"/>
      <c r="BD947" s="111"/>
      <c r="BE947" s="111"/>
      <c r="BF947" s="111"/>
      <c r="BG947" s="111"/>
      <c r="BH947" s="111"/>
      <c r="BI947" s="111"/>
      <c r="BJ947" s="111"/>
      <c r="BK947" s="111"/>
      <c r="BL947" s="111"/>
      <c r="BM947" s="111"/>
      <c r="BN947" s="111"/>
      <c r="BO947" s="111"/>
      <c r="BP947" s="111"/>
      <c r="BQ947" s="111"/>
      <c r="BR947" s="111"/>
      <c r="BS947" s="111"/>
      <c r="BT947" s="111"/>
      <c r="BU947" s="111"/>
      <c r="BV947" s="111"/>
      <c r="BW947" s="111"/>
      <c r="BX947" s="111"/>
      <c r="BY947" s="111"/>
      <c r="BZ947" s="111"/>
      <c r="CA947" s="111"/>
      <c r="CB947" s="111"/>
      <c r="CC947" s="111"/>
      <c r="CD947" s="111"/>
      <c r="CE947" s="111"/>
      <c r="CF947" s="111"/>
      <c r="CG947" s="111"/>
      <c r="CH947" s="111"/>
      <c r="CI947" s="111"/>
      <c r="CJ947" s="111"/>
      <c r="CK947" s="111"/>
      <c r="CL947" s="111"/>
      <c r="CM947" s="111"/>
      <c r="CN947" s="111"/>
      <c r="CO947" s="111"/>
      <c r="CP947" s="111"/>
      <c r="CQ947" s="111"/>
      <c r="CR947" s="111"/>
      <c r="CS947" s="111"/>
      <c r="CT947" s="111"/>
      <c r="CU947" s="111"/>
      <c r="CV947" s="111"/>
      <c r="CW947" s="111"/>
      <c r="CX947" s="111"/>
      <c r="CY947" s="111"/>
      <c r="CZ947" s="111"/>
    </row>
    <row r="948" spans="1:104" ht="12.75" customHeight="1" x14ac:dyDescent="0.2">
      <c r="A948" s="111"/>
      <c r="B948" s="111"/>
      <c r="C948" s="111"/>
      <c r="D948" s="111"/>
      <c r="E948" s="123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  <c r="AZ948" s="111"/>
      <c r="BA948" s="111"/>
      <c r="BB948" s="111"/>
      <c r="BC948" s="111"/>
      <c r="BD948" s="111"/>
      <c r="BE948" s="111"/>
      <c r="BF948" s="111"/>
      <c r="BG948" s="111"/>
      <c r="BH948" s="111"/>
      <c r="BI948" s="111"/>
      <c r="BJ948" s="111"/>
      <c r="BK948" s="111"/>
      <c r="BL948" s="111"/>
      <c r="BM948" s="111"/>
      <c r="BN948" s="111"/>
      <c r="BO948" s="111"/>
      <c r="BP948" s="111"/>
      <c r="BQ948" s="111"/>
      <c r="BR948" s="111"/>
      <c r="BS948" s="111"/>
      <c r="BT948" s="111"/>
      <c r="BU948" s="111"/>
      <c r="BV948" s="111"/>
      <c r="BW948" s="111"/>
      <c r="BX948" s="111"/>
      <c r="BY948" s="111"/>
      <c r="BZ948" s="111"/>
      <c r="CA948" s="111"/>
      <c r="CB948" s="111"/>
      <c r="CC948" s="111"/>
      <c r="CD948" s="111"/>
      <c r="CE948" s="111"/>
      <c r="CF948" s="111"/>
      <c r="CG948" s="111"/>
      <c r="CH948" s="111"/>
      <c r="CI948" s="111"/>
      <c r="CJ948" s="111"/>
      <c r="CK948" s="111"/>
      <c r="CL948" s="111"/>
      <c r="CM948" s="111"/>
      <c r="CN948" s="111"/>
      <c r="CO948" s="111"/>
      <c r="CP948" s="111"/>
      <c r="CQ948" s="111"/>
      <c r="CR948" s="111"/>
      <c r="CS948" s="111"/>
      <c r="CT948" s="111"/>
      <c r="CU948" s="111"/>
      <c r="CV948" s="111"/>
      <c r="CW948" s="111"/>
      <c r="CX948" s="111"/>
      <c r="CY948" s="111"/>
      <c r="CZ948" s="111"/>
    </row>
    <row r="949" spans="1:104" ht="12.75" customHeight="1" x14ac:dyDescent="0.2">
      <c r="A949" s="111"/>
      <c r="B949" s="111"/>
      <c r="C949" s="111"/>
      <c r="D949" s="111"/>
      <c r="E949" s="123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  <c r="AZ949" s="111"/>
      <c r="BA949" s="111"/>
      <c r="BB949" s="111"/>
      <c r="BC949" s="111"/>
      <c r="BD949" s="111"/>
      <c r="BE949" s="111"/>
      <c r="BF949" s="111"/>
      <c r="BG949" s="111"/>
      <c r="BH949" s="111"/>
      <c r="BI949" s="111"/>
      <c r="BJ949" s="111"/>
      <c r="BK949" s="111"/>
      <c r="BL949" s="111"/>
      <c r="BM949" s="111"/>
      <c r="BN949" s="111"/>
      <c r="BO949" s="111"/>
      <c r="BP949" s="111"/>
      <c r="BQ949" s="111"/>
      <c r="BR949" s="111"/>
      <c r="BS949" s="111"/>
      <c r="BT949" s="111"/>
      <c r="BU949" s="111"/>
      <c r="BV949" s="111"/>
      <c r="BW949" s="111"/>
      <c r="BX949" s="111"/>
      <c r="BY949" s="111"/>
      <c r="BZ949" s="111"/>
      <c r="CA949" s="111"/>
      <c r="CB949" s="111"/>
      <c r="CC949" s="111"/>
      <c r="CD949" s="111"/>
      <c r="CE949" s="111"/>
      <c r="CF949" s="111"/>
      <c r="CG949" s="111"/>
      <c r="CH949" s="111"/>
      <c r="CI949" s="111"/>
      <c r="CJ949" s="111"/>
      <c r="CK949" s="111"/>
      <c r="CL949" s="111"/>
      <c r="CM949" s="111"/>
      <c r="CN949" s="111"/>
      <c r="CO949" s="111"/>
      <c r="CP949" s="111"/>
      <c r="CQ949" s="111"/>
      <c r="CR949" s="111"/>
      <c r="CS949" s="111"/>
      <c r="CT949" s="111"/>
      <c r="CU949" s="111"/>
      <c r="CV949" s="111"/>
      <c r="CW949" s="111"/>
      <c r="CX949" s="111"/>
      <c r="CY949" s="111"/>
      <c r="CZ949" s="111"/>
    </row>
    <row r="950" spans="1:104" ht="12.75" customHeight="1" x14ac:dyDescent="0.2">
      <c r="A950" s="111"/>
      <c r="B950" s="111"/>
      <c r="C950" s="111"/>
      <c r="D950" s="111"/>
      <c r="E950" s="123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1"/>
      <c r="AZ950" s="111"/>
      <c r="BA950" s="111"/>
      <c r="BB950" s="111"/>
      <c r="BC950" s="111"/>
      <c r="BD950" s="111"/>
      <c r="BE950" s="111"/>
      <c r="BF950" s="111"/>
      <c r="BG950" s="111"/>
      <c r="BH950" s="111"/>
      <c r="BI950" s="111"/>
      <c r="BJ950" s="111"/>
      <c r="BK950" s="111"/>
      <c r="BL950" s="111"/>
      <c r="BM950" s="111"/>
      <c r="BN950" s="111"/>
      <c r="BO950" s="111"/>
      <c r="BP950" s="111"/>
      <c r="BQ950" s="111"/>
      <c r="BR950" s="111"/>
      <c r="BS950" s="111"/>
      <c r="BT950" s="111"/>
      <c r="BU950" s="111"/>
      <c r="BV950" s="111"/>
      <c r="BW950" s="111"/>
      <c r="BX950" s="111"/>
      <c r="BY950" s="111"/>
      <c r="BZ950" s="111"/>
      <c r="CA950" s="111"/>
      <c r="CB950" s="111"/>
      <c r="CC950" s="111"/>
      <c r="CD950" s="111"/>
      <c r="CE950" s="111"/>
      <c r="CF950" s="111"/>
      <c r="CG950" s="111"/>
      <c r="CH950" s="111"/>
      <c r="CI950" s="111"/>
      <c r="CJ950" s="111"/>
      <c r="CK950" s="111"/>
      <c r="CL950" s="111"/>
      <c r="CM950" s="111"/>
      <c r="CN950" s="111"/>
      <c r="CO950" s="111"/>
      <c r="CP950" s="111"/>
      <c r="CQ950" s="111"/>
      <c r="CR950" s="111"/>
      <c r="CS950" s="111"/>
      <c r="CT950" s="111"/>
      <c r="CU950" s="111"/>
      <c r="CV950" s="111"/>
      <c r="CW950" s="111"/>
      <c r="CX950" s="111"/>
      <c r="CY950" s="111"/>
      <c r="CZ950" s="111"/>
    </row>
    <row r="951" spans="1:104" ht="12.75" customHeight="1" x14ac:dyDescent="0.2">
      <c r="A951" s="111"/>
      <c r="B951" s="111"/>
      <c r="C951" s="111"/>
      <c r="D951" s="111"/>
      <c r="E951" s="123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1"/>
      <c r="AZ951" s="111"/>
      <c r="BA951" s="111"/>
      <c r="BB951" s="111"/>
      <c r="BC951" s="111"/>
      <c r="BD951" s="111"/>
      <c r="BE951" s="111"/>
      <c r="BF951" s="111"/>
      <c r="BG951" s="111"/>
      <c r="BH951" s="111"/>
      <c r="BI951" s="111"/>
      <c r="BJ951" s="111"/>
      <c r="BK951" s="111"/>
      <c r="BL951" s="111"/>
      <c r="BM951" s="111"/>
      <c r="BN951" s="111"/>
      <c r="BO951" s="111"/>
      <c r="BP951" s="111"/>
      <c r="BQ951" s="111"/>
      <c r="BR951" s="111"/>
      <c r="BS951" s="111"/>
      <c r="BT951" s="111"/>
      <c r="BU951" s="111"/>
      <c r="BV951" s="111"/>
      <c r="BW951" s="111"/>
      <c r="BX951" s="111"/>
      <c r="BY951" s="111"/>
      <c r="BZ951" s="111"/>
      <c r="CA951" s="111"/>
      <c r="CB951" s="111"/>
      <c r="CC951" s="111"/>
      <c r="CD951" s="111"/>
      <c r="CE951" s="111"/>
      <c r="CF951" s="111"/>
      <c r="CG951" s="111"/>
      <c r="CH951" s="111"/>
      <c r="CI951" s="111"/>
      <c r="CJ951" s="111"/>
      <c r="CK951" s="111"/>
      <c r="CL951" s="111"/>
      <c r="CM951" s="111"/>
      <c r="CN951" s="111"/>
      <c r="CO951" s="111"/>
      <c r="CP951" s="111"/>
      <c r="CQ951" s="111"/>
      <c r="CR951" s="111"/>
      <c r="CS951" s="111"/>
      <c r="CT951" s="111"/>
      <c r="CU951" s="111"/>
      <c r="CV951" s="111"/>
      <c r="CW951" s="111"/>
      <c r="CX951" s="111"/>
      <c r="CY951" s="111"/>
      <c r="CZ951" s="111"/>
    </row>
    <row r="952" spans="1:104" ht="12.75" customHeight="1" x14ac:dyDescent="0.2">
      <c r="A952" s="111"/>
      <c r="B952" s="111"/>
      <c r="C952" s="111"/>
      <c r="D952" s="111"/>
      <c r="E952" s="123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1"/>
      <c r="AZ952" s="111"/>
      <c r="BA952" s="111"/>
      <c r="BB952" s="111"/>
      <c r="BC952" s="111"/>
      <c r="BD952" s="111"/>
      <c r="BE952" s="111"/>
      <c r="BF952" s="111"/>
      <c r="BG952" s="111"/>
      <c r="BH952" s="111"/>
      <c r="BI952" s="111"/>
      <c r="BJ952" s="111"/>
      <c r="BK952" s="111"/>
      <c r="BL952" s="111"/>
      <c r="BM952" s="111"/>
      <c r="BN952" s="111"/>
      <c r="BO952" s="111"/>
      <c r="BP952" s="111"/>
      <c r="BQ952" s="111"/>
      <c r="BR952" s="111"/>
      <c r="BS952" s="111"/>
      <c r="BT952" s="111"/>
      <c r="BU952" s="111"/>
      <c r="BV952" s="111"/>
      <c r="BW952" s="111"/>
      <c r="BX952" s="111"/>
      <c r="BY952" s="111"/>
      <c r="BZ952" s="111"/>
      <c r="CA952" s="111"/>
      <c r="CB952" s="111"/>
      <c r="CC952" s="111"/>
      <c r="CD952" s="111"/>
      <c r="CE952" s="111"/>
      <c r="CF952" s="111"/>
      <c r="CG952" s="111"/>
      <c r="CH952" s="111"/>
      <c r="CI952" s="111"/>
      <c r="CJ952" s="111"/>
      <c r="CK952" s="111"/>
      <c r="CL952" s="111"/>
      <c r="CM952" s="111"/>
      <c r="CN952" s="111"/>
      <c r="CO952" s="111"/>
      <c r="CP952" s="111"/>
      <c r="CQ952" s="111"/>
      <c r="CR952" s="111"/>
      <c r="CS952" s="111"/>
      <c r="CT952" s="111"/>
      <c r="CU952" s="111"/>
      <c r="CV952" s="111"/>
      <c r="CW952" s="111"/>
      <c r="CX952" s="111"/>
      <c r="CY952" s="111"/>
      <c r="CZ952" s="111"/>
    </row>
    <row r="953" spans="1:104" ht="12.75" customHeight="1" x14ac:dyDescent="0.2">
      <c r="A953" s="111"/>
      <c r="B953" s="111"/>
      <c r="C953" s="111"/>
      <c r="D953" s="111"/>
      <c r="E953" s="123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  <c r="AZ953" s="111"/>
      <c r="BA953" s="111"/>
      <c r="BB953" s="111"/>
      <c r="BC953" s="111"/>
      <c r="BD953" s="111"/>
      <c r="BE953" s="111"/>
      <c r="BF953" s="111"/>
      <c r="BG953" s="111"/>
      <c r="BH953" s="111"/>
      <c r="BI953" s="111"/>
      <c r="BJ953" s="111"/>
      <c r="BK953" s="111"/>
      <c r="BL953" s="111"/>
      <c r="BM953" s="111"/>
      <c r="BN953" s="111"/>
      <c r="BO953" s="111"/>
      <c r="BP953" s="111"/>
      <c r="BQ953" s="111"/>
      <c r="BR953" s="111"/>
      <c r="BS953" s="111"/>
      <c r="BT953" s="111"/>
      <c r="BU953" s="111"/>
      <c r="BV953" s="111"/>
      <c r="BW953" s="111"/>
      <c r="BX953" s="111"/>
      <c r="BY953" s="111"/>
      <c r="BZ953" s="111"/>
      <c r="CA953" s="111"/>
      <c r="CB953" s="111"/>
      <c r="CC953" s="111"/>
      <c r="CD953" s="111"/>
      <c r="CE953" s="111"/>
      <c r="CF953" s="111"/>
      <c r="CG953" s="111"/>
      <c r="CH953" s="111"/>
      <c r="CI953" s="111"/>
      <c r="CJ953" s="111"/>
      <c r="CK953" s="111"/>
      <c r="CL953" s="111"/>
      <c r="CM953" s="111"/>
      <c r="CN953" s="111"/>
      <c r="CO953" s="111"/>
      <c r="CP953" s="111"/>
      <c r="CQ953" s="111"/>
      <c r="CR953" s="111"/>
      <c r="CS953" s="111"/>
      <c r="CT953" s="111"/>
      <c r="CU953" s="111"/>
      <c r="CV953" s="111"/>
      <c r="CW953" s="111"/>
      <c r="CX953" s="111"/>
      <c r="CY953" s="111"/>
      <c r="CZ953" s="111"/>
    </row>
    <row r="954" spans="1:104" ht="12.75" customHeight="1" x14ac:dyDescent="0.2">
      <c r="A954" s="111"/>
      <c r="B954" s="111"/>
      <c r="C954" s="111"/>
      <c r="D954" s="111"/>
      <c r="E954" s="123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1"/>
      <c r="AZ954" s="111"/>
      <c r="BA954" s="111"/>
      <c r="BB954" s="111"/>
      <c r="BC954" s="111"/>
      <c r="BD954" s="111"/>
      <c r="BE954" s="111"/>
      <c r="BF954" s="111"/>
      <c r="BG954" s="111"/>
      <c r="BH954" s="111"/>
      <c r="BI954" s="111"/>
      <c r="BJ954" s="111"/>
      <c r="BK954" s="111"/>
      <c r="BL954" s="111"/>
      <c r="BM954" s="111"/>
      <c r="BN954" s="111"/>
      <c r="BO954" s="111"/>
      <c r="BP954" s="111"/>
      <c r="BQ954" s="111"/>
      <c r="BR954" s="111"/>
      <c r="BS954" s="111"/>
      <c r="BT954" s="111"/>
      <c r="BU954" s="111"/>
      <c r="BV954" s="111"/>
      <c r="BW954" s="111"/>
      <c r="BX954" s="111"/>
      <c r="BY954" s="111"/>
      <c r="BZ954" s="111"/>
      <c r="CA954" s="111"/>
      <c r="CB954" s="111"/>
      <c r="CC954" s="111"/>
      <c r="CD954" s="111"/>
      <c r="CE954" s="111"/>
      <c r="CF954" s="111"/>
      <c r="CG954" s="111"/>
      <c r="CH954" s="111"/>
      <c r="CI954" s="111"/>
      <c r="CJ954" s="111"/>
      <c r="CK954" s="111"/>
      <c r="CL954" s="111"/>
      <c r="CM954" s="111"/>
      <c r="CN954" s="111"/>
      <c r="CO954" s="111"/>
      <c r="CP954" s="111"/>
      <c r="CQ954" s="111"/>
      <c r="CR954" s="111"/>
      <c r="CS954" s="111"/>
      <c r="CT954" s="111"/>
      <c r="CU954" s="111"/>
      <c r="CV954" s="111"/>
      <c r="CW954" s="111"/>
      <c r="CX954" s="111"/>
      <c r="CY954" s="111"/>
      <c r="CZ954" s="111"/>
    </row>
    <row r="955" spans="1:104" ht="12.75" customHeight="1" x14ac:dyDescent="0.2">
      <c r="A955" s="111"/>
      <c r="B955" s="111"/>
      <c r="C955" s="111"/>
      <c r="D955" s="111"/>
      <c r="E955" s="123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  <c r="AZ955" s="111"/>
      <c r="BA955" s="111"/>
      <c r="BB955" s="111"/>
      <c r="BC955" s="111"/>
      <c r="BD955" s="111"/>
      <c r="BE955" s="111"/>
      <c r="BF955" s="111"/>
      <c r="BG955" s="111"/>
      <c r="BH955" s="111"/>
      <c r="BI955" s="111"/>
      <c r="BJ955" s="111"/>
      <c r="BK955" s="111"/>
      <c r="BL955" s="111"/>
      <c r="BM955" s="111"/>
      <c r="BN955" s="111"/>
      <c r="BO955" s="111"/>
      <c r="BP955" s="111"/>
      <c r="BQ955" s="111"/>
      <c r="BR955" s="111"/>
      <c r="BS955" s="111"/>
      <c r="BT955" s="111"/>
      <c r="BU955" s="111"/>
      <c r="BV955" s="111"/>
      <c r="BW955" s="111"/>
      <c r="BX955" s="111"/>
      <c r="BY955" s="111"/>
      <c r="BZ955" s="111"/>
      <c r="CA955" s="111"/>
      <c r="CB955" s="111"/>
      <c r="CC955" s="111"/>
      <c r="CD955" s="111"/>
      <c r="CE955" s="111"/>
      <c r="CF955" s="111"/>
      <c r="CG955" s="111"/>
      <c r="CH955" s="111"/>
      <c r="CI955" s="111"/>
      <c r="CJ955" s="111"/>
      <c r="CK955" s="111"/>
      <c r="CL955" s="111"/>
      <c r="CM955" s="111"/>
      <c r="CN955" s="111"/>
      <c r="CO955" s="111"/>
      <c r="CP955" s="111"/>
      <c r="CQ955" s="111"/>
      <c r="CR955" s="111"/>
      <c r="CS955" s="111"/>
      <c r="CT955" s="111"/>
      <c r="CU955" s="111"/>
      <c r="CV955" s="111"/>
      <c r="CW955" s="111"/>
      <c r="CX955" s="111"/>
      <c r="CY955" s="111"/>
      <c r="CZ955" s="111"/>
    </row>
    <row r="956" spans="1:104" ht="12.75" customHeight="1" x14ac:dyDescent="0.2">
      <c r="A956" s="111"/>
      <c r="B956" s="111"/>
      <c r="C956" s="111"/>
      <c r="D956" s="111"/>
      <c r="E956" s="123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1"/>
      <c r="AZ956" s="111"/>
      <c r="BA956" s="111"/>
      <c r="BB956" s="111"/>
      <c r="BC956" s="111"/>
      <c r="BD956" s="111"/>
      <c r="BE956" s="111"/>
      <c r="BF956" s="111"/>
      <c r="BG956" s="111"/>
      <c r="BH956" s="111"/>
      <c r="BI956" s="111"/>
      <c r="BJ956" s="111"/>
      <c r="BK956" s="111"/>
      <c r="BL956" s="111"/>
      <c r="BM956" s="111"/>
      <c r="BN956" s="111"/>
      <c r="BO956" s="111"/>
      <c r="BP956" s="111"/>
      <c r="BQ956" s="111"/>
      <c r="BR956" s="111"/>
      <c r="BS956" s="111"/>
      <c r="BT956" s="111"/>
      <c r="BU956" s="111"/>
      <c r="BV956" s="111"/>
      <c r="BW956" s="111"/>
      <c r="BX956" s="111"/>
      <c r="BY956" s="111"/>
      <c r="BZ956" s="111"/>
      <c r="CA956" s="111"/>
      <c r="CB956" s="111"/>
      <c r="CC956" s="111"/>
      <c r="CD956" s="111"/>
      <c r="CE956" s="111"/>
      <c r="CF956" s="111"/>
      <c r="CG956" s="111"/>
      <c r="CH956" s="111"/>
      <c r="CI956" s="111"/>
      <c r="CJ956" s="111"/>
      <c r="CK956" s="111"/>
      <c r="CL956" s="111"/>
      <c r="CM956" s="111"/>
      <c r="CN956" s="111"/>
      <c r="CO956" s="111"/>
      <c r="CP956" s="111"/>
      <c r="CQ956" s="111"/>
      <c r="CR956" s="111"/>
      <c r="CS956" s="111"/>
      <c r="CT956" s="111"/>
      <c r="CU956" s="111"/>
      <c r="CV956" s="111"/>
      <c r="CW956" s="111"/>
      <c r="CX956" s="111"/>
      <c r="CY956" s="111"/>
      <c r="CZ956" s="111"/>
    </row>
    <row r="957" spans="1:104" ht="12.75" customHeight="1" x14ac:dyDescent="0.2">
      <c r="A957" s="111"/>
      <c r="B957" s="111"/>
      <c r="C957" s="111"/>
      <c r="D957" s="111"/>
      <c r="E957" s="123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1"/>
      <c r="AZ957" s="111"/>
      <c r="BA957" s="111"/>
      <c r="BB957" s="111"/>
      <c r="BC957" s="111"/>
      <c r="BD957" s="111"/>
      <c r="BE957" s="111"/>
      <c r="BF957" s="111"/>
      <c r="BG957" s="111"/>
      <c r="BH957" s="111"/>
      <c r="BI957" s="111"/>
      <c r="BJ957" s="111"/>
      <c r="BK957" s="111"/>
      <c r="BL957" s="111"/>
      <c r="BM957" s="111"/>
      <c r="BN957" s="111"/>
      <c r="BO957" s="111"/>
      <c r="BP957" s="111"/>
      <c r="BQ957" s="111"/>
      <c r="BR957" s="111"/>
      <c r="BS957" s="111"/>
      <c r="BT957" s="111"/>
      <c r="BU957" s="111"/>
      <c r="BV957" s="111"/>
      <c r="BW957" s="111"/>
      <c r="BX957" s="111"/>
      <c r="BY957" s="111"/>
      <c r="BZ957" s="111"/>
      <c r="CA957" s="111"/>
      <c r="CB957" s="111"/>
      <c r="CC957" s="111"/>
      <c r="CD957" s="111"/>
      <c r="CE957" s="111"/>
      <c r="CF957" s="111"/>
      <c r="CG957" s="111"/>
      <c r="CH957" s="111"/>
      <c r="CI957" s="111"/>
      <c r="CJ957" s="111"/>
      <c r="CK957" s="111"/>
      <c r="CL957" s="111"/>
      <c r="CM957" s="111"/>
      <c r="CN957" s="111"/>
      <c r="CO957" s="111"/>
      <c r="CP957" s="111"/>
      <c r="CQ957" s="111"/>
      <c r="CR957" s="111"/>
      <c r="CS957" s="111"/>
      <c r="CT957" s="111"/>
      <c r="CU957" s="111"/>
      <c r="CV957" s="111"/>
      <c r="CW957" s="111"/>
      <c r="CX957" s="111"/>
      <c r="CY957" s="111"/>
      <c r="CZ957" s="111"/>
    </row>
    <row r="958" spans="1:104" ht="12.75" customHeight="1" x14ac:dyDescent="0.2">
      <c r="A958" s="111"/>
      <c r="B958" s="111"/>
      <c r="C958" s="111"/>
      <c r="D958" s="111"/>
      <c r="E958" s="123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  <c r="AZ958" s="111"/>
      <c r="BA958" s="111"/>
      <c r="BB958" s="111"/>
      <c r="BC958" s="111"/>
      <c r="BD958" s="111"/>
      <c r="BE958" s="111"/>
      <c r="BF958" s="111"/>
      <c r="BG958" s="111"/>
      <c r="BH958" s="111"/>
      <c r="BI958" s="111"/>
      <c r="BJ958" s="111"/>
      <c r="BK958" s="111"/>
      <c r="BL958" s="111"/>
      <c r="BM958" s="111"/>
      <c r="BN958" s="111"/>
      <c r="BO958" s="111"/>
      <c r="BP958" s="111"/>
      <c r="BQ958" s="111"/>
      <c r="BR958" s="111"/>
      <c r="BS958" s="111"/>
      <c r="BT958" s="111"/>
      <c r="BU958" s="111"/>
      <c r="BV958" s="111"/>
      <c r="BW958" s="111"/>
      <c r="BX958" s="111"/>
      <c r="BY958" s="111"/>
      <c r="BZ958" s="111"/>
      <c r="CA958" s="111"/>
      <c r="CB958" s="111"/>
      <c r="CC958" s="111"/>
      <c r="CD958" s="111"/>
      <c r="CE958" s="111"/>
      <c r="CF958" s="111"/>
      <c r="CG958" s="111"/>
      <c r="CH958" s="111"/>
      <c r="CI958" s="111"/>
      <c r="CJ958" s="111"/>
      <c r="CK958" s="111"/>
      <c r="CL958" s="111"/>
      <c r="CM958" s="111"/>
      <c r="CN958" s="111"/>
      <c r="CO958" s="111"/>
      <c r="CP958" s="111"/>
      <c r="CQ958" s="111"/>
      <c r="CR958" s="111"/>
      <c r="CS958" s="111"/>
      <c r="CT958" s="111"/>
      <c r="CU958" s="111"/>
      <c r="CV958" s="111"/>
      <c r="CW958" s="111"/>
      <c r="CX958" s="111"/>
      <c r="CY958" s="111"/>
      <c r="CZ958" s="111"/>
    </row>
    <row r="959" spans="1:104" ht="12.75" customHeight="1" x14ac:dyDescent="0.2">
      <c r="A959" s="111"/>
      <c r="B959" s="111"/>
      <c r="C959" s="111"/>
      <c r="D959" s="111"/>
      <c r="E959" s="123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  <c r="AZ959" s="111"/>
      <c r="BA959" s="111"/>
      <c r="BB959" s="111"/>
      <c r="BC959" s="111"/>
      <c r="BD959" s="111"/>
      <c r="BE959" s="111"/>
      <c r="BF959" s="111"/>
      <c r="BG959" s="111"/>
      <c r="BH959" s="111"/>
      <c r="BI959" s="111"/>
      <c r="BJ959" s="111"/>
      <c r="BK959" s="111"/>
      <c r="BL959" s="111"/>
      <c r="BM959" s="111"/>
      <c r="BN959" s="111"/>
      <c r="BO959" s="111"/>
      <c r="BP959" s="111"/>
      <c r="BQ959" s="111"/>
      <c r="BR959" s="111"/>
      <c r="BS959" s="111"/>
      <c r="BT959" s="111"/>
      <c r="BU959" s="111"/>
      <c r="BV959" s="111"/>
      <c r="BW959" s="111"/>
      <c r="BX959" s="111"/>
      <c r="BY959" s="111"/>
      <c r="BZ959" s="111"/>
      <c r="CA959" s="111"/>
      <c r="CB959" s="111"/>
      <c r="CC959" s="111"/>
      <c r="CD959" s="111"/>
      <c r="CE959" s="111"/>
      <c r="CF959" s="111"/>
      <c r="CG959" s="111"/>
      <c r="CH959" s="111"/>
      <c r="CI959" s="111"/>
      <c r="CJ959" s="111"/>
      <c r="CK959" s="111"/>
      <c r="CL959" s="111"/>
      <c r="CM959" s="111"/>
      <c r="CN959" s="111"/>
      <c r="CO959" s="111"/>
      <c r="CP959" s="111"/>
      <c r="CQ959" s="111"/>
      <c r="CR959" s="111"/>
      <c r="CS959" s="111"/>
      <c r="CT959" s="111"/>
      <c r="CU959" s="111"/>
      <c r="CV959" s="111"/>
      <c r="CW959" s="111"/>
      <c r="CX959" s="111"/>
      <c r="CY959" s="111"/>
      <c r="CZ959" s="111"/>
    </row>
    <row r="960" spans="1:104" ht="12.75" customHeight="1" x14ac:dyDescent="0.2">
      <c r="A960" s="111"/>
      <c r="B960" s="111"/>
      <c r="C960" s="111"/>
      <c r="D960" s="111"/>
      <c r="E960" s="123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  <c r="AZ960" s="111"/>
      <c r="BA960" s="111"/>
      <c r="BB960" s="111"/>
      <c r="BC960" s="111"/>
      <c r="BD960" s="111"/>
      <c r="BE960" s="111"/>
      <c r="BF960" s="111"/>
      <c r="BG960" s="111"/>
      <c r="BH960" s="111"/>
      <c r="BI960" s="111"/>
      <c r="BJ960" s="111"/>
      <c r="BK960" s="111"/>
      <c r="BL960" s="111"/>
      <c r="BM960" s="111"/>
      <c r="BN960" s="111"/>
      <c r="BO960" s="111"/>
      <c r="BP960" s="111"/>
      <c r="BQ960" s="111"/>
      <c r="BR960" s="111"/>
      <c r="BS960" s="111"/>
      <c r="BT960" s="111"/>
      <c r="BU960" s="111"/>
      <c r="BV960" s="111"/>
      <c r="BW960" s="111"/>
      <c r="BX960" s="111"/>
      <c r="BY960" s="111"/>
      <c r="BZ960" s="111"/>
      <c r="CA960" s="111"/>
      <c r="CB960" s="111"/>
      <c r="CC960" s="111"/>
      <c r="CD960" s="111"/>
      <c r="CE960" s="111"/>
      <c r="CF960" s="111"/>
      <c r="CG960" s="111"/>
      <c r="CH960" s="111"/>
      <c r="CI960" s="111"/>
      <c r="CJ960" s="111"/>
      <c r="CK960" s="111"/>
      <c r="CL960" s="111"/>
      <c r="CM960" s="111"/>
      <c r="CN960" s="111"/>
      <c r="CO960" s="111"/>
      <c r="CP960" s="111"/>
      <c r="CQ960" s="111"/>
      <c r="CR960" s="111"/>
      <c r="CS960" s="111"/>
      <c r="CT960" s="111"/>
      <c r="CU960" s="111"/>
      <c r="CV960" s="111"/>
      <c r="CW960" s="111"/>
      <c r="CX960" s="111"/>
      <c r="CY960" s="111"/>
      <c r="CZ960" s="111"/>
    </row>
    <row r="961" spans="1:104" ht="12.75" customHeight="1" x14ac:dyDescent="0.2">
      <c r="A961" s="111"/>
      <c r="B961" s="111"/>
      <c r="C961" s="111"/>
      <c r="D961" s="111"/>
      <c r="E961" s="123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  <c r="AZ961" s="111"/>
      <c r="BA961" s="111"/>
      <c r="BB961" s="111"/>
      <c r="BC961" s="111"/>
      <c r="BD961" s="111"/>
      <c r="BE961" s="111"/>
      <c r="BF961" s="111"/>
      <c r="BG961" s="111"/>
      <c r="BH961" s="111"/>
      <c r="BI961" s="111"/>
      <c r="BJ961" s="111"/>
      <c r="BK961" s="111"/>
      <c r="BL961" s="111"/>
      <c r="BM961" s="111"/>
      <c r="BN961" s="111"/>
      <c r="BO961" s="111"/>
      <c r="BP961" s="111"/>
      <c r="BQ961" s="111"/>
      <c r="BR961" s="111"/>
      <c r="BS961" s="111"/>
      <c r="BT961" s="111"/>
      <c r="BU961" s="111"/>
      <c r="BV961" s="111"/>
      <c r="BW961" s="111"/>
      <c r="BX961" s="111"/>
      <c r="BY961" s="111"/>
      <c r="BZ961" s="111"/>
      <c r="CA961" s="111"/>
      <c r="CB961" s="111"/>
      <c r="CC961" s="111"/>
      <c r="CD961" s="111"/>
      <c r="CE961" s="111"/>
      <c r="CF961" s="111"/>
      <c r="CG961" s="111"/>
      <c r="CH961" s="111"/>
      <c r="CI961" s="111"/>
      <c r="CJ961" s="111"/>
      <c r="CK961" s="111"/>
      <c r="CL961" s="111"/>
      <c r="CM961" s="111"/>
      <c r="CN961" s="111"/>
      <c r="CO961" s="111"/>
      <c r="CP961" s="111"/>
      <c r="CQ961" s="111"/>
      <c r="CR961" s="111"/>
      <c r="CS961" s="111"/>
      <c r="CT961" s="111"/>
      <c r="CU961" s="111"/>
      <c r="CV961" s="111"/>
      <c r="CW961" s="111"/>
      <c r="CX961" s="111"/>
      <c r="CY961" s="111"/>
      <c r="CZ961" s="111"/>
    </row>
    <row r="962" spans="1:104" ht="12.75" customHeight="1" x14ac:dyDescent="0.2">
      <c r="A962" s="111"/>
      <c r="B962" s="111"/>
      <c r="C962" s="111"/>
      <c r="D962" s="111"/>
      <c r="E962" s="123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  <c r="AZ962" s="111"/>
      <c r="BA962" s="111"/>
      <c r="BB962" s="111"/>
      <c r="BC962" s="111"/>
      <c r="BD962" s="111"/>
      <c r="BE962" s="111"/>
      <c r="BF962" s="111"/>
      <c r="BG962" s="111"/>
      <c r="BH962" s="111"/>
      <c r="BI962" s="111"/>
      <c r="BJ962" s="111"/>
      <c r="BK962" s="111"/>
      <c r="BL962" s="111"/>
      <c r="BM962" s="111"/>
      <c r="BN962" s="111"/>
      <c r="BO962" s="111"/>
      <c r="BP962" s="111"/>
      <c r="BQ962" s="111"/>
      <c r="BR962" s="111"/>
      <c r="BS962" s="111"/>
      <c r="BT962" s="111"/>
      <c r="BU962" s="111"/>
      <c r="BV962" s="111"/>
      <c r="BW962" s="111"/>
      <c r="BX962" s="111"/>
      <c r="BY962" s="111"/>
      <c r="BZ962" s="111"/>
      <c r="CA962" s="111"/>
      <c r="CB962" s="111"/>
      <c r="CC962" s="111"/>
      <c r="CD962" s="111"/>
      <c r="CE962" s="111"/>
      <c r="CF962" s="111"/>
      <c r="CG962" s="111"/>
      <c r="CH962" s="111"/>
      <c r="CI962" s="111"/>
      <c r="CJ962" s="111"/>
      <c r="CK962" s="111"/>
      <c r="CL962" s="111"/>
      <c r="CM962" s="111"/>
      <c r="CN962" s="111"/>
      <c r="CO962" s="111"/>
      <c r="CP962" s="111"/>
      <c r="CQ962" s="111"/>
      <c r="CR962" s="111"/>
      <c r="CS962" s="111"/>
      <c r="CT962" s="111"/>
      <c r="CU962" s="111"/>
      <c r="CV962" s="111"/>
      <c r="CW962" s="111"/>
      <c r="CX962" s="111"/>
      <c r="CY962" s="111"/>
      <c r="CZ962" s="111"/>
    </row>
    <row r="963" spans="1:104" ht="12.75" customHeight="1" x14ac:dyDescent="0.2">
      <c r="A963" s="111"/>
      <c r="B963" s="111"/>
      <c r="C963" s="111"/>
      <c r="D963" s="111"/>
      <c r="E963" s="123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  <c r="AZ963" s="111"/>
      <c r="BA963" s="111"/>
      <c r="BB963" s="111"/>
      <c r="BC963" s="111"/>
      <c r="BD963" s="111"/>
      <c r="BE963" s="111"/>
      <c r="BF963" s="111"/>
      <c r="BG963" s="111"/>
      <c r="BH963" s="111"/>
      <c r="BI963" s="111"/>
      <c r="BJ963" s="111"/>
      <c r="BK963" s="111"/>
      <c r="BL963" s="111"/>
      <c r="BM963" s="111"/>
      <c r="BN963" s="111"/>
      <c r="BO963" s="111"/>
      <c r="BP963" s="111"/>
      <c r="BQ963" s="111"/>
      <c r="BR963" s="111"/>
      <c r="BS963" s="111"/>
      <c r="BT963" s="111"/>
      <c r="BU963" s="111"/>
      <c r="BV963" s="111"/>
      <c r="BW963" s="111"/>
      <c r="BX963" s="111"/>
      <c r="BY963" s="111"/>
      <c r="BZ963" s="111"/>
      <c r="CA963" s="111"/>
      <c r="CB963" s="111"/>
      <c r="CC963" s="111"/>
      <c r="CD963" s="111"/>
      <c r="CE963" s="111"/>
      <c r="CF963" s="111"/>
      <c r="CG963" s="111"/>
      <c r="CH963" s="111"/>
      <c r="CI963" s="111"/>
      <c r="CJ963" s="111"/>
      <c r="CK963" s="111"/>
      <c r="CL963" s="111"/>
      <c r="CM963" s="111"/>
      <c r="CN963" s="111"/>
      <c r="CO963" s="111"/>
      <c r="CP963" s="111"/>
      <c r="CQ963" s="111"/>
      <c r="CR963" s="111"/>
      <c r="CS963" s="111"/>
      <c r="CT963" s="111"/>
      <c r="CU963" s="111"/>
      <c r="CV963" s="111"/>
      <c r="CW963" s="111"/>
      <c r="CX963" s="111"/>
      <c r="CY963" s="111"/>
      <c r="CZ963" s="111"/>
    </row>
    <row r="964" spans="1:104" ht="12.75" customHeight="1" x14ac:dyDescent="0.2">
      <c r="A964" s="111"/>
      <c r="B964" s="111"/>
      <c r="C964" s="111"/>
      <c r="D964" s="111"/>
      <c r="E964" s="123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  <c r="AZ964" s="111"/>
      <c r="BA964" s="111"/>
      <c r="BB964" s="111"/>
      <c r="BC964" s="111"/>
      <c r="BD964" s="111"/>
      <c r="BE964" s="111"/>
      <c r="BF964" s="111"/>
      <c r="BG964" s="111"/>
      <c r="BH964" s="111"/>
      <c r="BI964" s="111"/>
      <c r="BJ964" s="111"/>
      <c r="BK964" s="111"/>
      <c r="BL964" s="111"/>
      <c r="BM964" s="111"/>
      <c r="BN964" s="111"/>
      <c r="BO964" s="111"/>
      <c r="BP964" s="111"/>
      <c r="BQ964" s="111"/>
      <c r="BR964" s="111"/>
      <c r="BS964" s="111"/>
      <c r="BT964" s="111"/>
      <c r="BU964" s="111"/>
      <c r="BV964" s="111"/>
      <c r="BW964" s="111"/>
      <c r="BX964" s="111"/>
      <c r="BY964" s="111"/>
      <c r="BZ964" s="111"/>
      <c r="CA964" s="111"/>
      <c r="CB964" s="111"/>
      <c r="CC964" s="111"/>
      <c r="CD964" s="111"/>
      <c r="CE964" s="111"/>
      <c r="CF964" s="111"/>
      <c r="CG964" s="111"/>
      <c r="CH964" s="111"/>
      <c r="CI964" s="111"/>
      <c r="CJ964" s="111"/>
      <c r="CK964" s="111"/>
      <c r="CL964" s="111"/>
      <c r="CM964" s="111"/>
      <c r="CN964" s="111"/>
      <c r="CO964" s="111"/>
      <c r="CP964" s="111"/>
      <c r="CQ964" s="111"/>
      <c r="CR964" s="111"/>
      <c r="CS964" s="111"/>
      <c r="CT964" s="111"/>
      <c r="CU964" s="111"/>
      <c r="CV964" s="111"/>
      <c r="CW964" s="111"/>
      <c r="CX964" s="111"/>
      <c r="CY964" s="111"/>
      <c r="CZ964" s="111"/>
    </row>
    <row r="965" spans="1:104" ht="12.75" customHeight="1" x14ac:dyDescent="0.2">
      <c r="A965" s="111"/>
      <c r="B965" s="111"/>
      <c r="C965" s="111"/>
      <c r="D965" s="111"/>
      <c r="E965" s="123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  <c r="AZ965" s="111"/>
      <c r="BA965" s="111"/>
      <c r="BB965" s="111"/>
      <c r="BC965" s="111"/>
      <c r="BD965" s="111"/>
      <c r="BE965" s="111"/>
      <c r="BF965" s="111"/>
      <c r="BG965" s="111"/>
      <c r="BH965" s="111"/>
      <c r="BI965" s="111"/>
      <c r="BJ965" s="111"/>
      <c r="BK965" s="111"/>
      <c r="BL965" s="111"/>
      <c r="BM965" s="111"/>
      <c r="BN965" s="111"/>
      <c r="BO965" s="111"/>
      <c r="BP965" s="111"/>
      <c r="BQ965" s="111"/>
      <c r="BR965" s="111"/>
      <c r="BS965" s="111"/>
      <c r="BT965" s="111"/>
      <c r="BU965" s="111"/>
      <c r="BV965" s="111"/>
      <c r="BW965" s="111"/>
      <c r="BX965" s="111"/>
      <c r="BY965" s="111"/>
      <c r="BZ965" s="111"/>
      <c r="CA965" s="111"/>
      <c r="CB965" s="111"/>
      <c r="CC965" s="111"/>
      <c r="CD965" s="111"/>
      <c r="CE965" s="111"/>
      <c r="CF965" s="111"/>
      <c r="CG965" s="111"/>
      <c r="CH965" s="111"/>
      <c r="CI965" s="111"/>
      <c r="CJ965" s="111"/>
      <c r="CK965" s="111"/>
      <c r="CL965" s="111"/>
      <c r="CM965" s="111"/>
      <c r="CN965" s="111"/>
      <c r="CO965" s="111"/>
      <c r="CP965" s="111"/>
      <c r="CQ965" s="111"/>
      <c r="CR965" s="111"/>
      <c r="CS965" s="111"/>
      <c r="CT965" s="111"/>
      <c r="CU965" s="111"/>
      <c r="CV965" s="111"/>
      <c r="CW965" s="111"/>
      <c r="CX965" s="111"/>
      <c r="CY965" s="111"/>
      <c r="CZ965" s="111"/>
    </row>
    <row r="966" spans="1:104" ht="12.75" customHeight="1" x14ac:dyDescent="0.2">
      <c r="A966" s="111"/>
      <c r="B966" s="111"/>
      <c r="C966" s="111"/>
      <c r="D966" s="111"/>
      <c r="E966" s="123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111"/>
      <c r="BC966" s="111"/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  <c r="BN966" s="111"/>
      <c r="BO966" s="111"/>
      <c r="BP966" s="111"/>
      <c r="BQ966" s="111"/>
      <c r="BR966" s="111"/>
      <c r="BS966" s="111"/>
      <c r="BT966" s="111"/>
      <c r="BU966" s="111"/>
      <c r="BV966" s="111"/>
      <c r="BW966" s="111"/>
      <c r="BX966" s="111"/>
      <c r="BY966" s="111"/>
      <c r="BZ966" s="111"/>
      <c r="CA966" s="111"/>
      <c r="CB966" s="111"/>
      <c r="CC966" s="111"/>
      <c r="CD966" s="111"/>
      <c r="CE966" s="111"/>
      <c r="CF966" s="111"/>
      <c r="CG966" s="111"/>
      <c r="CH966" s="111"/>
      <c r="CI966" s="111"/>
      <c r="CJ966" s="111"/>
      <c r="CK966" s="111"/>
      <c r="CL966" s="111"/>
      <c r="CM966" s="111"/>
      <c r="CN966" s="111"/>
      <c r="CO966" s="111"/>
      <c r="CP966" s="111"/>
      <c r="CQ966" s="111"/>
      <c r="CR966" s="111"/>
      <c r="CS966" s="111"/>
      <c r="CT966" s="111"/>
      <c r="CU966" s="111"/>
      <c r="CV966" s="111"/>
      <c r="CW966" s="111"/>
      <c r="CX966" s="111"/>
      <c r="CY966" s="111"/>
      <c r="CZ966" s="111"/>
    </row>
    <row r="967" spans="1:104" ht="12.75" customHeight="1" x14ac:dyDescent="0.2">
      <c r="A967" s="111"/>
      <c r="B967" s="111"/>
      <c r="C967" s="111"/>
      <c r="D967" s="111"/>
      <c r="E967" s="123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  <c r="AZ967" s="111"/>
      <c r="BA967" s="111"/>
      <c r="BB967" s="111"/>
      <c r="BC967" s="111"/>
      <c r="BD967" s="111"/>
      <c r="BE967" s="111"/>
      <c r="BF967" s="111"/>
      <c r="BG967" s="111"/>
      <c r="BH967" s="111"/>
      <c r="BI967" s="111"/>
      <c r="BJ967" s="111"/>
      <c r="BK967" s="111"/>
      <c r="BL967" s="111"/>
      <c r="BM967" s="111"/>
      <c r="BN967" s="111"/>
      <c r="BO967" s="111"/>
      <c r="BP967" s="111"/>
      <c r="BQ967" s="111"/>
      <c r="BR967" s="111"/>
      <c r="BS967" s="111"/>
      <c r="BT967" s="111"/>
      <c r="BU967" s="111"/>
      <c r="BV967" s="111"/>
      <c r="BW967" s="111"/>
      <c r="BX967" s="111"/>
      <c r="BY967" s="111"/>
      <c r="BZ967" s="111"/>
      <c r="CA967" s="111"/>
      <c r="CB967" s="111"/>
      <c r="CC967" s="111"/>
      <c r="CD967" s="111"/>
      <c r="CE967" s="111"/>
      <c r="CF967" s="111"/>
      <c r="CG967" s="111"/>
      <c r="CH967" s="111"/>
      <c r="CI967" s="111"/>
      <c r="CJ967" s="111"/>
      <c r="CK967" s="111"/>
      <c r="CL967" s="111"/>
      <c r="CM967" s="111"/>
      <c r="CN967" s="111"/>
      <c r="CO967" s="111"/>
      <c r="CP967" s="111"/>
      <c r="CQ967" s="111"/>
      <c r="CR967" s="111"/>
      <c r="CS967" s="111"/>
      <c r="CT967" s="111"/>
      <c r="CU967" s="111"/>
      <c r="CV967" s="111"/>
      <c r="CW967" s="111"/>
      <c r="CX967" s="111"/>
      <c r="CY967" s="111"/>
      <c r="CZ967" s="111"/>
    </row>
    <row r="968" spans="1:104" ht="12.75" customHeight="1" x14ac:dyDescent="0.2">
      <c r="A968" s="111"/>
      <c r="B968" s="111"/>
      <c r="C968" s="111"/>
      <c r="D968" s="111"/>
      <c r="E968" s="123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  <c r="AZ968" s="111"/>
      <c r="BA968" s="111"/>
      <c r="BB968" s="111"/>
      <c r="BC968" s="111"/>
      <c r="BD968" s="111"/>
      <c r="BE968" s="111"/>
      <c r="BF968" s="111"/>
      <c r="BG968" s="111"/>
      <c r="BH968" s="111"/>
      <c r="BI968" s="111"/>
      <c r="BJ968" s="111"/>
      <c r="BK968" s="111"/>
      <c r="BL968" s="111"/>
      <c r="BM968" s="111"/>
      <c r="BN968" s="111"/>
      <c r="BO968" s="111"/>
      <c r="BP968" s="111"/>
      <c r="BQ968" s="111"/>
      <c r="BR968" s="111"/>
      <c r="BS968" s="111"/>
      <c r="BT968" s="111"/>
      <c r="BU968" s="111"/>
      <c r="BV968" s="111"/>
      <c r="BW968" s="111"/>
      <c r="BX968" s="111"/>
      <c r="BY968" s="111"/>
      <c r="BZ968" s="111"/>
      <c r="CA968" s="111"/>
      <c r="CB968" s="111"/>
      <c r="CC968" s="111"/>
      <c r="CD968" s="111"/>
      <c r="CE968" s="111"/>
      <c r="CF968" s="111"/>
      <c r="CG968" s="111"/>
      <c r="CH968" s="111"/>
      <c r="CI968" s="111"/>
      <c r="CJ968" s="111"/>
      <c r="CK968" s="111"/>
      <c r="CL968" s="111"/>
      <c r="CM968" s="111"/>
      <c r="CN968" s="111"/>
      <c r="CO968" s="111"/>
      <c r="CP968" s="111"/>
      <c r="CQ968" s="111"/>
      <c r="CR968" s="111"/>
      <c r="CS968" s="111"/>
      <c r="CT968" s="111"/>
      <c r="CU968" s="111"/>
      <c r="CV968" s="111"/>
      <c r="CW968" s="111"/>
      <c r="CX968" s="111"/>
      <c r="CY968" s="111"/>
      <c r="CZ968" s="111"/>
    </row>
    <row r="969" spans="1:104" ht="12.75" customHeight="1" x14ac:dyDescent="0.2">
      <c r="A969" s="111"/>
      <c r="B969" s="111"/>
      <c r="C969" s="111"/>
      <c r="D969" s="111"/>
      <c r="E969" s="123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1"/>
      <c r="AZ969" s="111"/>
      <c r="BA969" s="111"/>
      <c r="BB969" s="111"/>
      <c r="BC969" s="111"/>
      <c r="BD969" s="111"/>
      <c r="BE969" s="111"/>
      <c r="BF969" s="111"/>
      <c r="BG969" s="111"/>
      <c r="BH969" s="111"/>
      <c r="BI969" s="111"/>
      <c r="BJ969" s="111"/>
      <c r="BK969" s="111"/>
      <c r="BL969" s="111"/>
      <c r="BM969" s="111"/>
      <c r="BN969" s="111"/>
      <c r="BO969" s="111"/>
      <c r="BP969" s="111"/>
      <c r="BQ969" s="111"/>
      <c r="BR969" s="111"/>
      <c r="BS969" s="111"/>
      <c r="BT969" s="111"/>
      <c r="BU969" s="111"/>
      <c r="BV969" s="111"/>
      <c r="BW969" s="111"/>
      <c r="BX969" s="111"/>
      <c r="BY969" s="111"/>
      <c r="BZ969" s="111"/>
      <c r="CA969" s="111"/>
      <c r="CB969" s="111"/>
      <c r="CC969" s="111"/>
      <c r="CD969" s="111"/>
      <c r="CE969" s="111"/>
      <c r="CF969" s="111"/>
      <c r="CG969" s="111"/>
      <c r="CH969" s="111"/>
      <c r="CI969" s="111"/>
      <c r="CJ969" s="111"/>
      <c r="CK969" s="111"/>
      <c r="CL969" s="111"/>
      <c r="CM969" s="111"/>
      <c r="CN969" s="111"/>
      <c r="CO969" s="111"/>
      <c r="CP969" s="111"/>
      <c r="CQ969" s="111"/>
      <c r="CR969" s="111"/>
      <c r="CS969" s="111"/>
      <c r="CT969" s="111"/>
      <c r="CU969" s="111"/>
      <c r="CV969" s="111"/>
      <c r="CW969" s="111"/>
      <c r="CX969" s="111"/>
      <c r="CY969" s="111"/>
      <c r="CZ969" s="111"/>
    </row>
    <row r="970" spans="1:104" ht="12.75" customHeight="1" x14ac:dyDescent="0.2">
      <c r="A970" s="111"/>
      <c r="B970" s="111"/>
      <c r="C970" s="111"/>
      <c r="D970" s="111"/>
      <c r="E970" s="123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1"/>
      <c r="AZ970" s="111"/>
      <c r="BA970" s="111"/>
      <c r="BB970" s="111"/>
      <c r="BC970" s="111"/>
      <c r="BD970" s="111"/>
      <c r="BE970" s="111"/>
      <c r="BF970" s="111"/>
      <c r="BG970" s="111"/>
      <c r="BH970" s="111"/>
      <c r="BI970" s="111"/>
      <c r="BJ970" s="111"/>
      <c r="BK970" s="111"/>
      <c r="BL970" s="111"/>
      <c r="BM970" s="111"/>
      <c r="BN970" s="111"/>
      <c r="BO970" s="111"/>
      <c r="BP970" s="111"/>
      <c r="BQ970" s="111"/>
      <c r="BR970" s="111"/>
      <c r="BS970" s="111"/>
      <c r="BT970" s="111"/>
      <c r="BU970" s="111"/>
      <c r="BV970" s="111"/>
      <c r="BW970" s="111"/>
      <c r="BX970" s="111"/>
      <c r="BY970" s="111"/>
      <c r="BZ970" s="111"/>
      <c r="CA970" s="111"/>
      <c r="CB970" s="111"/>
      <c r="CC970" s="111"/>
      <c r="CD970" s="111"/>
      <c r="CE970" s="111"/>
      <c r="CF970" s="111"/>
      <c r="CG970" s="111"/>
      <c r="CH970" s="111"/>
      <c r="CI970" s="111"/>
      <c r="CJ970" s="111"/>
      <c r="CK970" s="111"/>
      <c r="CL970" s="111"/>
      <c r="CM970" s="111"/>
      <c r="CN970" s="111"/>
      <c r="CO970" s="111"/>
      <c r="CP970" s="111"/>
      <c r="CQ970" s="111"/>
      <c r="CR970" s="111"/>
      <c r="CS970" s="111"/>
      <c r="CT970" s="111"/>
      <c r="CU970" s="111"/>
      <c r="CV970" s="111"/>
      <c r="CW970" s="111"/>
      <c r="CX970" s="111"/>
      <c r="CY970" s="111"/>
      <c r="CZ970" s="111"/>
    </row>
    <row r="971" spans="1:104" ht="12.75" customHeight="1" x14ac:dyDescent="0.2">
      <c r="A971" s="111"/>
      <c r="B971" s="111"/>
      <c r="C971" s="111"/>
      <c r="D971" s="111"/>
      <c r="E971" s="123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1"/>
      <c r="AV971" s="111"/>
      <c r="AW971" s="111"/>
      <c r="AX971" s="111"/>
      <c r="AY971" s="111"/>
      <c r="AZ971" s="111"/>
      <c r="BA971" s="111"/>
      <c r="BB971" s="111"/>
      <c r="BC971" s="111"/>
      <c r="BD971" s="111"/>
      <c r="BE971" s="111"/>
      <c r="BF971" s="111"/>
      <c r="BG971" s="111"/>
      <c r="BH971" s="111"/>
      <c r="BI971" s="111"/>
      <c r="BJ971" s="111"/>
      <c r="BK971" s="111"/>
      <c r="BL971" s="111"/>
      <c r="BM971" s="111"/>
      <c r="BN971" s="111"/>
      <c r="BO971" s="111"/>
      <c r="BP971" s="111"/>
      <c r="BQ971" s="111"/>
      <c r="BR971" s="111"/>
      <c r="BS971" s="111"/>
      <c r="BT971" s="111"/>
      <c r="BU971" s="111"/>
      <c r="BV971" s="111"/>
      <c r="BW971" s="111"/>
      <c r="BX971" s="111"/>
      <c r="BY971" s="111"/>
      <c r="BZ971" s="111"/>
      <c r="CA971" s="111"/>
      <c r="CB971" s="111"/>
      <c r="CC971" s="111"/>
      <c r="CD971" s="111"/>
      <c r="CE971" s="111"/>
      <c r="CF971" s="111"/>
      <c r="CG971" s="111"/>
      <c r="CH971" s="111"/>
      <c r="CI971" s="111"/>
      <c r="CJ971" s="111"/>
      <c r="CK971" s="111"/>
      <c r="CL971" s="111"/>
      <c r="CM971" s="111"/>
      <c r="CN971" s="111"/>
      <c r="CO971" s="111"/>
      <c r="CP971" s="111"/>
      <c r="CQ971" s="111"/>
      <c r="CR971" s="111"/>
      <c r="CS971" s="111"/>
      <c r="CT971" s="111"/>
      <c r="CU971" s="111"/>
      <c r="CV971" s="111"/>
      <c r="CW971" s="111"/>
      <c r="CX971" s="111"/>
      <c r="CY971" s="111"/>
      <c r="CZ971" s="111"/>
    </row>
    <row r="972" spans="1:104" ht="12.75" customHeight="1" x14ac:dyDescent="0.2">
      <c r="A972" s="111"/>
      <c r="B972" s="111"/>
      <c r="C972" s="111"/>
      <c r="D972" s="111"/>
      <c r="E972" s="123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1"/>
      <c r="AV972" s="111"/>
      <c r="AW972" s="111"/>
      <c r="AX972" s="111"/>
      <c r="AY972" s="111"/>
      <c r="AZ972" s="111"/>
      <c r="BA972" s="111"/>
      <c r="BB972" s="111"/>
      <c r="BC972" s="111"/>
      <c r="BD972" s="111"/>
      <c r="BE972" s="111"/>
      <c r="BF972" s="111"/>
      <c r="BG972" s="111"/>
      <c r="BH972" s="111"/>
      <c r="BI972" s="111"/>
      <c r="BJ972" s="111"/>
      <c r="BK972" s="111"/>
      <c r="BL972" s="111"/>
      <c r="BM972" s="111"/>
      <c r="BN972" s="111"/>
      <c r="BO972" s="111"/>
      <c r="BP972" s="111"/>
      <c r="BQ972" s="111"/>
      <c r="BR972" s="111"/>
      <c r="BS972" s="111"/>
      <c r="BT972" s="111"/>
      <c r="BU972" s="111"/>
      <c r="BV972" s="111"/>
      <c r="BW972" s="111"/>
      <c r="BX972" s="111"/>
      <c r="BY972" s="111"/>
      <c r="BZ972" s="111"/>
      <c r="CA972" s="111"/>
      <c r="CB972" s="111"/>
      <c r="CC972" s="111"/>
      <c r="CD972" s="111"/>
      <c r="CE972" s="111"/>
      <c r="CF972" s="111"/>
      <c r="CG972" s="111"/>
      <c r="CH972" s="111"/>
      <c r="CI972" s="111"/>
      <c r="CJ972" s="111"/>
      <c r="CK972" s="111"/>
      <c r="CL972" s="111"/>
      <c r="CM972" s="111"/>
      <c r="CN972" s="111"/>
      <c r="CO972" s="111"/>
      <c r="CP972" s="111"/>
      <c r="CQ972" s="111"/>
      <c r="CR972" s="111"/>
      <c r="CS972" s="111"/>
      <c r="CT972" s="111"/>
      <c r="CU972" s="111"/>
      <c r="CV972" s="111"/>
      <c r="CW972" s="111"/>
      <c r="CX972" s="111"/>
      <c r="CY972" s="111"/>
      <c r="CZ972" s="111"/>
    </row>
    <row r="973" spans="1:104" ht="12.75" customHeight="1" x14ac:dyDescent="0.2">
      <c r="A973" s="111"/>
      <c r="B973" s="111"/>
      <c r="C973" s="111"/>
      <c r="D973" s="111"/>
      <c r="E973" s="123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1"/>
      <c r="AZ973" s="111"/>
      <c r="BA973" s="111"/>
      <c r="BB973" s="111"/>
      <c r="BC973" s="111"/>
      <c r="BD973" s="111"/>
      <c r="BE973" s="111"/>
      <c r="BF973" s="111"/>
      <c r="BG973" s="111"/>
      <c r="BH973" s="111"/>
      <c r="BI973" s="111"/>
      <c r="BJ973" s="111"/>
      <c r="BK973" s="111"/>
      <c r="BL973" s="111"/>
      <c r="BM973" s="111"/>
      <c r="BN973" s="111"/>
      <c r="BO973" s="111"/>
      <c r="BP973" s="111"/>
      <c r="BQ973" s="111"/>
      <c r="BR973" s="111"/>
      <c r="BS973" s="111"/>
      <c r="BT973" s="111"/>
      <c r="BU973" s="111"/>
      <c r="BV973" s="111"/>
      <c r="BW973" s="111"/>
      <c r="BX973" s="111"/>
      <c r="BY973" s="111"/>
      <c r="BZ973" s="111"/>
      <c r="CA973" s="111"/>
      <c r="CB973" s="111"/>
      <c r="CC973" s="111"/>
      <c r="CD973" s="111"/>
      <c r="CE973" s="111"/>
      <c r="CF973" s="111"/>
      <c r="CG973" s="111"/>
      <c r="CH973" s="111"/>
      <c r="CI973" s="111"/>
      <c r="CJ973" s="111"/>
      <c r="CK973" s="111"/>
      <c r="CL973" s="111"/>
      <c r="CM973" s="111"/>
      <c r="CN973" s="111"/>
      <c r="CO973" s="111"/>
      <c r="CP973" s="111"/>
      <c r="CQ973" s="111"/>
      <c r="CR973" s="111"/>
      <c r="CS973" s="111"/>
      <c r="CT973" s="111"/>
      <c r="CU973" s="111"/>
      <c r="CV973" s="111"/>
      <c r="CW973" s="111"/>
      <c r="CX973" s="111"/>
      <c r="CY973" s="111"/>
      <c r="CZ973" s="111"/>
    </row>
    <row r="974" spans="1:104" ht="12.75" customHeight="1" x14ac:dyDescent="0.2">
      <c r="A974" s="111"/>
      <c r="B974" s="111"/>
      <c r="C974" s="111"/>
      <c r="D974" s="111"/>
      <c r="E974" s="123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1"/>
      <c r="AZ974" s="111"/>
      <c r="BA974" s="111"/>
      <c r="BB974" s="111"/>
      <c r="BC974" s="111"/>
      <c r="BD974" s="111"/>
      <c r="BE974" s="111"/>
      <c r="BF974" s="111"/>
      <c r="BG974" s="111"/>
      <c r="BH974" s="111"/>
      <c r="BI974" s="111"/>
      <c r="BJ974" s="111"/>
      <c r="BK974" s="111"/>
      <c r="BL974" s="111"/>
      <c r="BM974" s="111"/>
      <c r="BN974" s="111"/>
      <c r="BO974" s="111"/>
      <c r="BP974" s="111"/>
      <c r="BQ974" s="111"/>
      <c r="BR974" s="111"/>
      <c r="BS974" s="111"/>
      <c r="BT974" s="111"/>
      <c r="BU974" s="111"/>
      <c r="BV974" s="111"/>
      <c r="BW974" s="111"/>
      <c r="BX974" s="111"/>
      <c r="BY974" s="111"/>
      <c r="BZ974" s="111"/>
      <c r="CA974" s="111"/>
      <c r="CB974" s="111"/>
      <c r="CC974" s="111"/>
      <c r="CD974" s="111"/>
      <c r="CE974" s="111"/>
      <c r="CF974" s="111"/>
      <c r="CG974" s="111"/>
      <c r="CH974" s="111"/>
      <c r="CI974" s="111"/>
      <c r="CJ974" s="111"/>
      <c r="CK974" s="111"/>
      <c r="CL974" s="111"/>
      <c r="CM974" s="111"/>
      <c r="CN974" s="111"/>
      <c r="CO974" s="111"/>
      <c r="CP974" s="111"/>
      <c r="CQ974" s="111"/>
      <c r="CR974" s="111"/>
      <c r="CS974" s="111"/>
      <c r="CT974" s="111"/>
      <c r="CU974" s="111"/>
      <c r="CV974" s="111"/>
      <c r="CW974" s="111"/>
      <c r="CX974" s="111"/>
      <c r="CY974" s="111"/>
      <c r="CZ974" s="111"/>
    </row>
    <row r="975" spans="1:104" ht="12.75" customHeight="1" x14ac:dyDescent="0.2">
      <c r="A975" s="111"/>
      <c r="B975" s="111"/>
      <c r="C975" s="111"/>
      <c r="D975" s="111"/>
      <c r="E975" s="123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1"/>
      <c r="AZ975" s="111"/>
      <c r="BA975" s="111"/>
      <c r="BB975" s="111"/>
      <c r="BC975" s="111"/>
      <c r="BD975" s="111"/>
      <c r="BE975" s="111"/>
      <c r="BF975" s="111"/>
      <c r="BG975" s="111"/>
      <c r="BH975" s="111"/>
      <c r="BI975" s="111"/>
      <c r="BJ975" s="111"/>
      <c r="BK975" s="111"/>
      <c r="BL975" s="111"/>
      <c r="BM975" s="111"/>
      <c r="BN975" s="111"/>
      <c r="BO975" s="111"/>
      <c r="BP975" s="111"/>
      <c r="BQ975" s="111"/>
      <c r="BR975" s="111"/>
      <c r="BS975" s="111"/>
      <c r="BT975" s="111"/>
      <c r="BU975" s="111"/>
      <c r="BV975" s="111"/>
      <c r="BW975" s="111"/>
      <c r="BX975" s="111"/>
      <c r="BY975" s="111"/>
      <c r="BZ975" s="111"/>
      <c r="CA975" s="111"/>
      <c r="CB975" s="111"/>
      <c r="CC975" s="111"/>
      <c r="CD975" s="111"/>
      <c r="CE975" s="111"/>
      <c r="CF975" s="111"/>
      <c r="CG975" s="111"/>
      <c r="CH975" s="111"/>
      <c r="CI975" s="111"/>
      <c r="CJ975" s="111"/>
      <c r="CK975" s="111"/>
      <c r="CL975" s="111"/>
      <c r="CM975" s="111"/>
      <c r="CN975" s="111"/>
      <c r="CO975" s="111"/>
      <c r="CP975" s="111"/>
      <c r="CQ975" s="111"/>
      <c r="CR975" s="111"/>
      <c r="CS975" s="111"/>
      <c r="CT975" s="111"/>
      <c r="CU975" s="111"/>
      <c r="CV975" s="111"/>
      <c r="CW975" s="111"/>
      <c r="CX975" s="111"/>
      <c r="CY975" s="111"/>
      <c r="CZ975" s="111"/>
    </row>
    <row r="976" spans="1:104" ht="12.75" customHeight="1" x14ac:dyDescent="0.2">
      <c r="A976" s="111"/>
      <c r="B976" s="111"/>
      <c r="C976" s="111"/>
      <c r="D976" s="111"/>
      <c r="E976" s="123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1"/>
      <c r="AZ976" s="111"/>
      <c r="BA976" s="111"/>
      <c r="BB976" s="111"/>
      <c r="BC976" s="111"/>
      <c r="BD976" s="111"/>
      <c r="BE976" s="111"/>
      <c r="BF976" s="111"/>
      <c r="BG976" s="111"/>
      <c r="BH976" s="111"/>
      <c r="BI976" s="111"/>
      <c r="BJ976" s="111"/>
      <c r="BK976" s="111"/>
      <c r="BL976" s="111"/>
      <c r="BM976" s="111"/>
      <c r="BN976" s="111"/>
      <c r="BO976" s="111"/>
      <c r="BP976" s="111"/>
      <c r="BQ976" s="111"/>
      <c r="BR976" s="111"/>
      <c r="BS976" s="111"/>
      <c r="BT976" s="111"/>
      <c r="BU976" s="111"/>
      <c r="BV976" s="111"/>
      <c r="BW976" s="111"/>
      <c r="BX976" s="111"/>
      <c r="BY976" s="111"/>
      <c r="BZ976" s="111"/>
      <c r="CA976" s="111"/>
      <c r="CB976" s="111"/>
      <c r="CC976" s="111"/>
      <c r="CD976" s="111"/>
      <c r="CE976" s="111"/>
      <c r="CF976" s="111"/>
      <c r="CG976" s="111"/>
      <c r="CH976" s="111"/>
      <c r="CI976" s="111"/>
      <c r="CJ976" s="111"/>
      <c r="CK976" s="111"/>
      <c r="CL976" s="111"/>
      <c r="CM976" s="111"/>
      <c r="CN976" s="111"/>
      <c r="CO976" s="111"/>
      <c r="CP976" s="111"/>
      <c r="CQ976" s="111"/>
      <c r="CR976" s="111"/>
      <c r="CS976" s="111"/>
      <c r="CT976" s="111"/>
      <c r="CU976" s="111"/>
      <c r="CV976" s="111"/>
      <c r="CW976" s="111"/>
      <c r="CX976" s="111"/>
      <c r="CY976" s="111"/>
      <c r="CZ976" s="111"/>
    </row>
    <row r="977" spans="1:104" ht="12.75" customHeight="1" x14ac:dyDescent="0.2">
      <c r="A977" s="111"/>
      <c r="B977" s="111"/>
      <c r="C977" s="111"/>
      <c r="D977" s="111"/>
      <c r="E977" s="123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1"/>
      <c r="AZ977" s="111"/>
      <c r="BA977" s="111"/>
      <c r="BB977" s="111"/>
      <c r="BC977" s="111"/>
      <c r="BD977" s="111"/>
      <c r="BE977" s="111"/>
      <c r="BF977" s="111"/>
      <c r="BG977" s="111"/>
      <c r="BH977" s="111"/>
      <c r="BI977" s="111"/>
      <c r="BJ977" s="111"/>
      <c r="BK977" s="111"/>
      <c r="BL977" s="111"/>
      <c r="BM977" s="111"/>
      <c r="BN977" s="111"/>
      <c r="BO977" s="111"/>
      <c r="BP977" s="111"/>
      <c r="BQ977" s="111"/>
      <c r="BR977" s="111"/>
      <c r="BS977" s="111"/>
      <c r="BT977" s="111"/>
      <c r="BU977" s="111"/>
      <c r="BV977" s="111"/>
      <c r="BW977" s="111"/>
      <c r="BX977" s="111"/>
      <c r="BY977" s="111"/>
      <c r="BZ977" s="111"/>
      <c r="CA977" s="111"/>
      <c r="CB977" s="111"/>
      <c r="CC977" s="111"/>
      <c r="CD977" s="111"/>
      <c r="CE977" s="111"/>
      <c r="CF977" s="111"/>
      <c r="CG977" s="111"/>
      <c r="CH977" s="111"/>
      <c r="CI977" s="111"/>
      <c r="CJ977" s="111"/>
      <c r="CK977" s="111"/>
      <c r="CL977" s="111"/>
      <c r="CM977" s="111"/>
      <c r="CN977" s="111"/>
      <c r="CO977" s="111"/>
      <c r="CP977" s="111"/>
      <c r="CQ977" s="111"/>
      <c r="CR977" s="111"/>
      <c r="CS977" s="111"/>
      <c r="CT977" s="111"/>
      <c r="CU977" s="111"/>
      <c r="CV977" s="111"/>
      <c r="CW977" s="111"/>
      <c r="CX977" s="111"/>
      <c r="CY977" s="111"/>
      <c r="CZ977" s="111"/>
    </row>
    <row r="978" spans="1:104" ht="12.75" customHeight="1" x14ac:dyDescent="0.2">
      <c r="A978" s="111"/>
      <c r="B978" s="111"/>
      <c r="C978" s="111"/>
      <c r="D978" s="111"/>
      <c r="E978" s="123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1"/>
      <c r="AZ978" s="111"/>
      <c r="BA978" s="111"/>
      <c r="BB978" s="111"/>
      <c r="BC978" s="111"/>
      <c r="BD978" s="111"/>
      <c r="BE978" s="111"/>
      <c r="BF978" s="111"/>
      <c r="BG978" s="111"/>
      <c r="BH978" s="111"/>
      <c r="BI978" s="111"/>
      <c r="BJ978" s="111"/>
      <c r="BK978" s="111"/>
      <c r="BL978" s="111"/>
      <c r="BM978" s="111"/>
      <c r="BN978" s="111"/>
      <c r="BO978" s="111"/>
      <c r="BP978" s="111"/>
      <c r="BQ978" s="111"/>
      <c r="BR978" s="111"/>
      <c r="BS978" s="111"/>
      <c r="BT978" s="111"/>
      <c r="BU978" s="111"/>
      <c r="BV978" s="111"/>
      <c r="BW978" s="111"/>
      <c r="BX978" s="111"/>
      <c r="BY978" s="111"/>
      <c r="BZ978" s="111"/>
      <c r="CA978" s="111"/>
      <c r="CB978" s="111"/>
      <c r="CC978" s="111"/>
      <c r="CD978" s="111"/>
      <c r="CE978" s="111"/>
      <c r="CF978" s="111"/>
      <c r="CG978" s="111"/>
      <c r="CH978" s="111"/>
      <c r="CI978" s="111"/>
      <c r="CJ978" s="111"/>
      <c r="CK978" s="111"/>
      <c r="CL978" s="111"/>
      <c r="CM978" s="111"/>
      <c r="CN978" s="111"/>
      <c r="CO978" s="111"/>
      <c r="CP978" s="111"/>
      <c r="CQ978" s="111"/>
      <c r="CR978" s="111"/>
      <c r="CS978" s="111"/>
      <c r="CT978" s="111"/>
      <c r="CU978" s="111"/>
      <c r="CV978" s="111"/>
      <c r="CW978" s="111"/>
      <c r="CX978" s="111"/>
      <c r="CY978" s="111"/>
      <c r="CZ978" s="111"/>
    </row>
    <row r="979" spans="1:104" ht="12.75" customHeight="1" x14ac:dyDescent="0.2">
      <c r="A979" s="111"/>
      <c r="B979" s="111"/>
      <c r="C979" s="111"/>
      <c r="D979" s="111"/>
      <c r="E979" s="123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1"/>
      <c r="AZ979" s="111"/>
      <c r="BA979" s="111"/>
      <c r="BB979" s="111"/>
      <c r="BC979" s="111"/>
      <c r="BD979" s="111"/>
      <c r="BE979" s="111"/>
      <c r="BF979" s="111"/>
      <c r="BG979" s="111"/>
      <c r="BH979" s="111"/>
      <c r="BI979" s="111"/>
      <c r="BJ979" s="111"/>
      <c r="BK979" s="111"/>
      <c r="BL979" s="111"/>
      <c r="BM979" s="111"/>
      <c r="BN979" s="111"/>
      <c r="BO979" s="111"/>
      <c r="BP979" s="111"/>
      <c r="BQ979" s="111"/>
      <c r="BR979" s="111"/>
      <c r="BS979" s="111"/>
      <c r="BT979" s="111"/>
      <c r="BU979" s="111"/>
      <c r="BV979" s="111"/>
      <c r="BW979" s="111"/>
      <c r="BX979" s="111"/>
      <c r="BY979" s="111"/>
      <c r="BZ979" s="111"/>
      <c r="CA979" s="111"/>
      <c r="CB979" s="111"/>
      <c r="CC979" s="111"/>
      <c r="CD979" s="111"/>
      <c r="CE979" s="111"/>
      <c r="CF979" s="111"/>
      <c r="CG979" s="111"/>
      <c r="CH979" s="111"/>
      <c r="CI979" s="111"/>
      <c r="CJ979" s="111"/>
      <c r="CK979" s="111"/>
      <c r="CL979" s="111"/>
      <c r="CM979" s="111"/>
      <c r="CN979" s="111"/>
      <c r="CO979" s="111"/>
      <c r="CP979" s="111"/>
      <c r="CQ979" s="111"/>
      <c r="CR979" s="111"/>
      <c r="CS979" s="111"/>
      <c r="CT979" s="111"/>
      <c r="CU979" s="111"/>
      <c r="CV979" s="111"/>
      <c r="CW979" s="111"/>
      <c r="CX979" s="111"/>
      <c r="CY979" s="111"/>
      <c r="CZ979" s="111"/>
    </row>
    <row r="980" spans="1:104" ht="12.75" customHeight="1" x14ac:dyDescent="0.2">
      <c r="A980" s="111"/>
      <c r="B980" s="111"/>
      <c r="C980" s="111"/>
      <c r="D980" s="111"/>
      <c r="E980" s="123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1"/>
      <c r="AZ980" s="111"/>
      <c r="BA980" s="111"/>
      <c r="BB980" s="111"/>
      <c r="BC980" s="111"/>
      <c r="BD980" s="111"/>
      <c r="BE980" s="111"/>
      <c r="BF980" s="111"/>
      <c r="BG980" s="111"/>
      <c r="BH980" s="111"/>
      <c r="BI980" s="111"/>
      <c r="BJ980" s="111"/>
      <c r="BK980" s="111"/>
      <c r="BL980" s="111"/>
      <c r="BM980" s="111"/>
      <c r="BN980" s="111"/>
      <c r="BO980" s="111"/>
      <c r="BP980" s="111"/>
      <c r="BQ980" s="111"/>
      <c r="BR980" s="111"/>
      <c r="BS980" s="111"/>
      <c r="BT980" s="111"/>
      <c r="BU980" s="111"/>
      <c r="BV980" s="111"/>
      <c r="BW980" s="111"/>
      <c r="BX980" s="111"/>
      <c r="BY980" s="111"/>
      <c r="BZ980" s="111"/>
      <c r="CA980" s="111"/>
      <c r="CB980" s="111"/>
      <c r="CC980" s="111"/>
      <c r="CD980" s="111"/>
      <c r="CE980" s="111"/>
      <c r="CF980" s="111"/>
      <c r="CG980" s="111"/>
      <c r="CH980" s="111"/>
      <c r="CI980" s="111"/>
      <c r="CJ980" s="111"/>
      <c r="CK980" s="111"/>
      <c r="CL980" s="111"/>
      <c r="CM980" s="111"/>
      <c r="CN980" s="111"/>
      <c r="CO980" s="111"/>
      <c r="CP980" s="111"/>
      <c r="CQ980" s="111"/>
      <c r="CR980" s="111"/>
      <c r="CS980" s="111"/>
      <c r="CT980" s="111"/>
      <c r="CU980" s="111"/>
      <c r="CV980" s="111"/>
      <c r="CW980" s="111"/>
      <c r="CX980" s="111"/>
      <c r="CY980" s="111"/>
      <c r="CZ980" s="111"/>
    </row>
    <row r="981" spans="1:104" ht="12.75" customHeight="1" x14ac:dyDescent="0.2">
      <c r="A981" s="111"/>
      <c r="B981" s="111"/>
      <c r="C981" s="111"/>
      <c r="D981" s="111"/>
      <c r="E981" s="123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1"/>
      <c r="AZ981" s="111"/>
      <c r="BA981" s="111"/>
      <c r="BB981" s="111"/>
      <c r="BC981" s="111"/>
      <c r="BD981" s="111"/>
      <c r="BE981" s="111"/>
      <c r="BF981" s="111"/>
      <c r="BG981" s="111"/>
      <c r="BH981" s="111"/>
      <c r="BI981" s="111"/>
      <c r="BJ981" s="111"/>
      <c r="BK981" s="111"/>
      <c r="BL981" s="111"/>
      <c r="BM981" s="111"/>
      <c r="BN981" s="111"/>
      <c r="BO981" s="111"/>
      <c r="BP981" s="111"/>
      <c r="BQ981" s="111"/>
      <c r="BR981" s="111"/>
      <c r="BS981" s="111"/>
      <c r="BT981" s="111"/>
      <c r="BU981" s="111"/>
      <c r="BV981" s="111"/>
      <c r="BW981" s="111"/>
      <c r="BX981" s="111"/>
      <c r="BY981" s="111"/>
      <c r="BZ981" s="111"/>
      <c r="CA981" s="111"/>
      <c r="CB981" s="111"/>
      <c r="CC981" s="111"/>
      <c r="CD981" s="111"/>
      <c r="CE981" s="111"/>
      <c r="CF981" s="111"/>
      <c r="CG981" s="111"/>
      <c r="CH981" s="111"/>
      <c r="CI981" s="111"/>
      <c r="CJ981" s="111"/>
      <c r="CK981" s="111"/>
      <c r="CL981" s="111"/>
      <c r="CM981" s="111"/>
      <c r="CN981" s="111"/>
      <c r="CO981" s="111"/>
      <c r="CP981" s="111"/>
      <c r="CQ981" s="111"/>
      <c r="CR981" s="111"/>
      <c r="CS981" s="111"/>
      <c r="CT981" s="111"/>
      <c r="CU981" s="111"/>
      <c r="CV981" s="111"/>
      <c r="CW981" s="111"/>
      <c r="CX981" s="111"/>
      <c r="CY981" s="111"/>
      <c r="CZ981" s="111"/>
    </row>
    <row r="982" spans="1:104" ht="12.75" customHeight="1" x14ac:dyDescent="0.2">
      <c r="A982" s="111"/>
      <c r="B982" s="111"/>
      <c r="C982" s="111"/>
      <c r="D982" s="111"/>
      <c r="E982" s="123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1"/>
      <c r="AV982" s="111"/>
      <c r="AW982" s="111"/>
      <c r="AX982" s="111"/>
      <c r="AY982" s="111"/>
      <c r="AZ982" s="111"/>
      <c r="BA982" s="111"/>
      <c r="BB982" s="111"/>
      <c r="BC982" s="111"/>
      <c r="BD982" s="111"/>
      <c r="BE982" s="111"/>
      <c r="BF982" s="111"/>
      <c r="BG982" s="111"/>
      <c r="BH982" s="111"/>
      <c r="BI982" s="111"/>
      <c r="BJ982" s="111"/>
      <c r="BK982" s="111"/>
      <c r="BL982" s="111"/>
      <c r="BM982" s="111"/>
      <c r="BN982" s="111"/>
      <c r="BO982" s="111"/>
      <c r="BP982" s="111"/>
      <c r="BQ982" s="111"/>
      <c r="BR982" s="111"/>
      <c r="BS982" s="111"/>
      <c r="BT982" s="111"/>
      <c r="BU982" s="111"/>
      <c r="BV982" s="111"/>
      <c r="BW982" s="111"/>
      <c r="BX982" s="111"/>
      <c r="BY982" s="111"/>
      <c r="BZ982" s="111"/>
      <c r="CA982" s="111"/>
      <c r="CB982" s="111"/>
      <c r="CC982" s="111"/>
      <c r="CD982" s="111"/>
      <c r="CE982" s="111"/>
      <c r="CF982" s="111"/>
      <c r="CG982" s="111"/>
      <c r="CH982" s="111"/>
      <c r="CI982" s="111"/>
      <c r="CJ982" s="111"/>
      <c r="CK982" s="111"/>
      <c r="CL982" s="111"/>
      <c r="CM982" s="111"/>
      <c r="CN982" s="111"/>
      <c r="CO982" s="111"/>
      <c r="CP982" s="111"/>
      <c r="CQ982" s="111"/>
      <c r="CR982" s="111"/>
      <c r="CS982" s="111"/>
      <c r="CT982" s="111"/>
      <c r="CU982" s="111"/>
      <c r="CV982" s="111"/>
      <c r="CW982" s="111"/>
      <c r="CX982" s="111"/>
      <c r="CY982" s="111"/>
      <c r="CZ982" s="111"/>
    </row>
    <row r="983" spans="1:104" ht="12.75" customHeight="1" x14ac:dyDescent="0.2">
      <c r="A983" s="111"/>
      <c r="B983" s="111"/>
      <c r="C983" s="111"/>
      <c r="D983" s="111"/>
      <c r="E983" s="123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1"/>
      <c r="AV983" s="111"/>
      <c r="AW983" s="111"/>
      <c r="AX983" s="111"/>
      <c r="AY983" s="111"/>
      <c r="AZ983" s="111"/>
      <c r="BA983" s="111"/>
      <c r="BB983" s="111"/>
      <c r="BC983" s="111"/>
      <c r="BD983" s="111"/>
      <c r="BE983" s="111"/>
      <c r="BF983" s="111"/>
      <c r="BG983" s="111"/>
      <c r="BH983" s="111"/>
      <c r="BI983" s="111"/>
      <c r="BJ983" s="111"/>
      <c r="BK983" s="111"/>
      <c r="BL983" s="111"/>
      <c r="BM983" s="111"/>
      <c r="BN983" s="111"/>
      <c r="BO983" s="111"/>
      <c r="BP983" s="111"/>
      <c r="BQ983" s="111"/>
      <c r="BR983" s="111"/>
      <c r="BS983" s="111"/>
      <c r="BT983" s="111"/>
      <c r="BU983" s="111"/>
      <c r="BV983" s="111"/>
      <c r="BW983" s="111"/>
      <c r="BX983" s="111"/>
      <c r="BY983" s="111"/>
      <c r="BZ983" s="111"/>
      <c r="CA983" s="111"/>
      <c r="CB983" s="111"/>
      <c r="CC983" s="111"/>
      <c r="CD983" s="111"/>
      <c r="CE983" s="111"/>
      <c r="CF983" s="111"/>
      <c r="CG983" s="111"/>
      <c r="CH983" s="111"/>
      <c r="CI983" s="111"/>
      <c r="CJ983" s="111"/>
      <c r="CK983" s="111"/>
      <c r="CL983" s="111"/>
      <c r="CM983" s="111"/>
      <c r="CN983" s="111"/>
      <c r="CO983" s="111"/>
      <c r="CP983" s="111"/>
      <c r="CQ983" s="111"/>
      <c r="CR983" s="111"/>
      <c r="CS983" s="111"/>
      <c r="CT983" s="111"/>
      <c r="CU983" s="111"/>
      <c r="CV983" s="111"/>
      <c r="CW983" s="111"/>
      <c r="CX983" s="111"/>
      <c r="CY983" s="111"/>
      <c r="CZ983" s="111"/>
    </row>
    <row r="984" spans="1:104" ht="12.75" customHeight="1" x14ac:dyDescent="0.2">
      <c r="A984" s="111"/>
      <c r="B984" s="111"/>
      <c r="C984" s="111"/>
      <c r="D984" s="111"/>
      <c r="E984" s="123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1"/>
      <c r="AV984" s="111"/>
      <c r="AW984" s="111"/>
      <c r="AX984" s="111"/>
      <c r="AY984" s="111"/>
      <c r="AZ984" s="111"/>
      <c r="BA984" s="111"/>
      <c r="BB984" s="111"/>
      <c r="BC984" s="111"/>
      <c r="BD984" s="111"/>
      <c r="BE984" s="111"/>
      <c r="BF984" s="111"/>
      <c r="BG984" s="111"/>
      <c r="BH984" s="111"/>
      <c r="BI984" s="111"/>
      <c r="BJ984" s="111"/>
      <c r="BK984" s="111"/>
      <c r="BL984" s="111"/>
      <c r="BM984" s="111"/>
      <c r="BN984" s="111"/>
      <c r="BO984" s="111"/>
      <c r="BP984" s="111"/>
      <c r="BQ984" s="111"/>
      <c r="BR984" s="111"/>
      <c r="BS984" s="111"/>
      <c r="BT984" s="111"/>
      <c r="BU984" s="111"/>
      <c r="BV984" s="111"/>
      <c r="BW984" s="111"/>
      <c r="BX984" s="111"/>
      <c r="BY984" s="111"/>
      <c r="BZ984" s="111"/>
      <c r="CA984" s="111"/>
      <c r="CB984" s="111"/>
      <c r="CC984" s="111"/>
      <c r="CD984" s="111"/>
      <c r="CE984" s="111"/>
      <c r="CF984" s="111"/>
      <c r="CG984" s="111"/>
      <c r="CH984" s="111"/>
      <c r="CI984" s="111"/>
      <c r="CJ984" s="111"/>
      <c r="CK984" s="111"/>
      <c r="CL984" s="111"/>
      <c r="CM984" s="111"/>
      <c r="CN984" s="111"/>
      <c r="CO984" s="111"/>
      <c r="CP984" s="111"/>
      <c r="CQ984" s="111"/>
      <c r="CR984" s="111"/>
      <c r="CS984" s="111"/>
      <c r="CT984" s="111"/>
      <c r="CU984" s="111"/>
      <c r="CV984" s="111"/>
      <c r="CW984" s="111"/>
      <c r="CX984" s="111"/>
      <c r="CY984" s="111"/>
      <c r="CZ984" s="111"/>
    </row>
    <row r="985" spans="1:104" ht="12.75" customHeight="1" x14ac:dyDescent="0.2">
      <c r="A985" s="111"/>
      <c r="B985" s="111"/>
      <c r="C985" s="111"/>
      <c r="D985" s="111"/>
      <c r="E985" s="123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  <c r="AN985" s="111"/>
      <c r="AO985" s="111"/>
      <c r="AP985" s="111"/>
      <c r="AQ985" s="111"/>
      <c r="AR985" s="111"/>
      <c r="AS985" s="111"/>
      <c r="AT985" s="111"/>
      <c r="AU985" s="111"/>
      <c r="AV985" s="111"/>
      <c r="AW985" s="111"/>
      <c r="AX985" s="111"/>
      <c r="AY985" s="111"/>
      <c r="AZ985" s="111"/>
      <c r="BA985" s="111"/>
      <c r="BB985" s="111"/>
      <c r="BC985" s="111"/>
      <c r="BD985" s="111"/>
      <c r="BE985" s="111"/>
      <c r="BF985" s="111"/>
      <c r="BG985" s="111"/>
      <c r="BH985" s="111"/>
      <c r="BI985" s="111"/>
      <c r="BJ985" s="111"/>
      <c r="BK985" s="111"/>
      <c r="BL985" s="111"/>
      <c r="BM985" s="111"/>
      <c r="BN985" s="111"/>
      <c r="BO985" s="111"/>
      <c r="BP985" s="111"/>
      <c r="BQ985" s="111"/>
      <c r="BR985" s="111"/>
      <c r="BS985" s="111"/>
      <c r="BT985" s="111"/>
      <c r="BU985" s="111"/>
      <c r="BV985" s="111"/>
      <c r="BW985" s="111"/>
      <c r="BX985" s="111"/>
      <c r="BY985" s="111"/>
      <c r="BZ985" s="111"/>
      <c r="CA985" s="111"/>
      <c r="CB985" s="111"/>
      <c r="CC985" s="111"/>
      <c r="CD985" s="111"/>
      <c r="CE985" s="111"/>
      <c r="CF985" s="111"/>
      <c r="CG985" s="111"/>
      <c r="CH985" s="111"/>
      <c r="CI985" s="111"/>
      <c r="CJ985" s="111"/>
      <c r="CK985" s="111"/>
      <c r="CL985" s="111"/>
      <c r="CM985" s="111"/>
      <c r="CN985" s="111"/>
      <c r="CO985" s="111"/>
      <c r="CP985" s="111"/>
      <c r="CQ985" s="111"/>
      <c r="CR985" s="111"/>
      <c r="CS985" s="111"/>
      <c r="CT985" s="111"/>
      <c r="CU985" s="111"/>
      <c r="CV985" s="111"/>
      <c r="CW985" s="111"/>
      <c r="CX985" s="111"/>
      <c r="CY985" s="111"/>
      <c r="CZ985" s="111"/>
    </row>
    <row r="986" spans="1:104" ht="12.75" customHeight="1" x14ac:dyDescent="0.2">
      <c r="A986" s="111"/>
      <c r="B986" s="111"/>
      <c r="C986" s="111"/>
      <c r="D986" s="111"/>
      <c r="E986" s="123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  <c r="AA986" s="111"/>
      <c r="AB986" s="111"/>
      <c r="AC986" s="111"/>
      <c r="AD986" s="111"/>
      <c r="AE986" s="111"/>
      <c r="AF986" s="111"/>
      <c r="AG986" s="111"/>
      <c r="AH986" s="111"/>
      <c r="AI986" s="111"/>
      <c r="AJ986" s="111"/>
      <c r="AK986" s="111"/>
      <c r="AL986" s="111"/>
      <c r="AM986" s="111"/>
      <c r="AN986" s="111"/>
      <c r="AO986" s="111"/>
      <c r="AP986" s="111"/>
      <c r="AQ986" s="111"/>
      <c r="AR986" s="111"/>
      <c r="AS986" s="111"/>
      <c r="AT986" s="111"/>
      <c r="AU986" s="111"/>
      <c r="AV986" s="111"/>
      <c r="AW986" s="111"/>
      <c r="AX986" s="111"/>
      <c r="AY986" s="111"/>
      <c r="AZ986" s="111"/>
      <c r="BA986" s="111"/>
      <c r="BB986" s="111"/>
      <c r="BC986" s="111"/>
      <c r="BD986" s="111"/>
      <c r="BE986" s="111"/>
      <c r="BF986" s="111"/>
      <c r="BG986" s="111"/>
      <c r="BH986" s="111"/>
      <c r="BI986" s="111"/>
      <c r="BJ986" s="111"/>
      <c r="BK986" s="111"/>
      <c r="BL986" s="111"/>
      <c r="BM986" s="111"/>
      <c r="BN986" s="111"/>
      <c r="BO986" s="111"/>
      <c r="BP986" s="111"/>
      <c r="BQ986" s="111"/>
      <c r="BR986" s="111"/>
      <c r="BS986" s="111"/>
      <c r="BT986" s="111"/>
      <c r="BU986" s="111"/>
      <c r="BV986" s="111"/>
      <c r="BW986" s="111"/>
      <c r="BX986" s="111"/>
      <c r="BY986" s="111"/>
      <c r="BZ986" s="111"/>
      <c r="CA986" s="111"/>
      <c r="CB986" s="111"/>
      <c r="CC986" s="111"/>
      <c r="CD986" s="111"/>
      <c r="CE986" s="111"/>
      <c r="CF986" s="111"/>
      <c r="CG986" s="111"/>
      <c r="CH986" s="111"/>
      <c r="CI986" s="111"/>
      <c r="CJ986" s="111"/>
      <c r="CK986" s="111"/>
      <c r="CL986" s="111"/>
      <c r="CM986" s="111"/>
      <c r="CN986" s="111"/>
      <c r="CO986" s="111"/>
      <c r="CP986" s="111"/>
      <c r="CQ986" s="111"/>
      <c r="CR986" s="111"/>
      <c r="CS986" s="111"/>
      <c r="CT986" s="111"/>
      <c r="CU986" s="111"/>
      <c r="CV986" s="111"/>
      <c r="CW986" s="111"/>
      <c r="CX986" s="111"/>
      <c r="CY986" s="111"/>
      <c r="CZ986" s="111"/>
    </row>
    <row r="987" spans="1:104" ht="12.75" customHeight="1" x14ac:dyDescent="0.2">
      <c r="A987" s="111"/>
      <c r="B987" s="111"/>
      <c r="C987" s="111"/>
      <c r="D987" s="111"/>
      <c r="E987" s="123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  <c r="AA987" s="111"/>
      <c r="AB987" s="111"/>
      <c r="AC987" s="111"/>
      <c r="AD987" s="111"/>
      <c r="AE987" s="111"/>
      <c r="AF987" s="111"/>
      <c r="AG987" s="111"/>
      <c r="AH987" s="111"/>
      <c r="AI987" s="111"/>
      <c r="AJ987" s="111"/>
      <c r="AK987" s="111"/>
      <c r="AL987" s="111"/>
      <c r="AM987" s="111"/>
      <c r="AN987" s="111"/>
      <c r="AO987" s="111"/>
      <c r="AP987" s="111"/>
      <c r="AQ987" s="111"/>
      <c r="AR987" s="111"/>
      <c r="AS987" s="111"/>
      <c r="AT987" s="111"/>
      <c r="AU987" s="111"/>
      <c r="AV987" s="111"/>
      <c r="AW987" s="111"/>
      <c r="AX987" s="111"/>
      <c r="AY987" s="111"/>
      <c r="AZ987" s="111"/>
      <c r="BA987" s="111"/>
      <c r="BB987" s="111"/>
      <c r="BC987" s="111"/>
      <c r="BD987" s="111"/>
      <c r="BE987" s="111"/>
      <c r="BF987" s="111"/>
      <c r="BG987" s="111"/>
      <c r="BH987" s="111"/>
      <c r="BI987" s="111"/>
      <c r="BJ987" s="111"/>
      <c r="BK987" s="111"/>
      <c r="BL987" s="111"/>
      <c r="BM987" s="111"/>
      <c r="BN987" s="111"/>
      <c r="BO987" s="111"/>
      <c r="BP987" s="111"/>
      <c r="BQ987" s="111"/>
      <c r="BR987" s="111"/>
      <c r="BS987" s="111"/>
      <c r="BT987" s="111"/>
      <c r="BU987" s="111"/>
      <c r="BV987" s="111"/>
      <c r="BW987" s="111"/>
      <c r="BX987" s="111"/>
      <c r="BY987" s="111"/>
      <c r="BZ987" s="111"/>
      <c r="CA987" s="111"/>
      <c r="CB987" s="111"/>
      <c r="CC987" s="111"/>
      <c r="CD987" s="111"/>
      <c r="CE987" s="111"/>
      <c r="CF987" s="111"/>
      <c r="CG987" s="111"/>
      <c r="CH987" s="111"/>
      <c r="CI987" s="111"/>
      <c r="CJ987" s="111"/>
      <c r="CK987" s="111"/>
      <c r="CL987" s="111"/>
      <c r="CM987" s="111"/>
      <c r="CN987" s="111"/>
      <c r="CO987" s="111"/>
      <c r="CP987" s="111"/>
      <c r="CQ987" s="111"/>
      <c r="CR987" s="111"/>
      <c r="CS987" s="111"/>
      <c r="CT987" s="111"/>
      <c r="CU987" s="111"/>
      <c r="CV987" s="111"/>
      <c r="CW987" s="111"/>
      <c r="CX987" s="111"/>
      <c r="CY987" s="111"/>
      <c r="CZ987" s="111"/>
    </row>
    <row r="988" spans="1:104" ht="12.75" customHeight="1" x14ac:dyDescent="0.2">
      <c r="A988" s="111"/>
      <c r="B988" s="111"/>
      <c r="C988" s="111"/>
      <c r="D988" s="111"/>
      <c r="E988" s="123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111"/>
      <c r="AB988" s="111"/>
      <c r="AC988" s="111"/>
      <c r="AD988" s="111"/>
      <c r="AE988" s="111"/>
      <c r="AF988" s="111"/>
      <c r="AG988" s="111"/>
      <c r="AH988" s="111"/>
      <c r="AI988" s="111"/>
      <c r="AJ988" s="111"/>
      <c r="AK988" s="111"/>
      <c r="AL988" s="111"/>
      <c r="AM988" s="111"/>
      <c r="AN988" s="111"/>
      <c r="AO988" s="111"/>
      <c r="AP988" s="111"/>
      <c r="AQ988" s="111"/>
      <c r="AR988" s="111"/>
      <c r="AS988" s="111"/>
      <c r="AT988" s="111"/>
      <c r="AU988" s="111"/>
      <c r="AV988" s="111"/>
      <c r="AW988" s="111"/>
      <c r="AX988" s="111"/>
      <c r="AY988" s="111"/>
      <c r="AZ988" s="111"/>
      <c r="BA988" s="111"/>
      <c r="BB988" s="111"/>
      <c r="BC988" s="111"/>
      <c r="BD988" s="111"/>
      <c r="BE988" s="111"/>
      <c r="BF988" s="111"/>
      <c r="BG988" s="111"/>
      <c r="BH988" s="111"/>
      <c r="BI988" s="111"/>
      <c r="BJ988" s="111"/>
      <c r="BK988" s="111"/>
      <c r="BL988" s="111"/>
      <c r="BM988" s="111"/>
      <c r="BN988" s="111"/>
      <c r="BO988" s="111"/>
      <c r="BP988" s="111"/>
      <c r="BQ988" s="111"/>
      <c r="BR988" s="111"/>
      <c r="BS988" s="111"/>
      <c r="BT988" s="111"/>
      <c r="BU988" s="111"/>
      <c r="BV988" s="111"/>
      <c r="BW988" s="111"/>
      <c r="BX988" s="111"/>
      <c r="BY988" s="111"/>
      <c r="BZ988" s="111"/>
      <c r="CA988" s="111"/>
      <c r="CB988" s="111"/>
      <c r="CC988" s="111"/>
      <c r="CD988" s="111"/>
      <c r="CE988" s="111"/>
      <c r="CF988" s="111"/>
      <c r="CG988" s="111"/>
      <c r="CH988" s="111"/>
      <c r="CI988" s="111"/>
      <c r="CJ988" s="111"/>
      <c r="CK988" s="111"/>
      <c r="CL988" s="111"/>
      <c r="CM988" s="111"/>
      <c r="CN988" s="111"/>
      <c r="CO988" s="111"/>
      <c r="CP988" s="111"/>
      <c r="CQ988" s="111"/>
      <c r="CR988" s="111"/>
      <c r="CS988" s="111"/>
      <c r="CT988" s="111"/>
      <c r="CU988" s="111"/>
      <c r="CV988" s="111"/>
      <c r="CW988" s="111"/>
      <c r="CX988" s="111"/>
      <c r="CY988" s="111"/>
      <c r="CZ988" s="111"/>
    </row>
    <row r="989" spans="1:104" ht="12.75" customHeight="1" x14ac:dyDescent="0.2">
      <c r="A989" s="111"/>
      <c r="B989" s="111"/>
      <c r="C989" s="111"/>
      <c r="D989" s="111"/>
      <c r="E989" s="123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  <c r="AA989" s="111"/>
      <c r="AB989" s="111"/>
      <c r="AC989" s="111"/>
      <c r="AD989" s="111"/>
      <c r="AE989" s="111"/>
      <c r="AF989" s="111"/>
      <c r="AG989" s="111"/>
      <c r="AH989" s="111"/>
      <c r="AI989" s="111"/>
      <c r="AJ989" s="111"/>
      <c r="AK989" s="111"/>
      <c r="AL989" s="111"/>
      <c r="AM989" s="111"/>
      <c r="AN989" s="111"/>
      <c r="AO989" s="111"/>
      <c r="AP989" s="111"/>
      <c r="AQ989" s="111"/>
      <c r="AR989" s="111"/>
      <c r="AS989" s="111"/>
      <c r="AT989" s="111"/>
      <c r="AU989" s="111"/>
      <c r="AV989" s="111"/>
      <c r="AW989" s="111"/>
      <c r="AX989" s="111"/>
      <c r="AY989" s="111"/>
      <c r="AZ989" s="111"/>
      <c r="BA989" s="111"/>
      <c r="BB989" s="111"/>
      <c r="BC989" s="111"/>
      <c r="BD989" s="111"/>
      <c r="BE989" s="111"/>
      <c r="BF989" s="111"/>
      <c r="BG989" s="111"/>
      <c r="BH989" s="111"/>
      <c r="BI989" s="111"/>
      <c r="BJ989" s="111"/>
      <c r="BK989" s="111"/>
      <c r="BL989" s="111"/>
      <c r="BM989" s="111"/>
      <c r="BN989" s="111"/>
      <c r="BO989" s="111"/>
      <c r="BP989" s="111"/>
      <c r="BQ989" s="111"/>
      <c r="BR989" s="111"/>
      <c r="BS989" s="111"/>
      <c r="BT989" s="111"/>
      <c r="BU989" s="111"/>
      <c r="BV989" s="111"/>
      <c r="BW989" s="111"/>
      <c r="BX989" s="111"/>
      <c r="BY989" s="111"/>
      <c r="BZ989" s="111"/>
      <c r="CA989" s="111"/>
      <c r="CB989" s="111"/>
      <c r="CC989" s="111"/>
      <c r="CD989" s="111"/>
      <c r="CE989" s="111"/>
      <c r="CF989" s="111"/>
      <c r="CG989" s="111"/>
      <c r="CH989" s="111"/>
      <c r="CI989" s="111"/>
      <c r="CJ989" s="111"/>
      <c r="CK989" s="111"/>
      <c r="CL989" s="111"/>
      <c r="CM989" s="111"/>
      <c r="CN989" s="111"/>
      <c r="CO989" s="111"/>
      <c r="CP989" s="111"/>
      <c r="CQ989" s="111"/>
      <c r="CR989" s="111"/>
      <c r="CS989" s="111"/>
      <c r="CT989" s="111"/>
      <c r="CU989" s="111"/>
      <c r="CV989" s="111"/>
      <c r="CW989" s="111"/>
      <c r="CX989" s="111"/>
      <c r="CY989" s="111"/>
      <c r="CZ989" s="111"/>
    </row>
    <row r="990" spans="1:104" ht="12.75" customHeight="1" x14ac:dyDescent="0.2">
      <c r="A990" s="111"/>
      <c r="B990" s="111"/>
      <c r="C990" s="111"/>
      <c r="D990" s="111"/>
      <c r="E990" s="123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  <c r="AA990" s="111"/>
      <c r="AB990" s="111"/>
      <c r="AC990" s="111"/>
      <c r="AD990" s="111"/>
      <c r="AE990" s="111"/>
      <c r="AF990" s="111"/>
      <c r="AG990" s="111"/>
      <c r="AH990" s="111"/>
      <c r="AI990" s="111"/>
      <c r="AJ990" s="111"/>
      <c r="AK990" s="111"/>
      <c r="AL990" s="111"/>
      <c r="AM990" s="111"/>
      <c r="AN990" s="111"/>
      <c r="AO990" s="111"/>
      <c r="AP990" s="111"/>
      <c r="AQ990" s="111"/>
      <c r="AR990" s="111"/>
      <c r="AS990" s="111"/>
      <c r="AT990" s="111"/>
      <c r="AU990" s="111"/>
      <c r="AV990" s="111"/>
      <c r="AW990" s="111"/>
      <c r="AX990" s="111"/>
      <c r="AY990" s="111"/>
      <c r="AZ990" s="111"/>
      <c r="BA990" s="111"/>
      <c r="BB990" s="111"/>
      <c r="BC990" s="111"/>
      <c r="BD990" s="111"/>
      <c r="BE990" s="111"/>
      <c r="BF990" s="111"/>
      <c r="BG990" s="111"/>
      <c r="BH990" s="111"/>
      <c r="BI990" s="111"/>
      <c r="BJ990" s="111"/>
      <c r="BK990" s="111"/>
      <c r="BL990" s="111"/>
      <c r="BM990" s="111"/>
      <c r="BN990" s="111"/>
      <c r="BO990" s="111"/>
      <c r="BP990" s="111"/>
      <c r="BQ990" s="111"/>
      <c r="BR990" s="111"/>
      <c r="BS990" s="111"/>
      <c r="BT990" s="111"/>
      <c r="BU990" s="111"/>
      <c r="BV990" s="111"/>
      <c r="BW990" s="111"/>
      <c r="BX990" s="111"/>
      <c r="BY990" s="111"/>
      <c r="BZ990" s="111"/>
      <c r="CA990" s="111"/>
      <c r="CB990" s="111"/>
      <c r="CC990" s="111"/>
      <c r="CD990" s="111"/>
      <c r="CE990" s="111"/>
      <c r="CF990" s="111"/>
      <c r="CG990" s="111"/>
      <c r="CH990" s="111"/>
      <c r="CI990" s="111"/>
      <c r="CJ990" s="111"/>
      <c r="CK990" s="111"/>
      <c r="CL990" s="111"/>
      <c r="CM990" s="111"/>
      <c r="CN990" s="111"/>
      <c r="CO990" s="111"/>
      <c r="CP990" s="111"/>
      <c r="CQ990" s="111"/>
      <c r="CR990" s="111"/>
      <c r="CS990" s="111"/>
      <c r="CT990" s="111"/>
      <c r="CU990" s="111"/>
      <c r="CV990" s="111"/>
      <c r="CW990" s="111"/>
      <c r="CX990" s="111"/>
      <c r="CY990" s="111"/>
      <c r="CZ990" s="111"/>
    </row>
    <row r="991" spans="1:104" ht="12.75" customHeight="1" x14ac:dyDescent="0.2">
      <c r="A991" s="111"/>
      <c r="B991" s="111"/>
      <c r="C991" s="111"/>
      <c r="D991" s="111"/>
      <c r="E991" s="123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  <c r="AA991" s="111"/>
      <c r="AB991" s="111"/>
      <c r="AC991" s="111"/>
      <c r="AD991" s="111"/>
      <c r="AE991" s="111"/>
      <c r="AF991" s="111"/>
      <c r="AG991" s="111"/>
      <c r="AH991" s="111"/>
      <c r="AI991" s="111"/>
      <c r="AJ991" s="111"/>
      <c r="AK991" s="111"/>
      <c r="AL991" s="111"/>
      <c r="AM991" s="111"/>
      <c r="AN991" s="111"/>
      <c r="AO991" s="111"/>
      <c r="AP991" s="111"/>
      <c r="AQ991" s="111"/>
      <c r="AR991" s="111"/>
      <c r="AS991" s="111"/>
      <c r="AT991" s="111"/>
      <c r="AU991" s="111"/>
      <c r="AV991" s="111"/>
      <c r="AW991" s="111"/>
      <c r="AX991" s="111"/>
      <c r="AY991" s="111"/>
      <c r="AZ991" s="111"/>
      <c r="BA991" s="111"/>
      <c r="BB991" s="111"/>
      <c r="BC991" s="111"/>
      <c r="BD991" s="111"/>
      <c r="BE991" s="111"/>
      <c r="BF991" s="111"/>
      <c r="BG991" s="111"/>
      <c r="BH991" s="111"/>
      <c r="BI991" s="111"/>
      <c r="BJ991" s="111"/>
      <c r="BK991" s="111"/>
      <c r="BL991" s="111"/>
      <c r="BM991" s="111"/>
      <c r="BN991" s="111"/>
      <c r="BO991" s="111"/>
      <c r="BP991" s="111"/>
      <c r="BQ991" s="111"/>
      <c r="BR991" s="111"/>
      <c r="BS991" s="111"/>
      <c r="BT991" s="111"/>
      <c r="BU991" s="111"/>
      <c r="BV991" s="111"/>
      <c r="BW991" s="111"/>
      <c r="BX991" s="111"/>
      <c r="BY991" s="111"/>
      <c r="BZ991" s="111"/>
      <c r="CA991" s="111"/>
      <c r="CB991" s="111"/>
      <c r="CC991" s="111"/>
      <c r="CD991" s="111"/>
      <c r="CE991" s="111"/>
      <c r="CF991" s="111"/>
      <c r="CG991" s="111"/>
      <c r="CH991" s="111"/>
      <c r="CI991" s="111"/>
      <c r="CJ991" s="111"/>
      <c r="CK991" s="111"/>
      <c r="CL991" s="111"/>
      <c r="CM991" s="111"/>
      <c r="CN991" s="111"/>
      <c r="CO991" s="111"/>
      <c r="CP991" s="111"/>
      <c r="CQ991" s="111"/>
      <c r="CR991" s="111"/>
      <c r="CS991" s="111"/>
      <c r="CT991" s="111"/>
      <c r="CU991" s="111"/>
      <c r="CV991" s="111"/>
      <c r="CW991" s="111"/>
      <c r="CX991" s="111"/>
      <c r="CY991" s="111"/>
      <c r="CZ991" s="111"/>
    </row>
    <row r="992" spans="1:104" ht="12.75" customHeight="1" x14ac:dyDescent="0.2">
      <c r="A992" s="111"/>
      <c r="B992" s="111"/>
      <c r="C992" s="111"/>
      <c r="D992" s="111"/>
      <c r="E992" s="123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  <c r="AA992" s="111"/>
      <c r="AB992" s="111"/>
      <c r="AC992" s="111"/>
      <c r="AD992" s="111"/>
      <c r="AE992" s="111"/>
      <c r="AF992" s="111"/>
      <c r="AG992" s="111"/>
      <c r="AH992" s="111"/>
      <c r="AI992" s="111"/>
      <c r="AJ992" s="111"/>
      <c r="AK992" s="111"/>
      <c r="AL992" s="111"/>
      <c r="AM992" s="111"/>
      <c r="AN992" s="111"/>
      <c r="AO992" s="111"/>
      <c r="AP992" s="111"/>
      <c r="AQ992" s="111"/>
      <c r="AR992" s="111"/>
      <c r="AS992" s="111"/>
      <c r="AT992" s="111"/>
      <c r="AU992" s="111"/>
      <c r="AV992" s="111"/>
      <c r="AW992" s="111"/>
      <c r="AX992" s="111"/>
      <c r="AY992" s="111"/>
      <c r="AZ992" s="111"/>
      <c r="BA992" s="111"/>
      <c r="BB992" s="111"/>
      <c r="BC992" s="111"/>
      <c r="BD992" s="111"/>
      <c r="BE992" s="111"/>
      <c r="BF992" s="111"/>
      <c r="BG992" s="111"/>
      <c r="BH992" s="111"/>
      <c r="BI992" s="111"/>
      <c r="BJ992" s="111"/>
      <c r="BK992" s="111"/>
      <c r="BL992" s="111"/>
      <c r="BM992" s="111"/>
      <c r="BN992" s="111"/>
      <c r="BO992" s="111"/>
      <c r="BP992" s="111"/>
      <c r="BQ992" s="111"/>
      <c r="BR992" s="111"/>
      <c r="BS992" s="111"/>
      <c r="BT992" s="111"/>
      <c r="BU992" s="111"/>
      <c r="BV992" s="111"/>
      <c r="BW992" s="111"/>
      <c r="BX992" s="111"/>
      <c r="BY992" s="111"/>
      <c r="BZ992" s="111"/>
      <c r="CA992" s="111"/>
      <c r="CB992" s="111"/>
      <c r="CC992" s="111"/>
      <c r="CD992" s="111"/>
      <c r="CE992" s="111"/>
      <c r="CF992" s="111"/>
      <c r="CG992" s="111"/>
      <c r="CH992" s="111"/>
      <c r="CI992" s="111"/>
      <c r="CJ992" s="111"/>
      <c r="CK992" s="111"/>
      <c r="CL992" s="111"/>
      <c r="CM992" s="111"/>
      <c r="CN992" s="111"/>
      <c r="CO992" s="111"/>
      <c r="CP992" s="111"/>
      <c r="CQ992" s="111"/>
      <c r="CR992" s="111"/>
      <c r="CS992" s="111"/>
      <c r="CT992" s="111"/>
      <c r="CU992" s="111"/>
      <c r="CV992" s="111"/>
      <c r="CW992" s="111"/>
      <c r="CX992" s="111"/>
      <c r="CY992" s="111"/>
      <c r="CZ992" s="111"/>
    </row>
    <row r="993" spans="1:104" ht="12.75" customHeight="1" x14ac:dyDescent="0.2">
      <c r="A993" s="111"/>
      <c r="B993" s="111"/>
      <c r="C993" s="111"/>
      <c r="D993" s="111"/>
      <c r="E993" s="123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  <c r="AA993" s="111"/>
      <c r="AB993" s="111"/>
      <c r="AC993" s="111"/>
      <c r="AD993" s="111"/>
      <c r="AE993" s="111"/>
      <c r="AF993" s="111"/>
      <c r="AG993" s="111"/>
      <c r="AH993" s="111"/>
      <c r="AI993" s="111"/>
      <c r="AJ993" s="111"/>
      <c r="AK993" s="111"/>
      <c r="AL993" s="111"/>
      <c r="AM993" s="111"/>
      <c r="AN993" s="111"/>
      <c r="AO993" s="111"/>
      <c r="AP993" s="111"/>
      <c r="AQ993" s="111"/>
      <c r="AR993" s="111"/>
      <c r="AS993" s="111"/>
      <c r="AT993" s="111"/>
      <c r="AU993" s="111"/>
      <c r="AV993" s="111"/>
      <c r="AW993" s="111"/>
      <c r="AX993" s="111"/>
      <c r="AY993" s="111"/>
      <c r="AZ993" s="111"/>
      <c r="BA993" s="111"/>
      <c r="BB993" s="111"/>
      <c r="BC993" s="111"/>
      <c r="BD993" s="111"/>
      <c r="BE993" s="111"/>
      <c r="BF993" s="111"/>
      <c r="BG993" s="111"/>
      <c r="BH993" s="111"/>
      <c r="BI993" s="111"/>
      <c r="BJ993" s="111"/>
      <c r="BK993" s="111"/>
      <c r="BL993" s="111"/>
      <c r="BM993" s="111"/>
      <c r="BN993" s="111"/>
      <c r="BO993" s="111"/>
      <c r="BP993" s="111"/>
      <c r="BQ993" s="111"/>
      <c r="BR993" s="111"/>
      <c r="BS993" s="111"/>
      <c r="BT993" s="111"/>
      <c r="BU993" s="111"/>
      <c r="BV993" s="111"/>
      <c r="BW993" s="111"/>
      <c r="BX993" s="111"/>
      <c r="BY993" s="111"/>
      <c r="BZ993" s="111"/>
      <c r="CA993" s="111"/>
      <c r="CB993" s="111"/>
      <c r="CC993" s="111"/>
      <c r="CD993" s="111"/>
      <c r="CE993" s="111"/>
      <c r="CF993" s="111"/>
      <c r="CG993" s="111"/>
      <c r="CH993" s="111"/>
      <c r="CI993" s="111"/>
      <c r="CJ993" s="111"/>
      <c r="CK993" s="111"/>
      <c r="CL993" s="111"/>
      <c r="CM993" s="111"/>
      <c r="CN993" s="111"/>
      <c r="CO993" s="111"/>
      <c r="CP993" s="111"/>
      <c r="CQ993" s="111"/>
      <c r="CR993" s="111"/>
      <c r="CS993" s="111"/>
      <c r="CT993" s="111"/>
      <c r="CU993" s="111"/>
      <c r="CV993" s="111"/>
      <c r="CW993" s="111"/>
      <c r="CX993" s="111"/>
      <c r="CY993" s="111"/>
      <c r="CZ993" s="111"/>
    </row>
    <row r="994" spans="1:104" ht="12.75" customHeight="1" x14ac:dyDescent="0.2">
      <c r="A994" s="111"/>
      <c r="B994" s="111"/>
      <c r="C994" s="111"/>
      <c r="D994" s="111"/>
      <c r="E994" s="123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  <c r="AA994" s="111"/>
      <c r="AB994" s="111"/>
      <c r="AC994" s="111"/>
      <c r="AD994" s="111"/>
      <c r="AE994" s="111"/>
      <c r="AF994" s="111"/>
      <c r="AG994" s="111"/>
      <c r="AH994" s="111"/>
      <c r="AI994" s="111"/>
      <c r="AJ994" s="111"/>
      <c r="AK994" s="111"/>
      <c r="AL994" s="111"/>
      <c r="AM994" s="111"/>
      <c r="AN994" s="111"/>
      <c r="AO994" s="111"/>
      <c r="AP994" s="111"/>
      <c r="AQ994" s="111"/>
      <c r="AR994" s="111"/>
      <c r="AS994" s="111"/>
      <c r="AT994" s="111"/>
      <c r="AU994" s="111"/>
      <c r="AV994" s="111"/>
      <c r="AW994" s="111"/>
      <c r="AX994" s="111"/>
      <c r="AY994" s="111"/>
      <c r="AZ994" s="111"/>
      <c r="BA994" s="111"/>
      <c r="BB994" s="111"/>
      <c r="BC994" s="111"/>
      <c r="BD994" s="111"/>
      <c r="BE994" s="111"/>
      <c r="BF994" s="111"/>
      <c r="BG994" s="111"/>
      <c r="BH994" s="111"/>
      <c r="BI994" s="111"/>
      <c r="BJ994" s="111"/>
      <c r="BK994" s="111"/>
      <c r="BL994" s="111"/>
      <c r="BM994" s="111"/>
      <c r="BN994" s="111"/>
      <c r="BO994" s="111"/>
      <c r="BP994" s="111"/>
      <c r="BQ994" s="111"/>
      <c r="BR994" s="111"/>
      <c r="BS994" s="111"/>
      <c r="BT994" s="111"/>
      <c r="BU994" s="111"/>
      <c r="BV994" s="111"/>
      <c r="BW994" s="111"/>
      <c r="BX994" s="111"/>
      <c r="BY994" s="111"/>
      <c r="BZ994" s="111"/>
      <c r="CA994" s="111"/>
      <c r="CB994" s="111"/>
      <c r="CC994" s="111"/>
      <c r="CD994" s="111"/>
      <c r="CE994" s="111"/>
      <c r="CF994" s="111"/>
      <c r="CG994" s="111"/>
      <c r="CH994" s="111"/>
      <c r="CI994" s="111"/>
      <c r="CJ994" s="111"/>
      <c r="CK994" s="111"/>
      <c r="CL994" s="111"/>
      <c r="CM994" s="111"/>
      <c r="CN994" s="111"/>
      <c r="CO994" s="111"/>
      <c r="CP994" s="111"/>
      <c r="CQ994" s="111"/>
      <c r="CR994" s="111"/>
      <c r="CS994" s="111"/>
      <c r="CT994" s="111"/>
      <c r="CU994" s="111"/>
      <c r="CV994" s="111"/>
      <c r="CW994" s="111"/>
      <c r="CX994" s="111"/>
      <c r="CY994" s="111"/>
      <c r="CZ994" s="111"/>
    </row>
    <row r="995" spans="1:104" ht="12.75" customHeight="1" x14ac:dyDescent="0.2">
      <c r="A995" s="111"/>
      <c r="B995" s="111"/>
      <c r="C995" s="111"/>
      <c r="D995" s="111"/>
      <c r="E995" s="123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  <c r="AA995" s="111"/>
      <c r="AB995" s="111"/>
      <c r="AC995" s="111"/>
      <c r="AD995" s="111"/>
      <c r="AE995" s="111"/>
      <c r="AF995" s="111"/>
      <c r="AG995" s="111"/>
      <c r="AH995" s="111"/>
      <c r="AI995" s="111"/>
      <c r="AJ995" s="111"/>
      <c r="AK995" s="111"/>
      <c r="AL995" s="111"/>
      <c r="AM995" s="111"/>
      <c r="AN995" s="111"/>
      <c r="AO995" s="111"/>
      <c r="AP995" s="111"/>
      <c r="AQ995" s="111"/>
      <c r="AR995" s="111"/>
      <c r="AS995" s="111"/>
      <c r="AT995" s="111"/>
      <c r="AU995" s="111"/>
      <c r="AV995" s="111"/>
      <c r="AW995" s="111"/>
      <c r="AX995" s="111"/>
      <c r="AY995" s="111"/>
      <c r="AZ995" s="111"/>
      <c r="BA995" s="111"/>
      <c r="BB995" s="111"/>
      <c r="BC995" s="111"/>
      <c r="BD995" s="111"/>
      <c r="BE995" s="111"/>
      <c r="BF995" s="111"/>
      <c r="BG995" s="111"/>
      <c r="BH995" s="111"/>
      <c r="BI995" s="111"/>
      <c r="BJ995" s="111"/>
      <c r="BK995" s="111"/>
      <c r="BL995" s="111"/>
      <c r="BM995" s="111"/>
      <c r="BN995" s="111"/>
      <c r="BO995" s="111"/>
      <c r="BP995" s="111"/>
      <c r="BQ995" s="111"/>
      <c r="BR995" s="111"/>
      <c r="BS995" s="111"/>
      <c r="BT995" s="111"/>
      <c r="BU995" s="111"/>
      <c r="BV995" s="111"/>
      <c r="BW995" s="111"/>
      <c r="BX995" s="111"/>
      <c r="BY995" s="111"/>
      <c r="BZ995" s="111"/>
      <c r="CA995" s="111"/>
      <c r="CB995" s="111"/>
      <c r="CC995" s="111"/>
      <c r="CD995" s="111"/>
      <c r="CE995" s="111"/>
      <c r="CF995" s="111"/>
      <c r="CG995" s="111"/>
      <c r="CH995" s="111"/>
      <c r="CI995" s="111"/>
      <c r="CJ995" s="111"/>
      <c r="CK995" s="111"/>
      <c r="CL995" s="111"/>
      <c r="CM995" s="111"/>
      <c r="CN995" s="111"/>
      <c r="CO995" s="111"/>
      <c r="CP995" s="111"/>
      <c r="CQ995" s="111"/>
      <c r="CR995" s="111"/>
      <c r="CS995" s="111"/>
      <c r="CT995" s="111"/>
      <c r="CU995" s="111"/>
      <c r="CV995" s="111"/>
      <c r="CW995" s="111"/>
      <c r="CX995" s="111"/>
      <c r="CY995" s="111"/>
      <c r="CZ995" s="111"/>
    </row>
    <row r="996" spans="1:104" ht="12.75" customHeight="1" x14ac:dyDescent="0.2">
      <c r="A996" s="111"/>
      <c r="B996" s="111"/>
      <c r="C996" s="111"/>
      <c r="D996" s="111"/>
      <c r="E996" s="123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  <c r="AA996" s="111"/>
      <c r="AB996" s="111"/>
      <c r="AC996" s="111"/>
      <c r="AD996" s="111"/>
      <c r="AE996" s="111"/>
      <c r="AF996" s="111"/>
      <c r="AG996" s="111"/>
      <c r="AH996" s="111"/>
      <c r="AI996" s="111"/>
      <c r="AJ996" s="111"/>
      <c r="AK996" s="111"/>
      <c r="AL996" s="111"/>
      <c r="AM996" s="111"/>
      <c r="AN996" s="111"/>
      <c r="AO996" s="111"/>
      <c r="AP996" s="111"/>
      <c r="AQ996" s="111"/>
      <c r="AR996" s="111"/>
      <c r="AS996" s="111"/>
      <c r="AT996" s="111"/>
      <c r="AU996" s="111"/>
      <c r="AV996" s="111"/>
      <c r="AW996" s="111"/>
      <c r="AX996" s="111"/>
      <c r="AY996" s="111"/>
      <c r="AZ996" s="111"/>
      <c r="BA996" s="111"/>
      <c r="BB996" s="111"/>
      <c r="BC996" s="111"/>
      <c r="BD996" s="111"/>
      <c r="BE996" s="111"/>
      <c r="BF996" s="111"/>
      <c r="BG996" s="111"/>
      <c r="BH996" s="111"/>
      <c r="BI996" s="111"/>
      <c r="BJ996" s="111"/>
      <c r="BK996" s="111"/>
      <c r="BL996" s="111"/>
      <c r="BM996" s="111"/>
      <c r="BN996" s="111"/>
      <c r="BO996" s="111"/>
      <c r="BP996" s="111"/>
      <c r="BQ996" s="111"/>
      <c r="BR996" s="111"/>
      <c r="BS996" s="111"/>
      <c r="BT996" s="111"/>
      <c r="BU996" s="111"/>
      <c r="BV996" s="111"/>
      <c r="BW996" s="111"/>
      <c r="BX996" s="111"/>
      <c r="BY996" s="111"/>
      <c r="BZ996" s="111"/>
      <c r="CA996" s="111"/>
      <c r="CB996" s="111"/>
      <c r="CC996" s="111"/>
      <c r="CD996" s="111"/>
      <c r="CE996" s="111"/>
      <c r="CF996" s="111"/>
      <c r="CG996" s="111"/>
      <c r="CH996" s="111"/>
      <c r="CI996" s="111"/>
      <c r="CJ996" s="111"/>
      <c r="CK996" s="111"/>
      <c r="CL996" s="111"/>
      <c r="CM996" s="111"/>
      <c r="CN996" s="111"/>
      <c r="CO996" s="111"/>
      <c r="CP996" s="111"/>
      <c r="CQ996" s="111"/>
      <c r="CR996" s="111"/>
      <c r="CS996" s="111"/>
      <c r="CT996" s="111"/>
      <c r="CU996" s="111"/>
      <c r="CV996" s="111"/>
      <c r="CW996" s="111"/>
      <c r="CX996" s="111"/>
      <c r="CY996" s="111"/>
      <c r="CZ996" s="111"/>
    </row>
    <row r="997" spans="1:104" ht="12.75" customHeight="1" x14ac:dyDescent="0.2">
      <c r="A997" s="111"/>
      <c r="B997" s="111"/>
      <c r="C997" s="111"/>
      <c r="D997" s="111"/>
      <c r="E997" s="123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  <c r="AA997" s="111"/>
      <c r="AB997" s="111"/>
      <c r="AC997" s="111"/>
      <c r="AD997" s="111"/>
      <c r="AE997" s="111"/>
      <c r="AF997" s="111"/>
      <c r="AG997" s="111"/>
      <c r="AH997" s="111"/>
      <c r="AI997" s="111"/>
      <c r="AJ997" s="111"/>
      <c r="AK997" s="111"/>
      <c r="AL997" s="111"/>
      <c r="AM997" s="111"/>
      <c r="AN997" s="111"/>
      <c r="AO997" s="111"/>
      <c r="AP997" s="111"/>
      <c r="AQ997" s="111"/>
      <c r="AR997" s="111"/>
      <c r="AS997" s="111"/>
      <c r="AT997" s="111"/>
      <c r="AU997" s="111"/>
      <c r="AV997" s="111"/>
      <c r="AW997" s="111"/>
      <c r="AX997" s="111"/>
      <c r="AY997" s="111"/>
      <c r="AZ997" s="111"/>
      <c r="BA997" s="111"/>
      <c r="BB997" s="111"/>
      <c r="BC997" s="111"/>
      <c r="BD997" s="111"/>
      <c r="BE997" s="111"/>
      <c r="BF997" s="111"/>
      <c r="BG997" s="111"/>
      <c r="BH997" s="111"/>
      <c r="BI997" s="111"/>
      <c r="BJ997" s="111"/>
      <c r="BK997" s="111"/>
      <c r="BL997" s="111"/>
      <c r="BM997" s="111"/>
      <c r="BN997" s="111"/>
      <c r="BO997" s="111"/>
      <c r="BP997" s="111"/>
      <c r="BQ997" s="111"/>
      <c r="BR997" s="111"/>
      <c r="BS997" s="111"/>
      <c r="BT997" s="111"/>
      <c r="BU997" s="111"/>
      <c r="BV997" s="111"/>
      <c r="BW997" s="111"/>
      <c r="BX997" s="111"/>
      <c r="BY997" s="111"/>
      <c r="BZ997" s="111"/>
      <c r="CA997" s="111"/>
      <c r="CB997" s="111"/>
      <c r="CC997" s="111"/>
      <c r="CD997" s="111"/>
      <c r="CE997" s="111"/>
      <c r="CF997" s="111"/>
      <c r="CG997" s="111"/>
      <c r="CH997" s="111"/>
      <c r="CI997" s="111"/>
      <c r="CJ997" s="111"/>
      <c r="CK997" s="111"/>
      <c r="CL997" s="111"/>
      <c r="CM997" s="111"/>
      <c r="CN997" s="111"/>
      <c r="CO997" s="111"/>
      <c r="CP997" s="111"/>
      <c r="CQ997" s="111"/>
      <c r="CR997" s="111"/>
      <c r="CS997" s="111"/>
      <c r="CT997" s="111"/>
      <c r="CU997" s="111"/>
      <c r="CV997" s="111"/>
      <c r="CW997" s="111"/>
      <c r="CX997" s="111"/>
      <c r="CY997" s="111"/>
      <c r="CZ997" s="111"/>
    </row>
    <row r="998" spans="1:104" ht="12.75" customHeight="1" x14ac:dyDescent="0.2">
      <c r="A998" s="111"/>
      <c r="B998" s="111"/>
      <c r="C998" s="111"/>
      <c r="D998" s="111"/>
      <c r="E998" s="123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  <c r="AA998" s="111"/>
      <c r="AB998" s="111"/>
      <c r="AC998" s="111"/>
      <c r="AD998" s="111"/>
      <c r="AE998" s="111"/>
      <c r="AF998" s="111"/>
      <c r="AG998" s="111"/>
      <c r="AH998" s="111"/>
      <c r="AI998" s="111"/>
      <c r="AJ998" s="111"/>
      <c r="AK998" s="111"/>
      <c r="AL998" s="111"/>
      <c r="AM998" s="111"/>
      <c r="AN998" s="111"/>
      <c r="AO998" s="111"/>
      <c r="AP998" s="111"/>
      <c r="AQ998" s="111"/>
      <c r="AR998" s="111"/>
      <c r="AS998" s="111"/>
      <c r="AT998" s="111"/>
      <c r="AU998" s="111"/>
      <c r="AV998" s="111"/>
      <c r="AW998" s="111"/>
      <c r="AX998" s="111"/>
      <c r="AY998" s="111"/>
      <c r="AZ998" s="111"/>
      <c r="BA998" s="111"/>
      <c r="BB998" s="111"/>
      <c r="BC998" s="111"/>
      <c r="BD998" s="111"/>
      <c r="BE998" s="111"/>
      <c r="BF998" s="111"/>
      <c r="BG998" s="111"/>
      <c r="BH998" s="111"/>
      <c r="BI998" s="111"/>
      <c r="BJ998" s="111"/>
      <c r="BK998" s="111"/>
      <c r="BL998" s="111"/>
      <c r="BM998" s="111"/>
      <c r="BN998" s="111"/>
      <c r="BO998" s="111"/>
      <c r="BP998" s="111"/>
      <c r="BQ998" s="111"/>
      <c r="BR998" s="111"/>
      <c r="BS998" s="111"/>
      <c r="BT998" s="111"/>
      <c r="BU998" s="111"/>
      <c r="BV998" s="111"/>
      <c r="BW998" s="111"/>
      <c r="BX998" s="111"/>
      <c r="BY998" s="111"/>
      <c r="BZ998" s="111"/>
      <c r="CA998" s="111"/>
      <c r="CB998" s="111"/>
      <c r="CC998" s="111"/>
      <c r="CD998" s="111"/>
      <c r="CE998" s="111"/>
      <c r="CF998" s="111"/>
      <c r="CG998" s="111"/>
      <c r="CH998" s="111"/>
      <c r="CI998" s="111"/>
      <c r="CJ998" s="111"/>
      <c r="CK998" s="111"/>
      <c r="CL998" s="111"/>
      <c r="CM998" s="111"/>
      <c r="CN998" s="111"/>
      <c r="CO998" s="111"/>
      <c r="CP998" s="111"/>
      <c r="CQ998" s="111"/>
      <c r="CR998" s="111"/>
      <c r="CS998" s="111"/>
      <c r="CT998" s="111"/>
      <c r="CU998" s="111"/>
      <c r="CV998" s="111"/>
      <c r="CW998" s="111"/>
      <c r="CX998" s="111"/>
      <c r="CY998" s="111"/>
      <c r="CZ998" s="111"/>
    </row>
    <row r="999" spans="1:104" ht="12.75" customHeight="1" x14ac:dyDescent="0.2">
      <c r="A999" s="111"/>
      <c r="B999" s="111"/>
      <c r="C999" s="111"/>
      <c r="D999" s="111"/>
      <c r="E999" s="123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  <c r="AA999" s="111"/>
      <c r="AB999" s="111"/>
      <c r="AC999" s="111"/>
      <c r="AD999" s="111"/>
      <c r="AE999" s="111"/>
      <c r="AF999" s="111"/>
      <c r="AG999" s="111"/>
      <c r="AH999" s="111"/>
      <c r="AI999" s="111"/>
      <c r="AJ999" s="111"/>
      <c r="AK999" s="111"/>
      <c r="AL999" s="111"/>
      <c r="AM999" s="111"/>
      <c r="AN999" s="111"/>
      <c r="AO999" s="111"/>
      <c r="AP999" s="111"/>
      <c r="AQ999" s="111"/>
      <c r="AR999" s="111"/>
      <c r="AS999" s="111"/>
      <c r="AT999" s="111"/>
      <c r="AU999" s="111"/>
      <c r="AV999" s="111"/>
      <c r="AW999" s="111"/>
      <c r="AX999" s="111"/>
      <c r="AY999" s="111"/>
      <c r="AZ999" s="111"/>
      <c r="BA999" s="111"/>
      <c r="BB999" s="111"/>
      <c r="BC999" s="111"/>
      <c r="BD999" s="111"/>
      <c r="BE999" s="111"/>
      <c r="BF999" s="111"/>
      <c r="BG999" s="111"/>
      <c r="BH999" s="111"/>
      <c r="BI999" s="111"/>
      <c r="BJ999" s="111"/>
      <c r="BK999" s="111"/>
      <c r="BL999" s="111"/>
      <c r="BM999" s="111"/>
      <c r="BN999" s="111"/>
      <c r="BO999" s="111"/>
      <c r="BP999" s="111"/>
      <c r="BQ999" s="111"/>
      <c r="BR999" s="111"/>
      <c r="BS999" s="111"/>
      <c r="BT999" s="111"/>
      <c r="BU999" s="111"/>
      <c r="BV999" s="111"/>
      <c r="BW999" s="111"/>
      <c r="BX999" s="111"/>
      <c r="BY999" s="111"/>
      <c r="BZ999" s="111"/>
      <c r="CA999" s="111"/>
      <c r="CB999" s="111"/>
      <c r="CC999" s="111"/>
      <c r="CD999" s="111"/>
      <c r="CE999" s="111"/>
      <c r="CF999" s="111"/>
      <c r="CG999" s="111"/>
      <c r="CH999" s="111"/>
      <c r="CI999" s="111"/>
      <c r="CJ999" s="111"/>
      <c r="CK999" s="111"/>
      <c r="CL999" s="111"/>
      <c r="CM999" s="111"/>
      <c r="CN999" s="111"/>
      <c r="CO999" s="111"/>
      <c r="CP999" s="111"/>
      <c r="CQ999" s="111"/>
      <c r="CR999" s="111"/>
      <c r="CS999" s="111"/>
      <c r="CT999" s="111"/>
      <c r="CU999" s="111"/>
      <c r="CV999" s="111"/>
      <c r="CW999" s="111"/>
      <c r="CX999" s="111"/>
      <c r="CY999" s="111"/>
      <c r="CZ999" s="111"/>
    </row>
    <row r="1000" spans="1:104" ht="12.75" customHeight="1" x14ac:dyDescent="0.2">
      <c r="A1000" s="111"/>
      <c r="B1000" s="111"/>
      <c r="C1000" s="111"/>
      <c r="D1000" s="111"/>
      <c r="E1000" s="123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  <c r="AA1000" s="111"/>
      <c r="AB1000" s="111"/>
      <c r="AC1000" s="111"/>
      <c r="AD1000" s="111"/>
      <c r="AE1000" s="111"/>
      <c r="AF1000" s="111"/>
      <c r="AG1000" s="111"/>
      <c r="AH1000" s="111"/>
      <c r="AI1000" s="111"/>
      <c r="AJ1000" s="111"/>
      <c r="AK1000" s="111"/>
      <c r="AL1000" s="111"/>
      <c r="AM1000" s="111"/>
      <c r="AN1000" s="111"/>
      <c r="AO1000" s="111"/>
      <c r="AP1000" s="111"/>
      <c r="AQ1000" s="111"/>
      <c r="AR1000" s="111"/>
      <c r="AS1000" s="111"/>
      <c r="AT1000" s="111"/>
      <c r="AU1000" s="111"/>
      <c r="AV1000" s="111"/>
      <c r="AW1000" s="111"/>
      <c r="AX1000" s="111"/>
      <c r="AY1000" s="111"/>
      <c r="AZ1000" s="111"/>
      <c r="BA1000" s="111"/>
      <c r="BB1000" s="111"/>
      <c r="BC1000" s="111"/>
      <c r="BD1000" s="111"/>
      <c r="BE1000" s="111"/>
      <c r="BF1000" s="111"/>
      <c r="BG1000" s="111"/>
      <c r="BH1000" s="111"/>
      <c r="BI1000" s="111"/>
      <c r="BJ1000" s="111"/>
      <c r="BK1000" s="111"/>
      <c r="BL1000" s="111"/>
      <c r="BM1000" s="111"/>
      <c r="BN1000" s="111"/>
      <c r="BO1000" s="111"/>
      <c r="BP1000" s="111"/>
      <c r="BQ1000" s="111"/>
      <c r="BR1000" s="111"/>
      <c r="BS1000" s="111"/>
      <c r="BT1000" s="111"/>
      <c r="BU1000" s="111"/>
      <c r="BV1000" s="111"/>
      <c r="BW1000" s="111"/>
      <c r="BX1000" s="111"/>
      <c r="BY1000" s="111"/>
      <c r="BZ1000" s="111"/>
      <c r="CA1000" s="111"/>
      <c r="CB1000" s="111"/>
      <c r="CC1000" s="111"/>
      <c r="CD1000" s="111"/>
      <c r="CE1000" s="111"/>
      <c r="CF1000" s="111"/>
      <c r="CG1000" s="111"/>
      <c r="CH1000" s="111"/>
      <c r="CI1000" s="111"/>
      <c r="CJ1000" s="111"/>
      <c r="CK1000" s="111"/>
      <c r="CL1000" s="111"/>
      <c r="CM1000" s="111"/>
      <c r="CN1000" s="111"/>
      <c r="CO1000" s="111"/>
      <c r="CP1000" s="111"/>
      <c r="CQ1000" s="111"/>
      <c r="CR1000" s="111"/>
      <c r="CS1000" s="111"/>
      <c r="CT1000" s="111"/>
      <c r="CU1000" s="111"/>
      <c r="CV1000" s="111"/>
      <c r="CW1000" s="111"/>
      <c r="CX1000" s="111"/>
      <c r="CY1000" s="111"/>
      <c r="CZ1000" s="111"/>
    </row>
  </sheetData>
  <mergeCells count="4">
    <mergeCell ref="A1:G1"/>
    <mergeCell ref="A3:B3"/>
    <mergeCell ref="A4:B4"/>
    <mergeCell ref="E4:G4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N23" sqref="N23"/>
    </sheetView>
  </sheetViews>
  <sheetFormatPr defaultColWidth="16.83203125" defaultRowHeight="15" customHeight="1" x14ac:dyDescent="0.2"/>
  <cols>
    <col min="1" max="1" width="9.33203125" customWidth="1"/>
    <col min="2" max="2" width="62.6640625" customWidth="1"/>
    <col min="3" max="3" width="9.1640625" customWidth="1"/>
    <col min="4" max="4" width="9.6640625" customWidth="1"/>
    <col min="5" max="5" width="24.33203125" customWidth="1"/>
    <col min="6" max="6" width="19.83203125" customWidth="1"/>
    <col min="7" max="7" width="14.1640625" customWidth="1"/>
    <col min="8" max="8" width="20.1640625" customWidth="1"/>
    <col min="9" max="26" width="10.83203125" customWidth="1"/>
  </cols>
  <sheetData>
    <row r="1" spans="1:26" ht="12.7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2.7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2.75" customHeight="1" x14ac:dyDescent="0.4">
      <c r="A3" s="154"/>
      <c r="B3" s="155" t="s">
        <v>484</v>
      </c>
      <c r="C3" s="15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12.75" customHeight="1" x14ac:dyDescent="0.2">
      <c r="A4" s="154"/>
      <c r="B4" s="111"/>
      <c r="C4" s="154"/>
      <c r="D4" s="154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2.75" customHeight="1" x14ac:dyDescent="0.25">
      <c r="A5" s="156" t="s">
        <v>485</v>
      </c>
      <c r="B5" s="156"/>
      <c r="C5" s="157"/>
      <c r="D5" s="157"/>
      <c r="E5" s="158"/>
      <c r="F5" s="158"/>
      <c r="G5" s="159"/>
      <c r="H5" s="159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2.75" customHeight="1" x14ac:dyDescent="0.25">
      <c r="A6" s="156"/>
      <c r="B6" s="156"/>
      <c r="C6" s="157"/>
      <c r="D6" s="157"/>
      <c r="E6" s="158"/>
      <c r="F6" s="158"/>
      <c r="G6" s="159"/>
      <c r="H6" s="159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2.75" customHeight="1" x14ac:dyDescent="0.25">
      <c r="A7" s="156"/>
      <c r="B7" s="156"/>
      <c r="C7" s="157"/>
      <c r="D7" s="157"/>
      <c r="E7" s="158"/>
      <c r="F7" s="158"/>
      <c r="G7" s="159"/>
      <c r="H7" s="159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2.75" customHeight="1" x14ac:dyDescent="0.25">
      <c r="A8" s="156" t="s">
        <v>486</v>
      </c>
      <c r="B8" s="156"/>
      <c r="C8" s="157"/>
      <c r="D8" s="157"/>
      <c r="E8" s="158"/>
      <c r="F8" s="158"/>
      <c r="G8" s="159"/>
      <c r="H8" s="159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12.75" customHeight="1" x14ac:dyDescent="0.25">
      <c r="A9" s="156" t="s">
        <v>487</v>
      </c>
      <c r="B9" s="156"/>
      <c r="C9" s="157"/>
      <c r="D9" s="157"/>
      <c r="E9" s="158"/>
      <c r="F9" s="158"/>
      <c r="G9" s="159"/>
      <c r="H9" s="159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12.75" customHeight="1" x14ac:dyDescent="0.2">
      <c r="A10" s="111"/>
      <c r="B10" s="111"/>
      <c r="C10" s="154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12.75" customHeight="1" x14ac:dyDescent="0.25">
      <c r="A11" s="160" t="s">
        <v>488</v>
      </c>
      <c r="B11" s="161" t="s">
        <v>489</v>
      </c>
      <c r="C11" s="161" t="s">
        <v>490</v>
      </c>
      <c r="D11" s="161" t="s">
        <v>491</v>
      </c>
      <c r="E11" s="162" t="s">
        <v>492</v>
      </c>
      <c r="F11" s="163"/>
      <c r="G11" s="162" t="s">
        <v>493</v>
      </c>
      <c r="H11" s="164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2.75" customHeight="1" x14ac:dyDescent="0.25">
      <c r="A12" s="165"/>
      <c r="B12" s="166"/>
      <c r="C12" s="167"/>
      <c r="D12" s="167" t="s">
        <v>494</v>
      </c>
      <c r="E12" s="167" t="s">
        <v>495</v>
      </c>
      <c r="F12" s="167" t="s">
        <v>496</v>
      </c>
      <c r="G12" s="167" t="s">
        <v>495</v>
      </c>
      <c r="H12" s="168" t="s">
        <v>496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2.75" customHeight="1" x14ac:dyDescent="0.2">
      <c r="A13" s="111"/>
      <c r="B13" s="111"/>
      <c r="C13" s="154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2.75" customHeight="1" x14ac:dyDescent="0.2">
      <c r="A14" s="111"/>
      <c r="B14" s="111"/>
      <c r="C14" s="154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2.75" customHeight="1" x14ac:dyDescent="0.25">
      <c r="A15" s="154"/>
      <c r="B15" s="169" t="s">
        <v>497</v>
      </c>
      <c r="C15" s="170"/>
      <c r="D15" s="17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2.75" customHeight="1" x14ac:dyDescent="0.2">
      <c r="A16" s="111"/>
      <c r="B16" s="111"/>
      <c r="C16" s="154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84" customHeight="1" x14ac:dyDescent="0.2">
      <c r="A17" s="154" t="s">
        <v>498</v>
      </c>
      <c r="B17" s="37" t="s">
        <v>499</v>
      </c>
      <c r="C17" s="154">
        <v>19</v>
      </c>
      <c r="D17" s="154" t="s">
        <v>482</v>
      </c>
      <c r="E17" s="171">
        <v>0</v>
      </c>
      <c r="F17" s="172">
        <f>C17*E17</f>
        <v>0</v>
      </c>
      <c r="G17" s="171">
        <v>0</v>
      </c>
      <c r="H17" s="172">
        <f>C17*G17</f>
        <v>0</v>
      </c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2.75" customHeight="1" x14ac:dyDescent="0.2">
      <c r="A18" s="111"/>
      <c r="B18" s="111"/>
      <c r="C18" s="154"/>
      <c r="D18" s="111"/>
      <c r="E18" s="173"/>
      <c r="F18" s="111"/>
      <c r="G18" s="173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30" customHeight="1" x14ac:dyDescent="0.2">
      <c r="A19" s="154" t="s">
        <v>500</v>
      </c>
      <c r="B19" s="37" t="s">
        <v>501</v>
      </c>
      <c r="C19" s="154">
        <v>19</v>
      </c>
      <c r="D19" s="154" t="s">
        <v>482</v>
      </c>
      <c r="E19" s="171">
        <v>0</v>
      </c>
      <c r="F19" s="172">
        <f>C19*E19</f>
        <v>0</v>
      </c>
      <c r="G19" s="171">
        <v>0</v>
      </c>
      <c r="H19" s="172">
        <f>C19*G19</f>
        <v>0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2.75" customHeight="1" x14ac:dyDescent="0.2">
      <c r="A20" s="111"/>
      <c r="B20" s="111"/>
      <c r="C20" s="111"/>
      <c r="D20" s="111"/>
      <c r="E20" s="173"/>
      <c r="F20" s="111"/>
      <c r="G20" s="173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54" customHeight="1" x14ac:dyDescent="0.2">
      <c r="A21" s="154" t="s">
        <v>502</v>
      </c>
      <c r="B21" s="37" t="s">
        <v>503</v>
      </c>
      <c r="C21" s="154">
        <v>30</v>
      </c>
      <c r="D21" s="154" t="s">
        <v>504</v>
      </c>
      <c r="E21" s="171">
        <v>0</v>
      </c>
      <c r="F21" s="172">
        <f>C21*E21</f>
        <v>0</v>
      </c>
      <c r="G21" s="171">
        <v>0</v>
      </c>
      <c r="H21" s="172">
        <f>C21*G21</f>
        <v>0</v>
      </c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17.25" customHeight="1" x14ac:dyDescent="0.2">
      <c r="A22" s="154"/>
      <c r="B22" s="37"/>
      <c r="C22" s="154"/>
      <c r="D22" s="154"/>
      <c r="E22" s="171"/>
      <c r="F22" s="172"/>
      <c r="G22" s="171"/>
      <c r="H22" s="172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54" customHeight="1" x14ac:dyDescent="0.2">
      <c r="A23" s="154" t="s">
        <v>505</v>
      </c>
      <c r="B23" s="37" t="s">
        <v>506</v>
      </c>
      <c r="C23" s="154">
        <v>2</v>
      </c>
      <c r="D23" s="154" t="s">
        <v>482</v>
      </c>
      <c r="E23" s="171">
        <v>0</v>
      </c>
      <c r="F23" s="172">
        <f>C23*E23</f>
        <v>0</v>
      </c>
      <c r="G23" s="171">
        <v>0</v>
      </c>
      <c r="H23" s="172">
        <f>C23*G23</f>
        <v>0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17.25" customHeight="1" x14ac:dyDescent="0.2">
      <c r="A24" s="154"/>
      <c r="B24" s="37"/>
      <c r="C24" s="154"/>
      <c r="D24" s="154"/>
      <c r="E24" s="171"/>
      <c r="F24" s="172"/>
      <c r="G24" s="171"/>
      <c r="H24" s="172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2.75" customHeight="1" x14ac:dyDescent="0.2">
      <c r="A25" s="154" t="s">
        <v>507</v>
      </c>
      <c r="B25" s="37" t="s">
        <v>508</v>
      </c>
      <c r="C25" s="154">
        <v>19</v>
      </c>
      <c r="D25" s="154" t="s">
        <v>482</v>
      </c>
      <c r="E25" s="171">
        <v>0</v>
      </c>
      <c r="F25" s="172">
        <f>C25*E25</f>
        <v>0</v>
      </c>
      <c r="G25" s="171">
        <v>0</v>
      </c>
      <c r="H25" s="172">
        <f>C25*G25</f>
        <v>0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2.75" customHeight="1" x14ac:dyDescent="0.2">
      <c r="A26" s="154"/>
      <c r="B26" s="111"/>
      <c r="C26" s="154"/>
      <c r="D26" s="154"/>
      <c r="E26" s="154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2.75" customHeight="1" x14ac:dyDescent="0.2">
      <c r="A27" s="154" t="s">
        <v>509</v>
      </c>
      <c r="B27" s="111" t="s">
        <v>510</v>
      </c>
      <c r="C27" s="154"/>
      <c r="D27" s="154"/>
      <c r="E27" s="154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2.75" customHeight="1" x14ac:dyDescent="0.2">
      <c r="A28" s="111"/>
      <c r="B28" s="111"/>
      <c r="C28" s="154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2.75" customHeight="1" x14ac:dyDescent="0.2">
      <c r="A29" s="154" t="s">
        <v>511</v>
      </c>
      <c r="B29" s="37" t="s">
        <v>512</v>
      </c>
      <c r="C29" s="154"/>
      <c r="D29" s="154"/>
      <c r="E29" s="172"/>
      <c r="F29" s="172"/>
      <c r="G29" s="172"/>
      <c r="H29" s="172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2.75" customHeight="1" x14ac:dyDescent="0.2">
      <c r="A30" s="154"/>
      <c r="B30" s="37" t="s">
        <v>513</v>
      </c>
      <c r="C30" s="154">
        <v>17</v>
      </c>
      <c r="D30" s="154" t="s">
        <v>504</v>
      </c>
      <c r="E30" s="171">
        <v>0</v>
      </c>
      <c r="F30" s="172">
        <f t="shared" ref="F30:F36" si="0">C30*E30</f>
        <v>0</v>
      </c>
      <c r="G30" s="171">
        <v>0</v>
      </c>
      <c r="H30" s="172">
        <f t="shared" ref="H30:H36" si="1">C30*G30</f>
        <v>0</v>
      </c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2.75" customHeight="1" x14ac:dyDescent="0.2">
      <c r="A31" s="154"/>
      <c r="B31" s="37" t="s">
        <v>514</v>
      </c>
      <c r="C31" s="154">
        <v>19</v>
      </c>
      <c r="D31" s="154" t="s">
        <v>482</v>
      </c>
      <c r="E31" s="171">
        <v>0</v>
      </c>
      <c r="F31" s="172">
        <f t="shared" si="0"/>
        <v>0</v>
      </c>
      <c r="G31" s="171">
        <v>0</v>
      </c>
      <c r="H31" s="172">
        <f t="shared" si="1"/>
        <v>0</v>
      </c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2.75" customHeight="1" x14ac:dyDescent="0.2">
      <c r="A32" s="154"/>
      <c r="B32" s="37" t="s">
        <v>515</v>
      </c>
      <c r="C32" s="154">
        <v>14</v>
      </c>
      <c r="D32" s="154" t="s">
        <v>482</v>
      </c>
      <c r="E32" s="171">
        <v>0</v>
      </c>
      <c r="F32" s="172">
        <f t="shared" si="0"/>
        <v>0</v>
      </c>
      <c r="G32" s="171">
        <v>0</v>
      </c>
      <c r="H32" s="172">
        <f t="shared" si="1"/>
        <v>0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12.75" customHeight="1" x14ac:dyDescent="0.2">
      <c r="A33" s="154"/>
      <c r="B33" s="37" t="s">
        <v>516</v>
      </c>
      <c r="C33" s="154">
        <v>12</v>
      </c>
      <c r="D33" s="154" t="s">
        <v>482</v>
      </c>
      <c r="E33" s="171">
        <v>0</v>
      </c>
      <c r="F33" s="172">
        <f t="shared" si="0"/>
        <v>0</v>
      </c>
      <c r="G33" s="171">
        <v>0</v>
      </c>
      <c r="H33" s="172">
        <f t="shared" si="1"/>
        <v>0</v>
      </c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12.75" customHeight="1" x14ac:dyDescent="0.2">
      <c r="A34" s="154"/>
      <c r="B34" s="37" t="s">
        <v>517</v>
      </c>
      <c r="C34" s="154">
        <v>1.5</v>
      </c>
      <c r="D34" s="154" t="s">
        <v>504</v>
      </c>
      <c r="E34" s="171">
        <v>0</v>
      </c>
      <c r="F34" s="172">
        <f t="shared" si="0"/>
        <v>0</v>
      </c>
      <c r="G34" s="171">
        <v>0</v>
      </c>
      <c r="H34" s="172">
        <f t="shared" si="1"/>
        <v>0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12.75" customHeight="1" x14ac:dyDescent="0.2">
      <c r="A35" s="154"/>
      <c r="B35" s="37" t="s">
        <v>518</v>
      </c>
      <c r="C35" s="154">
        <v>4</v>
      </c>
      <c r="D35" s="154" t="s">
        <v>482</v>
      </c>
      <c r="E35" s="171">
        <v>0</v>
      </c>
      <c r="F35" s="172">
        <f t="shared" si="0"/>
        <v>0</v>
      </c>
      <c r="G35" s="171">
        <v>0</v>
      </c>
      <c r="H35" s="172">
        <f t="shared" si="1"/>
        <v>0</v>
      </c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2.75" customHeight="1" x14ac:dyDescent="0.2">
      <c r="A36" s="154"/>
      <c r="B36" s="37" t="s">
        <v>519</v>
      </c>
      <c r="C36" s="154">
        <v>1</v>
      </c>
      <c r="D36" s="154" t="s">
        <v>482</v>
      </c>
      <c r="E36" s="171">
        <v>0</v>
      </c>
      <c r="F36" s="172">
        <f t="shared" si="0"/>
        <v>0</v>
      </c>
      <c r="G36" s="171">
        <v>0</v>
      </c>
      <c r="H36" s="172">
        <f t="shared" si="1"/>
        <v>0</v>
      </c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2.75" customHeight="1" x14ac:dyDescent="0.2">
      <c r="A37" s="111"/>
      <c r="B37" s="111"/>
      <c r="C37" s="154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2.75" customHeight="1" x14ac:dyDescent="0.2">
      <c r="A38" s="111"/>
      <c r="B38" s="111"/>
      <c r="C38" s="154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2.75" customHeight="1" x14ac:dyDescent="0.2">
      <c r="A39" s="111"/>
      <c r="B39" s="111"/>
      <c r="C39" s="1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2.75" customHeight="1" x14ac:dyDescent="0.25">
      <c r="A40" s="154"/>
      <c r="B40" s="169" t="s">
        <v>520</v>
      </c>
      <c r="C40" s="170"/>
      <c r="D40" s="17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2.75" customHeight="1" x14ac:dyDescent="0.2">
      <c r="A41" s="111"/>
      <c r="B41" s="111"/>
      <c r="C41" s="154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08.75" customHeight="1" x14ac:dyDescent="0.2">
      <c r="A42" s="154" t="s">
        <v>521</v>
      </c>
      <c r="B42" s="37" t="s">
        <v>522</v>
      </c>
      <c r="C42" s="154">
        <v>1</v>
      </c>
      <c r="D42" s="154" t="s">
        <v>482</v>
      </c>
      <c r="E42" s="171">
        <v>0</v>
      </c>
      <c r="F42" s="172">
        <f>C42*E42</f>
        <v>0</v>
      </c>
      <c r="G42" s="171">
        <v>0</v>
      </c>
      <c r="H42" s="172">
        <f>C42*G42</f>
        <v>0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2.75" customHeight="1" x14ac:dyDescent="0.2">
      <c r="A43" s="111"/>
      <c r="B43" s="111"/>
      <c r="C43" s="154"/>
      <c r="D43" s="111"/>
      <c r="E43" s="173"/>
      <c r="F43" s="111"/>
      <c r="G43" s="173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05" customHeight="1" x14ac:dyDescent="0.2">
      <c r="A44" s="154" t="s">
        <v>523</v>
      </c>
      <c r="B44" s="37" t="s">
        <v>524</v>
      </c>
      <c r="C44" s="154">
        <v>13</v>
      </c>
      <c r="D44" s="154" t="s">
        <v>482</v>
      </c>
      <c r="E44" s="171">
        <v>0</v>
      </c>
      <c r="F44" s="172">
        <f>C44*E44</f>
        <v>0</v>
      </c>
      <c r="G44" s="171">
        <v>0</v>
      </c>
      <c r="H44" s="172">
        <f>C44*G44</f>
        <v>0</v>
      </c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2.75" customHeight="1" x14ac:dyDescent="0.2">
      <c r="A45" s="111"/>
      <c r="B45" s="111"/>
      <c r="C45" s="154"/>
      <c r="D45" s="111"/>
      <c r="E45" s="173"/>
      <c r="F45" s="111"/>
      <c r="G45" s="173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30" customHeight="1" x14ac:dyDescent="0.2">
      <c r="A46" s="154" t="s">
        <v>525</v>
      </c>
      <c r="B46" s="37" t="s">
        <v>526</v>
      </c>
      <c r="C46" s="154">
        <v>6</v>
      </c>
      <c r="D46" s="154" t="s">
        <v>504</v>
      </c>
      <c r="E46" s="171">
        <v>0</v>
      </c>
      <c r="F46" s="172">
        <f>C46*E46</f>
        <v>0</v>
      </c>
      <c r="G46" s="171">
        <v>0</v>
      </c>
      <c r="H46" s="172">
        <f>C46*G46</f>
        <v>0</v>
      </c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2.75" customHeight="1" x14ac:dyDescent="0.2">
      <c r="A47" s="111"/>
      <c r="B47" s="111"/>
      <c r="C47" s="154"/>
      <c r="D47" s="111"/>
      <c r="E47" s="173"/>
      <c r="F47" s="111"/>
      <c r="G47" s="173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2.75" customHeight="1" x14ac:dyDescent="0.2">
      <c r="A48" s="154" t="s">
        <v>527</v>
      </c>
      <c r="B48" s="37" t="s">
        <v>528</v>
      </c>
      <c r="C48" s="154">
        <v>1</v>
      </c>
      <c r="D48" s="154" t="s">
        <v>482</v>
      </c>
      <c r="E48" s="171">
        <v>0</v>
      </c>
      <c r="F48" s="172">
        <f>C48*E48</f>
        <v>0</v>
      </c>
      <c r="G48" s="171">
        <v>0</v>
      </c>
      <c r="H48" s="172">
        <f>C48*G48</f>
        <v>0</v>
      </c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2.75" customHeight="1" x14ac:dyDescent="0.2">
      <c r="A49" s="111"/>
      <c r="B49" s="111"/>
      <c r="C49" s="154"/>
      <c r="D49" s="111"/>
      <c r="E49" s="173"/>
      <c r="F49" s="111"/>
      <c r="G49" s="173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2.75" customHeight="1" x14ac:dyDescent="0.2">
      <c r="A50" s="154" t="s">
        <v>525</v>
      </c>
      <c r="B50" s="37" t="s">
        <v>529</v>
      </c>
      <c r="C50" s="154">
        <v>1</v>
      </c>
      <c r="D50" s="154" t="s">
        <v>482</v>
      </c>
      <c r="E50" s="171">
        <v>0</v>
      </c>
      <c r="F50" s="172">
        <f>C50*E50</f>
        <v>0</v>
      </c>
      <c r="G50" s="171">
        <v>0</v>
      </c>
      <c r="H50" s="172">
        <f>C50*G50</f>
        <v>0</v>
      </c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2.75" customHeight="1" x14ac:dyDescent="0.2">
      <c r="A51" s="111"/>
      <c r="B51" s="111"/>
      <c r="C51" s="154"/>
      <c r="D51" s="111"/>
      <c r="E51" s="173"/>
      <c r="F51" s="111"/>
      <c r="G51" s="173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54" customHeight="1" x14ac:dyDescent="0.2">
      <c r="A52" s="154" t="s">
        <v>527</v>
      </c>
      <c r="B52" s="37" t="s">
        <v>530</v>
      </c>
      <c r="C52" s="154">
        <v>1</v>
      </c>
      <c r="D52" s="154" t="s">
        <v>482</v>
      </c>
      <c r="E52" s="171">
        <v>0</v>
      </c>
      <c r="F52" s="172">
        <f>C52*E52</f>
        <v>0</v>
      </c>
      <c r="G52" s="171">
        <v>0</v>
      </c>
      <c r="H52" s="172">
        <f>C52*G52</f>
        <v>0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2.75" customHeight="1" x14ac:dyDescent="0.2">
      <c r="A53" s="111"/>
      <c r="B53" s="111"/>
      <c r="C53" s="154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2.75" customHeight="1" x14ac:dyDescent="0.2">
      <c r="A54" s="111"/>
      <c r="B54" s="111"/>
      <c r="C54" s="154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2.75" customHeight="1" x14ac:dyDescent="0.2">
      <c r="A55" s="111"/>
      <c r="B55" s="111"/>
      <c r="C55" s="154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2.75" customHeight="1" x14ac:dyDescent="0.25">
      <c r="A56" s="154"/>
      <c r="B56" s="169" t="s">
        <v>531</v>
      </c>
      <c r="C56" s="170"/>
      <c r="D56" s="17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2.75" customHeight="1" x14ac:dyDescent="0.2">
      <c r="A57" s="111"/>
      <c r="B57" s="111"/>
      <c r="C57" s="154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42.75" customHeight="1" x14ac:dyDescent="0.2">
      <c r="A58" s="154" t="s">
        <v>532</v>
      </c>
      <c r="B58" s="37" t="s">
        <v>533</v>
      </c>
      <c r="C58" s="154">
        <v>19</v>
      </c>
      <c r="D58" s="154" t="s">
        <v>482</v>
      </c>
      <c r="E58" s="171">
        <v>0</v>
      </c>
      <c r="F58" s="172">
        <f>C58*E58</f>
        <v>0</v>
      </c>
      <c r="G58" s="171">
        <v>0</v>
      </c>
      <c r="H58" s="172">
        <f>C58*G58</f>
        <v>0</v>
      </c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2.75" customHeight="1" x14ac:dyDescent="0.2">
      <c r="A59" s="111"/>
      <c r="B59" s="111"/>
      <c r="C59" s="154"/>
      <c r="D59" s="111"/>
      <c r="E59" s="173"/>
      <c r="F59" s="111"/>
      <c r="G59" s="173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2.75" customHeight="1" x14ac:dyDescent="0.2">
      <c r="A60" s="154" t="s">
        <v>534</v>
      </c>
      <c r="B60" s="37" t="s">
        <v>535</v>
      </c>
      <c r="C60" s="154">
        <v>14</v>
      </c>
      <c r="D60" s="154" t="s">
        <v>482</v>
      </c>
      <c r="E60" s="171">
        <v>0</v>
      </c>
      <c r="F60" s="172">
        <f>C60*E60</f>
        <v>0</v>
      </c>
      <c r="G60" s="171">
        <v>0</v>
      </c>
      <c r="H60" s="172">
        <f>C60*G60</f>
        <v>0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2.75" customHeight="1" x14ac:dyDescent="0.2">
      <c r="A61" s="111"/>
      <c r="B61" s="111"/>
      <c r="C61" s="154"/>
      <c r="D61" s="111"/>
      <c r="E61" s="173"/>
      <c r="F61" s="111"/>
      <c r="G61" s="173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2.75" customHeight="1" x14ac:dyDescent="0.2">
      <c r="A62" s="154" t="s">
        <v>534</v>
      </c>
      <c r="B62" s="37" t="s">
        <v>536</v>
      </c>
      <c r="C62" s="154">
        <v>14</v>
      </c>
      <c r="D62" s="154" t="s">
        <v>482</v>
      </c>
      <c r="E62" s="171">
        <v>0</v>
      </c>
      <c r="F62" s="172">
        <f>C62*E62</f>
        <v>0</v>
      </c>
      <c r="G62" s="171">
        <v>0</v>
      </c>
      <c r="H62" s="172">
        <f>C62*G62</f>
        <v>0</v>
      </c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2.75" customHeight="1" x14ac:dyDescent="0.2">
      <c r="A63" s="111"/>
      <c r="B63" s="111"/>
      <c r="C63" s="154"/>
      <c r="D63" s="111"/>
      <c r="E63" s="173"/>
      <c r="F63" s="111"/>
      <c r="G63" s="173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2.75" customHeight="1" x14ac:dyDescent="0.2">
      <c r="A64" s="111"/>
      <c r="B64" s="111"/>
      <c r="C64" s="154"/>
      <c r="D64" s="111"/>
      <c r="E64" s="173"/>
      <c r="F64" s="111"/>
      <c r="G64" s="173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2.75" customHeight="1" x14ac:dyDescent="0.2">
      <c r="A65" s="111"/>
      <c r="B65" s="111"/>
      <c r="C65" s="154"/>
      <c r="D65" s="111"/>
      <c r="E65" s="173"/>
      <c r="F65" s="111"/>
      <c r="G65" s="173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2.75" customHeight="1" x14ac:dyDescent="0.25">
      <c r="A66" s="154"/>
      <c r="B66" s="169" t="s">
        <v>537</v>
      </c>
      <c r="C66" s="154"/>
      <c r="D66" s="154"/>
      <c r="E66" s="174"/>
      <c r="F66" s="175"/>
      <c r="G66" s="176"/>
      <c r="H66" s="172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2.75" customHeight="1" x14ac:dyDescent="0.2">
      <c r="A67" s="154"/>
      <c r="B67" s="111"/>
      <c r="C67" s="154"/>
      <c r="D67" s="154"/>
      <c r="E67" s="174"/>
      <c r="F67" s="175"/>
      <c r="G67" s="176"/>
      <c r="H67" s="172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2.75" customHeight="1" x14ac:dyDescent="0.2">
      <c r="A68" s="154" t="s">
        <v>538</v>
      </c>
      <c r="B68" s="37" t="s">
        <v>539</v>
      </c>
      <c r="C68" s="154">
        <v>14</v>
      </c>
      <c r="D68" s="154" t="s">
        <v>483</v>
      </c>
      <c r="E68" s="177">
        <v>0</v>
      </c>
      <c r="F68" s="172">
        <f>C68*E68</f>
        <v>0</v>
      </c>
      <c r="G68" s="171">
        <v>0</v>
      </c>
      <c r="H68" s="172">
        <f>C68*G68</f>
        <v>0</v>
      </c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2.75" customHeight="1" x14ac:dyDescent="0.2">
      <c r="A69" s="154"/>
      <c r="B69" s="111"/>
      <c r="C69" s="154"/>
      <c r="D69" s="154"/>
      <c r="E69" s="177"/>
      <c r="F69" s="172"/>
      <c r="G69" s="171"/>
      <c r="H69" s="172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2.75" customHeight="1" x14ac:dyDescent="0.2">
      <c r="A70" s="154" t="s">
        <v>540</v>
      </c>
      <c r="B70" s="37" t="s">
        <v>541</v>
      </c>
      <c r="C70" s="154">
        <v>20</v>
      </c>
      <c r="D70" s="154" t="s">
        <v>344</v>
      </c>
      <c r="E70" s="177">
        <v>0</v>
      </c>
      <c r="F70" s="172">
        <f>C70*E70</f>
        <v>0</v>
      </c>
      <c r="G70" s="171">
        <v>0</v>
      </c>
      <c r="H70" s="172">
        <f>C70*G70</f>
        <v>0</v>
      </c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2.75" customHeight="1" x14ac:dyDescent="0.2">
      <c r="A71" s="154"/>
      <c r="B71" s="111"/>
      <c r="C71" s="154"/>
      <c r="D71" s="111"/>
      <c r="E71" s="177"/>
      <c r="F71" s="172"/>
      <c r="G71" s="171"/>
      <c r="H71" s="172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2.75" customHeight="1" x14ac:dyDescent="0.2">
      <c r="A72" s="154" t="s">
        <v>542</v>
      </c>
      <c r="B72" s="37" t="s">
        <v>543</v>
      </c>
      <c r="C72" s="154">
        <v>16</v>
      </c>
      <c r="D72" s="154" t="s">
        <v>483</v>
      </c>
      <c r="E72" s="177">
        <v>0</v>
      </c>
      <c r="F72" s="172">
        <f>C72*E72</f>
        <v>0</v>
      </c>
      <c r="G72" s="171">
        <v>0</v>
      </c>
      <c r="H72" s="172">
        <f>C72*G72</f>
        <v>0</v>
      </c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2.75" customHeight="1" x14ac:dyDescent="0.2">
      <c r="A73" s="154"/>
      <c r="B73" s="37"/>
      <c r="C73" s="154"/>
      <c r="D73" s="154"/>
      <c r="E73" s="177"/>
      <c r="F73" s="172"/>
      <c r="G73" s="171"/>
      <c r="H73" s="172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2.75" customHeight="1" x14ac:dyDescent="0.2">
      <c r="A74" s="154" t="s">
        <v>544</v>
      </c>
      <c r="B74" s="37" t="s">
        <v>545</v>
      </c>
      <c r="C74" s="154">
        <v>38</v>
      </c>
      <c r="D74" s="154" t="s">
        <v>482</v>
      </c>
      <c r="E74" s="177">
        <v>0</v>
      </c>
      <c r="F74" s="172">
        <f>C74*E74</f>
        <v>0</v>
      </c>
      <c r="G74" s="171">
        <v>0</v>
      </c>
      <c r="H74" s="172">
        <f>C74*G74</f>
        <v>0</v>
      </c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2.75" customHeight="1" x14ac:dyDescent="0.2">
      <c r="A75" s="154"/>
      <c r="B75" s="37"/>
      <c r="C75" s="154"/>
      <c r="D75" s="154"/>
      <c r="E75" s="177"/>
      <c r="F75" s="172"/>
      <c r="G75" s="171"/>
      <c r="H75" s="172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2.75" customHeight="1" x14ac:dyDescent="0.2">
      <c r="A76" s="154" t="s">
        <v>546</v>
      </c>
      <c r="B76" s="37" t="s">
        <v>547</v>
      </c>
      <c r="C76" s="154">
        <v>5</v>
      </c>
      <c r="D76" s="154" t="s">
        <v>482</v>
      </c>
      <c r="E76" s="177">
        <v>0</v>
      </c>
      <c r="F76" s="172">
        <f>C76*E76</f>
        <v>0</v>
      </c>
      <c r="G76" s="171">
        <v>0</v>
      </c>
      <c r="H76" s="172">
        <f>C76*G76</f>
        <v>0</v>
      </c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2.75" customHeight="1" x14ac:dyDescent="0.2">
      <c r="A77" s="154"/>
      <c r="B77" s="37"/>
      <c r="C77" s="154"/>
      <c r="D77" s="154"/>
      <c r="E77" s="178"/>
      <c r="F77" s="172"/>
      <c r="G77" s="172"/>
      <c r="H77" s="172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2.75" customHeight="1" x14ac:dyDescent="0.2">
      <c r="A78" s="154"/>
      <c r="B78" s="37"/>
      <c r="C78" s="154"/>
      <c r="D78" s="154"/>
      <c r="E78" s="179"/>
      <c r="F78" s="175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2.75" customHeight="1" x14ac:dyDescent="0.25">
      <c r="A79" s="180"/>
      <c r="B79" s="181" t="s">
        <v>548</v>
      </c>
      <c r="C79" s="182"/>
      <c r="D79" s="181"/>
      <c r="E79" s="181"/>
      <c r="F79" s="183">
        <f>SUM(F17:F76)</f>
        <v>0</v>
      </c>
      <c r="G79" s="181"/>
      <c r="H79" s="183">
        <f>SUM(H17:H76)</f>
        <v>0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</row>
    <row r="80" spans="1:26" ht="12.75" customHeight="1" x14ac:dyDescent="0.2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2.75" customHeight="1" x14ac:dyDescent="0.2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2.75" customHeight="1" x14ac:dyDescent="0.2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2.75" customHeight="1" x14ac:dyDescent="0.2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2.75" customHeight="1" x14ac:dyDescent="0.2">
      <c r="A84" s="154"/>
      <c r="B84" s="111"/>
      <c r="C84" s="154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2.75" customHeight="1" x14ac:dyDescent="0.25">
      <c r="A85" s="154"/>
      <c r="B85" s="111"/>
      <c r="C85" s="157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2.75" customHeight="1" x14ac:dyDescent="0.25">
      <c r="A86" s="154"/>
      <c r="B86" s="185" t="s">
        <v>549</v>
      </c>
      <c r="C86" s="157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2.75" customHeight="1" x14ac:dyDescent="0.25">
      <c r="A87" s="154"/>
      <c r="B87" s="111"/>
      <c r="C87" s="157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2.75" customHeight="1" x14ac:dyDescent="0.25">
      <c r="A88" s="154"/>
      <c r="B88" s="158" t="s">
        <v>550</v>
      </c>
      <c r="C88" s="157"/>
      <c r="D88" s="111"/>
      <c r="E88" s="186">
        <f>$F$79</f>
        <v>0</v>
      </c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2.75" customHeight="1" x14ac:dyDescent="0.25">
      <c r="A89" s="154"/>
      <c r="B89" s="158" t="s">
        <v>551</v>
      </c>
      <c r="C89" s="157"/>
      <c r="D89" s="111"/>
      <c r="E89" s="186">
        <f>$H$79</f>
        <v>0</v>
      </c>
      <c r="F89" s="111"/>
      <c r="G89" s="172"/>
      <c r="H89" s="172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2.75" customHeight="1" x14ac:dyDescent="0.25">
      <c r="A90" s="154"/>
      <c r="B90" s="158" t="s">
        <v>552</v>
      </c>
      <c r="C90" s="157"/>
      <c r="D90" s="111"/>
      <c r="E90" s="187">
        <v>0</v>
      </c>
      <c r="F90" s="111"/>
      <c r="G90" s="172"/>
      <c r="H90" s="172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2.75" customHeight="1" x14ac:dyDescent="0.25">
      <c r="A91" s="154"/>
      <c r="B91" s="158" t="s">
        <v>553</v>
      </c>
      <c r="C91" s="111"/>
      <c r="D91" s="111"/>
      <c r="E91" s="187">
        <v>0</v>
      </c>
      <c r="F91" s="111"/>
      <c r="G91" s="172"/>
      <c r="H91" s="172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2.75" customHeight="1" x14ac:dyDescent="0.25">
      <c r="A92" s="154"/>
      <c r="B92" s="158" t="s">
        <v>554</v>
      </c>
      <c r="C92" s="111"/>
      <c r="D92" s="111"/>
      <c r="E92" s="187">
        <v>0</v>
      </c>
      <c r="F92" s="111"/>
      <c r="G92" s="172"/>
      <c r="H92" s="172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2.75" customHeight="1" x14ac:dyDescent="0.25">
      <c r="A93" s="154"/>
      <c r="B93" s="158" t="s">
        <v>555</v>
      </c>
      <c r="C93" s="111"/>
      <c r="D93" s="111"/>
      <c r="E93" s="187">
        <v>0</v>
      </c>
      <c r="F93" s="111"/>
      <c r="G93" s="172"/>
      <c r="H93" s="172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2.75" customHeight="1" x14ac:dyDescent="0.25">
      <c r="A94" s="154"/>
      <c r="B94" s="188" t="s">
        <v>556</v>
      </c>
      <c r="C94" s="189"/>
      <c r="D94" s="190"/>
      <c r="E94" s="191">
        <v>0</v>
      </c>
      <c r="F94" s="111"/>
      <c r="G94" s="172"/>
      <c r="H94" s="172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2.75" customHeight="1" x14ac:dyDescent="0.2">
      <c r="A95" s="154"/>
      <c r="B95" s="111"/>
      <c r="C95" s="154"/>
      <c r="D95" s="111"/>
      <c r="E95" s="111"/>
      <c r="F95" s="111"/>
      <c r="G95" s="172"/>
      <c r="H95" s="172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2.75" customHeight="1" x14ac:dyDescent="0.25">
      <c r="A96" s="180"/>
      <c r="B96" s="192" t="s">
        <v>557</v>
      </c>
      <c r="C96" s="193"/>
      <c r="D96" s="194"/>
      <c r="E96" s="195">
        <f>SUM(E88:E95)</f>
        <v>0</v>
      </c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</row>
    <row r="97" spans="1:26" ht="12.75" customHeight="1" x14ac:dyDescent="0.2">
      <c r="A97" s="154"/>
      <c r="B97" s="111"/>
      <c r="C97" s="154"/>
      <c r="D97" s="154"/>
      <c r="E97" s="175"/>
      <c r="F97" s="175"/>
      <c r="G97" s="175"/>
      <c r="H97" s="175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2.75" customHeight="1" x14ac:dyDescent="0.2">
      <c r="A98" s="154"/>
      <c r="B98" s="111"/>
      <c r="C98" s="154"/>
      <c r="D98" s="154"/>
      <c r="E98" s="175"/>
      <c r="F98" s="175"/>
      <c r="G98" s="175"/>
      <c r="H98" s="175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2.75" customHeight="1" x14ac:dyDescent="0.2">
      <c r="A99" s="154"/>
      <c r="B99" s="111"/>
      <c r="C99" s="154"/>
      <c r="D99" s="154"/>
      <c r="E99" s="175"/>
      <c r="F99" s="175"/>
      <c r="G99" s="175"/>
      <c r="H99" s="175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2.75" customHeight="1" x14ac:dyDescent="0.2">
      <c r="A100" s="154"/>
      <c r="B100" s="111"/>
      <c r="C100" s="154"/>
      <c r="D100" s="154"/>
      <c r="E100" s="175"/>
      <c r="F100" s="175"/>
      <c r="G100" s="175"/>
      <c r="H100" s="175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2.75" customHeight="1" x14ac:dyDescent="0.2">
      <c r="A101" s="154"/>
      <c r="B101" s="111" t="s">
        <v>558</v>
      </c>
      <c r="C101" s="154"/>
      <c r="D101" s="154"/>
      <c r="E101" s="175"/>
      <c r="F101" s="175"/>
      <c r="G101" s="175"/>
      <c r="H101" s="175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2.75" customHeight="1" x14ac:dyDescent="0.2">
      <c r="A102" s="154"/>
      <c r="B102" s="111"/>
      <c r="C102" s="154"/>
      <c r="D102" s="154"/>
      <c r="E102" s="175"/>
      <c r="F102" s="175"/>
      <c r="G102" s="175"/>
      <c r="H102" s="175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2.75" customHeight="1" x14ac:dyDescent="0.2">
      <c r="A103" s="154"/>
      <c r="B103" s="111"/>
      <c r="C103" s="154"/>
      <c r="D103" s="154"/>
      <c r="E103" s="111"/>
      <c r="F103" s="175"/>
      <c r="G103" s="175"/>
      <c r="H103" s="175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2.75" customHeight="1" x14ac:dyDescent="0.2">
      <c r="A104" s="154"/>
      <c r="B104" s="111"/>
      <c r="C104" s="154"/>
      <c r="D104" s="154"/>
      <c r="E104" s="111"/>
      <c r="F104" s="175"/>
      <c r="G104" s="175"/>
      <c r="H104" s="175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2.75" customHeight="1" x14ac:dyDescent="0.2">
      <c r="A105" s="154"/>
      <c r="B105" s="111"/>
      <c r="C105" s="154"/>
      <c r="D105" s="154"/>
      <c r="E105" s="111"/>
      <c r="F105" s="175"/>
      <c r="G105" s="175"/>
      <c r="H105" s="175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2.75" customHeight="1" x14ac:dyDescent="0.2">
      <c r="A106" s="154"/>
      <c r="B106" s="111"/>
      <c r="C106" s="154"/>
      <c r="D106" s="154"/>
      <c r="E106" s="111"/>
      <c r="F106" s="175"/>
      <c r="G106" s="175"/>
      <c r="H106" s="175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2.75" customHeight="1" x14ac:dyDescent="0.2">
      <c r="A107" s="154"/>
      <c r="B107" s="111"/>
      <c r="C107" s="154"/>
      <c r="D107" s="154"/>
      <c r="E107" s="111"/>
      <c r="F107" s="175"/>
      <c r="G107" s="175"/>
      <c r="H107" s="175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2.75" customHeight="1" x14ac:dyDescent="0.2">
      <c r="A108" s="154"/>
      <c r="B108" s="111"/>
      <c r="C108" s="154"/>
      <c r="D108" s="154"/>
      <c r="E108" s="111"/>
      <c r="F108" s="175"/>
      <c r="G108" s="175"/>
      <c r="H108" s="175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2.75" customHeight="1" x14ac:dyDescent="0.2">
      <c r="A109" s="154"/>
      <c r="B109" s="111"/>
      <c r="C109" s="111"/>
      <c r="D109" s="111"/>
      <c r="E109" s="111"/>
      <c r="F109" s="175"/>
      <c r="G109" s="175"/>
      <c r="H109" s="175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2.75" customHeight="1" x14ac:dyDescent="0.2">
      <c r="A110" s="154"/>
      <c r="B110" s="111"/>
      <c r="C110" s="154"/>
      <c r="D110" s="154"/>
      <c r="E110" s="111"/>
      <c r="F110" s="175"/>
      <c r="G110" s="175"/>
      <c r="H110" s="175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2.75" customHeight="1" x14ac:dyDescent="0.2">
      <c r="A111" s="154"/>
      <c r="B111" s="111"/>
      <c r="C111" s="154"/>
      <c r="D111" s="154"/>
      <c r="E111" s="111"/>
      <c r="F111" s="175"/>
      <c r="G111" s="175"/>
      <c r="H111" s="175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2.75" customHeight="1" x14ac:dyDescent="0.2">
      <c r="A112" s="154"/>
      <c r="B112" s="111"/>
      <c r="C112" s="154"/>
      <c r="D112" s="154"/>
      <c r="E112" s="111"/>
      <c r="F112" s="175"/>
      <c r="G112" s="175"/>
      <c r="H112" s="175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2.75" customHeight="1" x14ac:dyDescent="0.2">
      <c r="A113" s="154"/>
      <c r="B113" s="111"/>
      <c r="C113" s="154"/>
      <c r="D113" s="154"/>
      <c r="E113" s="111"/>
      <c r="F113" s="175"/>
      <c r="G113" s="175"/>
      <c r="H113" s="175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2.75" customHeight="1" x14ac:dyDescent="0.2">
      <c r="A114" s="154"/>
      <c r="B114" s="111"/>
      <c r="C114" s="154"/>
      <c r="D114" s="154"/>
      <c r="E114" s="111"/>
      <c r="F114" s="175"/>
      <c r="G114" s="175"/>
      <c r="H114" s="175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2.75" customHeight="1" x14ac:dyDescent="0.2">
      <c r="A115" s="154"/>
      <c r="B115" s="111"/>
      <c r="C115" s="154"/>
      <c r="D115" s="154"/>
      <c r="E115" s="175"/>
      <c r="F115" s="175"/>
      <c r="G115" s="175"/>
      <c r="H115" s="175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2.75" customHeight="1" x14ac:dyDescent="0.2">
      <c r="A116" s="154"/>
      <c r="B116" s="111"/>
      <c r="C116" s="154"/>
      <c r="D116" s="154"/>
      <c r="E116" s="175"/>
      <c r="F116" s="175"/>
      <c r="G116" s="175"/>
      <c r="H116" s="175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2.75" customHeight="1" x14ac:dyDescent="0.2">
      <c r="A117" s="154"/>
      <c r="B117" s="111"/>
      <c r="C117" s="154"/>
      <c r="D117" s="154"/>
      <c r="E117" s="175"/>
      <c r="F117" s="175"/>
      <c r="G117" s="175"/>
      <c r="H117" s="175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2.75" customHeight="1" x14ac:dyDescent="0.2">
      <c r="A118" s="154"/>
      <c r="B118" s="111"/>
      <c r="C118" s="154"/>
      <c r="D118" s="154"/>
      <c r="E118" s="175"/>
      <c r="F118" s="175"/>
      <c r="G118" s="175"/>
      <c r="H118" s="175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2.75" customHeight="1" x14ac:dyDescent="0.2">
      <c r="A119" s="154"/>
      <c r="B119" s="111"/>
      <c r="C119" s="154"/>
      <c r="D119" s="154"/>
      <c r="E119" s="175"/>
      <c r="F119" s="175"/>
      <c r="G119" s="175"/>
      <c r="H119" s="175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2.75" customHeight="1" x14ac:dyDescent="0.2">
      <c r="A120" s="154"/>
      <c r="B120" s="111"/>
      <c r="C120" s="154"/>
      <c r="D120" s="154"/>
      <c r="E120" s="175"/>
      <c r="F120" s="175"/>
      <c r="G120" s="175"/>
      <c r="H120" s="175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2.75" customHeight="1" x14ac:dyDescent="0.2">
      <c r="A121" s="154"/>
      <c r="B121" s="111"/>
      <c r="C121" s="154"/>
      <c r="D121" s="154"/>
      <c r="E121" s="175"/>
      <c r="F121" s="175"/>
      <c r="G121" s="175"/>
      <c r="H121" s="175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2.75" customHeight="1" x14ac:dyDescent="0.2">
      <c r="A122" s="154"/>
      <c r="B122" s="111"/>
      <c r="C122" s="154"/>
      <c r="D122" s="154"/>
      <c r="E122" s="175"/>
      <c r="F122" s="175"/>
      <c r="G122" s="175"/>
      <c r="H122" s="175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2.75" customHeight="1" x14ac:dyDescent="0.2">
      <c r="A123" s="154"/>
      <c r="B123" s="111"/>
      <c r="C123" s="154"/>
      <c r="D123" s="154"/>
      <c r="E123" s="175"/>
      <c r="F123" s="175"/>
      <c r="G123" s="175"/>
      <c r="H123" s="175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2.75" customHeight="1" x14ac:dyDescent="0.2">
      <c r="A124" s="154"/>
      <c r="B124" s="111"/>
      <c r="C124" s="154"/>
      <c r="D124" s="154"/>
      <c r="E124" s="175"/>
      <c r="F124" s="175"/>
      <c r="G124" s="175"/>
      <c r="H124" s="175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2.75" customHeight="1" x14ac:dyDescent="0.2">
      <c r="A125" s="154"/>
      <c r="B125" s="111"/>
      <c r="C125" s="154"/>
      <c r="D125" s="154"/>
      <c r="E125" s="175"/>
      <c r="F125" s="175"/>
      <c r="G125" s="175"/>
      <c r="H125" s="175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2.75" customHeight="1" x14ac:dyDescent="0.2">
      <c r="A126" s="154"/>
      <c r="B126" s="111"/>
      <c r="C126" s="154"/>
      <c r="D126" s="154"/>
      <c r="E126" s="175"/>
      <c r="F126" s="175"/>
      <c r="G126" s="175"/>
      <c r="H126" s="175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2.75" customHeight="1" x14ac:dyDescent="0.2">
      <c r="A127" s="154"/>
      <c r="B127" s="111"/>
      <c r="C127" s="154"/>
      <c r="D127" s="154"/>
      <c r="E127" s="175"/>
      <c r="F127" s="175"/>
      <c r="G127" s="175"/>
      <c r="H127" s="175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2.75" customHeight="1" x14ac:dyDescent="0.2">
      <c r="A128" s="154"/>
      <c r="B128" s="111"/>
      <c r="C128" s="154"/>
      <c r="D128" s="154"/>
      <c r="E128" s="175"/>
      <c r="F128" s="175"/>
      <c r="G128" s="175"/>
      <c r="H128" s="175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2.75" customHeight="1" x14ac:dyDescent="0.2">
      <c r="A129" s="154"/>
      <c r="B129" s="111"/>
      <c r="C129" s="154"/>
      <c r="D129" s="154"/>
      <c r="E129" s="175"/>
      <c r="F129" s="175"/>
      <c r="G129" s="175"/>
      <c r="H129" s="175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2.75" customHeight="1" x14ac:dyDescent="0.2">
      <c r="A130" s="154"/>
      <c r="B130" s="111"/>
      <c r="C130" s="154"/>
      <c r="D130" s="154"/>
      <c r="E130" s="175"/>
      <c r="F130" s="175"/>
      <c r="G130" s="175"/>
      <c r="H130" s="175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2.75" customHeight="1" x14ac:dyDescent="0.2">
      <c r="A131" s="154"/>
      <c r="B131" s="111"/>
      <c r="C131" s="154"/>
      <c r="D131" s="154"/>
      <c r="E131" s="175"/>
      <c r="F131" s="175"/>
      <c r="G131" s="175"/>
      <c r="H131" s="175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2.75" customHeight="1" x14ac:dyDescent="0.2">
      <c r="A132" s="154"/>
      <c r="B132" s="111"/>
      <c r="C132" s="154"/>
      <c r="D132" s="154"/>
      <c r="E132" s="175"/>
      <c r="F132" s="175"/>
      <c r="G132" s="175"/>
      <c r="H132" s="175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2.75" customHeight="1" x14ac:dyDescent="0.2">
      <c r="A133" s="154"/>
      <c r="B133" s="111"/>
      <c r="C133" s="154"/>
      <c r="D133" s="154"/>
      <c r="E133" s="175"/>
      <c r="F133" s="175"/>
      <c r="G133" s="175"/>
      <c r="H133" s="175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2.75" customHeight="1" x14ac:dyDescent="0.2">
      <c r="A134" s="154"/>
      <c r="B134" s="111"/>
      <c r="C134" s="154"/>
      <c r="D134" s="154"/>
      <c r="E134" s="175"/>
      <c r="F134" s="175"/>
      <c r="G134" s="175"/>
      <c r="H134" s="175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2.75" customHeight="1" x14ac:dyDescent="0.2">
      <c r="A135" s="154"/>
      <c r="B135" s="111"/>
      <c r="C135" s="154"/>
      <c r="D135" s="154"/>
      <c r="E135" s="175"/>
      <c r="F135" s="175"/>
      <c r="G135" s="175"/>
      <c r="H135" s="175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2.75" customHeight="1" x14ac:dyDescent="0.2">
      <c r="A136" s="154"/>
      <c r="B136" s="111"/>
      <c r="C136" s="154"/>
      <c r="D136" s="154"/>
      <c r="E136" s="175"/>
      <c r="F136" s="175"/>
      <c r="G136" s="175"/>
      <c r="H136" s="175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2.75" customHeight="1" x14ac:dyDescent="0.2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2.75" customHeight="1" x14ac:dyDescent="0.2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2.75" customHeight="1" x14ac:dyDescent="0.2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2.75" customHeight="1" x14ac:dyDescent="0.2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2.75" customHeight="1" x14ac:dyDescent="0.2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2.75" customHeight="1" x14ac:dyDescent="0.2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2.75" customHeight="1" x14ac:dyDescent="0.2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2.75" customHeight="1" x14ac:dyDescent="0.2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2.75" customHeight="1" x14ac:dyDescent="0.2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2.75" customHeight="1" x14ac:dyDescent="0.2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2.75" customHeight="1" x14ac:dyDescent="0.2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2.75" customHeight="1" x14ac:dyDescent="0.2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2.75" customHeight="1" x14ac:dyDescent="0.2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2.75" customHeight="1" x14ac:dyDescent="0.2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2.75" customHeight="1" x14ac:dyDescent="0.2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2.75" customHeight="1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2.75" customHeight="1" x14ac:dyDescent="0.2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2.75" customHeight="1" x14ac:dyDescent="0.2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2.75" customHeight="1" x14ac:dyDescent="0.2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2.75" customHeight="1" x14ac:dyDescent="0.2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2.75" customHeight="1" x14ac:dyDescent="0.2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2.75" customHeight="1" x14ac:dyDescent="0.2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2.75" customHeight="1" x14ac:dyDescent="0.2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2.75" customHeight="1" x14ac:dyDescent="0.2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2.75" customHeight="1" x14ac:dyDescent="0.2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2.75" customHeight="1" x14ac:dyDescent="0.2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2.75" customHeight="1" x14ac:dyDescent="0.2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2.75" customHeight="1" x14ac:dyDescent="0.2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2.75" customHeight="1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2.75" customHeigh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2.75" customHeight="1" x14ac:dyDescent="0.2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2.75" customHeight="1" x14ac:dyDescent="0.2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2.75" customHeight="1" x14ac:dyDescent="0.2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2.75" customHeigh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2.75" customHeight="1" x14ac:dyDescent="0.2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2.75" customHeigh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2.75" customHeight="1" x14ac:dyDescent="0.2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2.75" customHeight="1" x14ac:dyDescent="0.2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2.75" customHeight="1" x14ac:dyDescent="0.2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2.75" customHeight="1" x14ac:dyDescent="0.2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2.75" customHeight="1" x14ac:dyDescent="0.2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2.75" customHeight="1" x14ac:dyDescent="0.2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2.75" customHeight="1" x14ac:dyDescent="0.2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2.75" customHeight="1" x14ac:dyDescent="0.2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2.75" customHeight="1" x14ac:dyDescent="0.2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2.75" customHeight="1" x14ac:dyDescent="0.2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2.75" customHeight="1" x14ac:dyDescent="0.2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2.75" customHeight="1" x14ac:dyDescent="0.2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2.75" customHeight="1" x14ac:dyDescent="0.2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2.75" customHeight="1" x14ac:dyDescent="0.2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2.75" customHeight="1" x14ac:dyDescent="0.2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2.75" customHeight="1" x14ac:dyDescent="0.2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2.75" customHeight="1" x14ac:dyDescent="0.2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2.75" customHeight="1" x14ac:dyDescent="0.2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2.75" customHeight="1" x14ac:dyDescent="0.2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2.75" customHeight="1" x14ac:dyDescent="0.2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2.75" customHeight="1" x14ac:dyDescent="0.2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2.75" customHeight="1" x14ac:dyDescent="0.2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2.75" customHeight="1" x14ac:dyDescent="0.2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2.75" customHeight="1" x14ac:dyDescent="0.2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2.75" customHeight="1" x14ac:dyDescent="0.2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2.75" customHeight="1" x14ac:dyDescent="0.2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2.75" customHeight="1" x14ac:dyDescent="0.2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2.75" customHeight="1" x14ac:dyDescent="0.2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2.75" customHeight="1" x14ac:dyDescent="0.2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2.75" customHeight="1" x14ac:dyDescent="0.2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2.75" customHeight="1" x14ac:dyDescent="0.2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2.75" customHeight="1" x14ac:dyDescent="0.2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2.75" customHeight="1" x14ac:dyDescent="0.2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2.75" customHeight="1" x14ac:dyDescent="0.2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2.75" customHeight="1" x14ac:dyDescent="0.2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2.75" customHeight="1" x14ac:dyDescent="0.2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2.75" customHeight="1" x14ac:dyDescent="0.2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2.75" customHeight="1" x14ac:dyDescent="0.2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2.75" customHeight="1" x14ac:dyDescent="0.2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2.75" customHeight="1" x14ac:dyDescent="0.2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2.75" customHeight="1" x14ac:dyDescent="0.2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2.75" customHeight="1" x14ac:dyDescent="0.2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2.75" customHeight="1" x14ac:dyDescent="0.2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2.75" customHeight="1" x14ac:dyDescent="0.2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2.75" customHeight="1" x14ac:dyDescent="0.2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2.75" customHeight="1" x14ac:dyDescent="0.2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2.75" customHeight="1" x14ac:dyDescent="0.2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2.75" customHeight="1" x14ac:dyDescent="0.2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2.75" customHeight="1" x14ac:dyDescent="0.2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2.75" customHeight="1" x14ac:dyDescent="0.2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2.75" customHeight="1" x14ac:dyDescent="0.2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2.75" customHeight="1" x14ac:dyDescent="0.2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2.75" customHeight="1" x14ac:dyDescent="0.2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2.75" customHeight="1" x14ac:dyDescent="0.2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2.75" customHeight="1" x14ac:dyDescent="0.2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2.75" customHeight="1" x14ac:dyDescent="0.2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2.75" customHeight="1" x14ac:dyDescent="0.2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2.75" customHeight="1" x14ac:dyDescent="0.2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2.75" customHeight="1" x14ac:dyDescent="0.2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2.75" customHeight="1" x14ac:dyDescent="0.2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2.75" customHeight="1" x14ac:dyDescent="0.2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2.75" customHeight="1" x14ac:dyDescent="0.2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2.75" customHeight="1" x14ac:dyDescent="0.2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2.75" customHeight="1" x14ac:dyDescent="0.2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2.75" customHeight="1" x14ac:dyDescent="0.2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2.75" customHeight="1" x14ac:dyDescent="0.2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2.75" customHeight="1" x14ac:dyDescent="0.2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2.75" customHeight="1" x14ac:dyDescent="0.2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2.75" customHeight="1" x14ac:dyDescent="0.2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2.75" customHeight="1" x14ac:dyDescent="0.2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2.75" customHeight="1" x14ac:dyDescent="0.2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2.75" customHeight="1" x14ac:dyDescent="0.2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2.75" customHeight="1" x14ac:dyDescent="0.2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2.75" customHeight="1" x14ac:dyDescent="0.2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2.75" customHeight="1" x14ac:dyDescent="0.2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2.75" customHeight="1" x14ac:dyDescent="0.2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2.75" customHeight="1" x14ac:dyDescent="0.2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2.75" customHeight="1" x14ac:dyDescent="0.2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2.75" customHeight="1" x14ac:dyDescent="0.2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2.75" customHeight="1" x14ac:dyDescent="0.2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2.75" customHeight="1" x14ac:dyDescent="0.2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2.75" customHeight="1" x14ac:dyDescent="0.2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2.75" customHeight="1" x14ac:dyDescent="0.2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2.75" customHeight="1" x14ac:dyDescent="0.2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2.75" customHeight="1" x14ac:dyDescent="0.2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2.75" customHeight="1" x14ac:dyDescent="0.2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2.75" customHeight="1" x14ac:dyDescent="0.2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2.75" customHeight="1" x14ac:dyDescent="0.2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2.75" customHeight="1" x14ac:dyDescent="0.2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2.75" customHeight="1" x14ac:dyDescent="0.2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2.75" customHeight="1" x14ac:dyDescent="0.2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2.75" customHeight="1" x14ac:dyDescent="0.2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2.75" customHeight="1" x14ac:dyDescent="0.2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2.75" customHeight="1" x14ac:dyDescent="0.2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2.75" customHeight="1" x14ac:dyDescent="0.2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2.75" customHeight="1" x14ac:dyDescent="0.2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2.75" customHeight="1" x14ac:dyDescent="0.2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2.75" customHeight="1" x14ac:dyDescent="0.2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2.75" customHeight="1" x14ac:dyDescent="0.2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2.75" customHeight="1" x14ac:dyDescent="0.2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2.75" customHeight="1" x14ac:dyDescent="0.2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2.75" customHeight="1" x14ac:dyDescent="0.2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2.75" customHeight="1" x14ac:dyDescent="0.2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2.75" customHeight="1" x14ac:dyDescent="0.2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2.75" customHeight="1" x14ac:dyDescent="0.2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2.75" customHeight="1" x14ac:dyDescent="0.2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2.75" customHeight="1" x14ac:dyDescent="0.2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2.75" customHeight="1" x14ac:dyDescent="0.2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2.75" customHeight="1" x14ac:dyDescent="0.2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2.75" customHeight="1" x14ac:dyDescent="0.2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2.75" customHeight="1" x14ac:dyDescent="0.2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2.75" customHeight="1" x14ac:dyDescent="0.2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2.75" customHeight="1" x14ac:dyDescent="0.2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2.75" customHeight="1" x14ac:dyDescent="0.2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2.75" customHeight="1" x14ac:dyDescent="0.2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2.75" customHeight="1" x14ac:dyDescent="0.2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2.75" customHeight="1" x14ac:dyDescent="0.2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2.75" customHeight="1" x14ac:dyDescent="0.2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2.75" customHeight="1" x14ac:dyDescent="0.2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2.75" customHeight="1" x14ac:dyDescent="0.2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2.75" customHeight="1" x14ac:dyDescent="0.2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2.75" customHeight="1" x14ac:dyDescent="0.2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2.75" customHeight="1" x14ac:dyDescent="0.2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2.75" customHeight="1" x14ac:dyDescent="0.2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2.75" customHeight="1" x14ac:dyDescent="0.2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2.75" customHeight="1" x14ac:dyDescent="0.2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2.75" customHeight="1" x14ac:dyDescent="0.2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2.75" customHeight="1" x14ac:dyDescent="0.2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2.75" customHeight="1" x14ac:dyDescent="0.2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2.75" customHeight="1" x14ac:dyDescent="0.2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2.75" customHeight="1" x14ac:dyDescent="0.2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2.75" customHeight="1" x14ac:dyDescent="0.2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2.75" customHeight="1" x14ac:dyDescent="0.2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2.75" customHeight="1" x14ac:dyDescent="0.2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2.75" customHeight="1" x14ac:dyDescent="0.2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2.75" customHeight="1" x14ac:dyDescent="0.2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2.75" customHeight="1" x14ac:dyDescent="0.2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2.75" customHeight="1" x14ac:dyDescent="0.2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2.75" customHeight="1" x14ac:dyDescent="0.2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2.75" customHeight="1" x14ac:dyDescent="0.2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2.75" customHeight="1" x14ac:dyDescent="0.2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2.75" customHeight="1" x14ac:dyDescent="0.2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2.75" customHeight="1" x14ac:dyDescent="0.2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2.75" customHeight="1" x14ac:dyDescent="0.2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2.75" customHeight="1" x14ac:dyDescent="0.2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2.75" customHeight="1" x14ac:dyDescent="0.2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2.75" customHeight="1" x14ac:dyDescent="0.2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2.75" customHeight="1" x14ac:dyDescent="0.2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2.75" customHeight="1" x14ac:dyDescent="0.2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2.75" customHeight="1" x14ac:dyDescent="0.2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2.75" customHeight="1" x14ac:dyDescent="0.2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2.75" customHeight="1" x14ac:dyDescent="0.2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2.75" customHeight="1" x14ac:dyDescent="0.2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2.75" customHeight="1" x14ac:dyDescent="0.2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2.75" customHeight="1" x14ac:dyDescent="0.2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2.75" customHeight="1" x14ac:dyDescent="0.2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2.75" customHeight="1" x14ac:dyDescent="0.2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2.75" customHeight="1" x14ac:dyDescent="0.2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2.75" customHeight="1" x14ac:dyDescent="0.2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2.75" customHeight="1" x14ac:dyDescent="0.2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2.75" customHeight="1" x14ac:dyDescent="0.2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2.75" customHeight="1" x14ac:dyDescent="0.2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2.75" customHeight="1" x14ac:dyDescent="0.2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2.75" customHeight="1" x14ac:dyDescent="0.2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2.75" customHeight="1" x14ac:dyDescent="0.2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2.75" customHeight="1" x14ac:dyDescent="0.2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2.75" customHeight="1" x14ac:dyDescent="0.2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2.75" customHeight="1" x14ac:dyDescent="0.2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2.75" customHeight="1" x14ac:dyDescent="0.2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2.75" customHeight="1" x14ac:dyDescent="0.2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2.75" customHeight="1" x14ac:dyDescent="0.2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2.75" customHeight="1" x14ac:dyDescent="0.2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2.75" customHeight="1" x14ac:dyDescent="0.2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2.75" customHeight="1" x14ac:dyDescent="0.2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2.75" customHeight="1" x14ac:dyDescent="0.2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2.75" customHeight="1" x14ac:dyDescent="0.2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2.75" customHeight="1" x14ac:dyDescent="0.2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2.75" customHeight="1" x14ac:dyDescent="0.2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2.75" customHeight="1" x14ac:dyDescent="0.2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2.75" customHeight="1" x14ac:dyDescent="0.2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2.75" customHeight="1" x14ac:dyDescent="0.2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2.75" customHeight="1" x14ac:dyDescent="0.2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2.75" customHeight="1" x14ac:dyDescent="0.2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2.75" customHeight="1" x14ac:dyDescent="0.2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2.75" customHeight="1" x14ac:dyDescent="0.2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2.75" customHeight="1" x14ac:dyDescent="0.2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2.75" customHeight="1" x14ac:dyDescent="0.2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2.75" customHeight="1" x14ac:dyDescent="0.2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2.75" customHeight="1" x14ac:dyDescent="0.2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2.75" customHeight="1" x14ac:dyDescent="0.2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2.75" customHeight="1" x14ac:dyDescent="0.2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2.75" customHeight="1" x14ac:dyDescent="0.2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2.75" customHeight="1" x14ac:dyDescent="0.2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2.75" customHeight="1" x14ac:dyDescent="0.2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2.75" customHeight="1" x14ac:dyDescent="0.2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2.75" customHeight="1" x14ac:dyDescent="0.2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2.75" customHeight="1" x14ac:dyDescent="0.2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2.75" customHeight="1" x14ac:dyDescent="0.2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2.75" customHeight="1" x14ac:dyDescent="0.2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2.75" customHeight="1" x14ac:dyDescent="0.2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2.75" customHeight="1" x14ac:dyDescent="0.2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2.75" customHeight="1" x14ac:dyDescent="0.2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2.75" customHeight="1" x14ac:dyDescent="0.2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2.75" customHeight="1" x14ac:dyDescent="0.2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2.75" customHeight="1" x14ac:dyDescent="0.2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2.75" customHeight="1" x14ac:dyDescent="0.2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2.75" customHeight="1" x14ac:dyDescent="0.2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2.75" customHeight="1" x14ac:dyDescent="0.2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2.75" customHeight="1" x14ac:dyDescent="0.2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2.75" customHeight="1" x14ac:dyDescent="0.2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2.75" customHeight="1" x14ac:dyDescent="0.2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2.75" customHeight="1" x14ac:dyDescent="0.2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2.75" customHeight="1" x14ac:dyDescent="0.2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2.75" customHeight="1" x14ac:dyDescent="0.2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2.75" customHeight="1" x14ac:dyDescent="0.2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2.75" customHeight="1" x14ac:dyDescent="0.2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2.75" customHeight="1" x14ac:dyDescent="0.2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2.75" customHeight="1" x14ac:dyDescent="0.2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2.75" customHeight="1" x14ac:dyDescent="0.2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2.75" customHeight="1" x14ac:dyDescent="0.2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2.75" customHeight="1" x14ac:dyDescent="0.2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2.75" customHeight="1" x14ac:dyDescent="0.2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2.75" customHeight="1" x14ac:dyDescent="0.2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2.75" customHeight="1" x14ac:dyDescent="0.2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2.75" customHeight="1" x14ac:dyDescent="0.2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2.75" customHeight="1" x14ac:dyDescent="0.2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2.75" customHeight="1" x14ac:dyDescent="0.2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2.75" customHeight="1" x14ac:dyDescent="0.2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2.75" customHeight="1" x14ac:dyDescent="0.2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2.75" customHeight="1" x14ac:dyDescent="0.2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2.75" customHeight="1" x14ac:dyDescent="0.2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2.75" customHeight="1" x14ac:dyDescent="0.2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2.75" customHeight="1" x14ac:dyDescent="0.2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2.75" customHeight="1" x14ac:dyDescent="0.2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2.75" customHeight="1" x14ac:dyDescent="0.2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2.75" customHeight="1" x14ac:dyDescent="0.2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2.75" customHeight="1" x14ac:dyDescent="0.2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2.75" customHeight="1" x14ac:dyDescent="0.2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2.75" customHeight="1" x14ac:dyDescent="0.2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2.75" customHeight="1" x14ac:dyDescent="0.2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2.75" customHeight="1" x14ac:dyDescent="0.2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2.75" customHeight="1" x14ac:dyDescent="0.2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2.75" customHeight="1" x14ac:dyDescent="0.2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2.75" customHeight="1" x14ac:dyDescent="0.2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2.75" customHeight="1" x14ac:dyDescent="0.2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2.75" customHeight="1" x14ac:dyDescent="0.2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2.75" customHeight="1" x14ac:dyDescent="0.2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2.75" customHeight="1" x14ac:dyDescent="0.2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2.75" customHeight="1" x14ac:dyDescent="0.2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2.75" customHeight="1" x14ac:dyDescent="0.2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2.75" customHeight="1" x14ac:dyDescent="0.2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2.75" customHeight="1" x14ac:dyDescent="0.2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2.75" customHeight="1" x14ac:dyDescent="0.2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2.75" customHeight="1" x14ac:dyDescent="0.2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2.75" customHeight="1" x14ac:dyDescent="0.2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2.75" customHeight="1" x14ac:dyDescent="0.2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2.75" customHeight="1" x14ac:dyDescent="0.2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2.75" customHeight="1" x14ac:dyDescent="0.2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2.75" customHeight="1" x14ac:dyDescent="0.2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2.75" customHeight="1" x14ac:dyDescent="0.2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2.75" customHeight="1" x14ac:dyDescent="0.2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2.75" customHeight="1" x14ac:dyDescent="0.2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2.75" customHeight="1" x14ac:dyDescent="0.2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2.75" customHeight="1" x14ac:dyDescent="0.2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2.75" customHeight="1" x14ac:dyDescent="0.2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2.75" customHeight="1" x14ac:dyDescent="0.2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2.75" customHeight="1" x14ac:dyDescent="0.2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2.75" customHeight="1" x14ac:dyDescent="0.2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2.75" customHeight="1" x14ac:dyDescent="0.2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2.75" customHeight="1" x14ac:dyDescent="0.2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2.75" customHeight="1" x14ac:dyDescent="0.2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2.75" customHeight="1" x14ac:dyDescent="0.2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2.75" customHeight="1" x14ac:dyDescent="0.2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2.75" customHeight="1" x14ac:dyDescent="0.2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2.75" customHeight="1" x14ac:dyDescent="0.2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2.75" customHeight="1" x14ac:dyDescent="0.2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2.75" customHeight="1" x14ac:dyDescent="0.2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2.75" customHeight="1" x14ac:dyDescent="0.2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2.75" customHeight="1" x14ac:dyDescent="0.2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2.75" customHeight="1" x14ac:dyDescent="0.2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2.75" customHeight="1" x14ac:dyDescent="0.2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2.75" customHeight="1" x14ac:dyDescent="0.2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2.75" customHeight="1" x14ac:dyDescent="0.2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2.75" customHeight="1" x14ac:dyDescent="0.2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2.75" customHeight="1" x14ac:dyDescent="0.2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2.75" customHeight="1" x14ac:dyDescent="0.2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2.75" customHeight="1" x14ac:dyDescent="0.2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2.75" customHeight="1" x14ac:dyDescent="0.2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2.75" customHeight="1" x14ac:dyDescent="0.2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2.75" customHeight="1" x14ac:dyDescent="0.2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2.75" customHeight="1" x14ac:dyDescent="0.2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2.75" customHeight="1" x14ac:dyDescent="0.2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2.75" customHeight="1" x14ac:dyDescent="0.2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2.75" customHeight="1" x14ac:dyDescent="0.2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2.75" customHeight="1" x14ac:dyDescent="0.2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2.75" customHeight="1" x14ac:dyDescent="0.2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2.75" customHeight="1" x14ac:dyDescent="0.2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2.75" customHeight="1" x14ac:dyDescent="0.2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2.75" customHeight="1" x14ac:dyDescent="0.2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2.75" customHeight="1" x14ac:dyDescent="0.2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2.75" customHeight="1" x14ac:dyDescent="0.2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2.75" customHeight="1" x14ac:dyDescent="0.2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2.75" customHeight="1" x14ac:dyDescent="0.2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2.75" customHeight="1" x14ac:dyDescent="0.2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2.75" customHeight="1" x14ac:dyDescent="0.2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2.75" customHeight="1" x14ac:dyDescent="0.2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2.75" customHeight="1" x14ac:dyDescent="0.2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2.75" customHeight="1" x14ac:dyDescent="0.2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2.75" customHeight="1" x14ac:dyDescent="0.2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2.75" customHeight="1" x14ac:dyDescent="0.2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2.75" customHeight="1" x14ac:dyDescent="0.2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2.75" customHeight="1" x14ac:dyDescent="0.2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2.75" customHeight="1" x14ac:dyDescent="0.2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2.75" customHeight="1" x14ac:dyDescent="0.2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2.75" customHeight="1" x14ac:dyDescent="0.2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2.75" customHeight="1" x14ac:dyDescent="0.2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2.75" customHeight="1" x14ac:dyDescent="0.2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2.75" customHeight="1" x14ac:dyDescent="0.2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2.75" customHeight="1" x14ac:dyDescent="0.2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2.75" customHeight="1" x14ac:dyDescent="0.2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2.75" customHeight="1" x14ac:dyDescent="0.2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2.75" customHeight="1" x14ac:dyDescent="0.2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2.75" customHeight="1" x14ac:dyDescent="0.2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2.75" customHeight="1" x14ac:dyDescent="0.2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2.75" customHeight="1" x14ac:dyDescent="0.2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2.75" customHeight="1" x14ac:dyDescent="0.2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2.75" customHeight="1" x14ac:dyDescent="0.2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2.75" customHeight="1" x14ac:dyDescent="0.2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2.75" customHeight="1" x14ac:dyDescent="0.2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2.75" customHeight="1" x14ac:dyDescent="0.2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2.75" customHeight="1" x14ac:dyDescent="0.2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2.75" customHeight="1" x14ac:dyDescent="0.2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2.75" customHeight="1" x14ac:dyDescent="0.2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2.75" customHeight="1" x14ac:dyDescent="0.2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2.75" customHeight="1" x14ac:dyDescent="0.2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2.75" customHeight="1" x14ac:dyDescent="0.2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2.75" customHeight="1" x14ac:dyDescent="0.2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2.75" customHeight="1" x14ac:dyDescent="0.2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2.75" customHeight="1" x14ac:dyDescent="0.2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2.75" customHeight="1" x14ac:dyDescent="0.2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2.75" customHeight="1" x14ac:dyDescent="0.2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2.75" customHeight="1" x14ac:dyDescent="0.2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2.75" customHeight="1" x14ac:dyDescent="0.2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2.75" customHeight="1" x14ac:dyDescent="0.2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2.75" customHeight="1" x14ac:dyDescent="0.2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2.75" customHeight="1" x14ac:dyDescent="0.2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2.75" customHeight="1" x14ac:dyDescent="0.2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2.75" customHeight="1" x14ac:dyDescent="0.2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2.75" customHeight="1" x14ac:dyDescent="0.2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2.75" customHeight="1" x14ac:dyDescent="0.2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2.75" customHeight="1" x14ac:dyDescent="0.2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2.75" customHeight="1" x14ac:dyDescent="0.2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2.75" customHeight="1" x14ac:dyDescent="0.2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2.75" customHeight="1" x14ac:dyDescent="0.2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2.75" customHeight="1" x14ac:dyDescent="0.2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2.75" customHeight="1" x14ac:dyDescent="0.2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2.75" customHeight="1" x14ac:dyDescent="0.2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2.75" customHeight="1" x14ac:dyDescent="0.2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2.75" customHeight="1" x14ac:dyDescent="0.2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2.75" customHeight="1" x14ac:dyDescent="0.2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2.75" customHeight="1" x14ac:dyDescent="0.2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2.75" customHeight="1" x14ac:dyDescent="0.2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2.75" customHeight="1" x14ac:dyDescent="0.2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2.75" customHeight="1" x14ac:dyDescent="0.2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2.75" customHeight="1" x14ac:dyDescent="0.2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2.75" customHeight="1" x14ac:dyDescent="0.2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2.75" customHeight="1" x14ac:dyDescent="0.2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2.75" customHeight="1" x14ac:dyDescent="0.2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2.75" customHeight="1" x14ac:dyDescent="0.2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2.75" customHeight="1" x14ac:dyDescent="0.2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2.75" customHeight="1" x14ac:dyDescent="0.2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2.75" customHeight="1" x14ac:dyDescent="0.2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2.75" customHeight="1" x14ac:dyDescent="0.2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2.75" customHeight="1" x14ac:dyDescent="0.2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2.75" customHeight="1" x14ac:dyDescent="0.2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2.75" customHeight="1" x14ac:dyDescent="0.2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2.75" customHeight="1" x14ac:dyDescent="0.2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2.75" customHeight="1" x14ac:dyDescent="0.2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2.75" customHeight="1" x14ac:dyDescent="0.2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2.75" customHeight="1" x14ac:dyDescent="0.2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2.75" customHeight="1" x14ac:dyDescent="0.2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2.75" customHeight="1" x14ac:dyDescent="0.2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2.75" customHeight="1" x14ac:dyDescent="0.2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2.75" customHeight="1" x14ac:dyDescent="0.2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2.75" customHeight="1" x14ac:dyDescent="0.2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2.75" customHeight="1" x14ac:dyDescent="0.2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2.75" customHeight="1" x14ac:dyDescent="0.2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2.75" customHeight="1" x14ac:dyDescent="0.2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2.75" customHeight="1" x14ac:dyDescent="0.2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2.75" customHeight="1" x14ac:dyDescent="0.2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2.75" customHeight="1" x14ac:dyDescent="0.2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2.75" customHeight="1" x14ac:dyDescent="0.2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2.75" customHeight="1" x14ac:dyDescent="0.2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2.75" customHeight="1" x14ac:dyDescent="0.2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2.75" customHeight="1" x14ac:dyDescent="0.2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2.75" customHeight="1" x14ac:dyDescent="0.2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2.75" customHeight="1" x14ac:dyDescent="0.2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2.75" customHeight="1" x14ac:dyDescent="0.2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2.75" customHeight="1" x14ac:dyDescent="0.2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2.75" customHeight="1" x14ac:dyDescent="0.2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2.75" customHeight="1" x14ac:dyDescent="0.2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2.75" customHeight="1" x14ac:dyDescent="0.2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2.75" customHeight="1" x14ac:dyDescent="0.2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2.75" customHeight="1" x14ac:dyDescent="0.2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2.75" customHeight="1" x14ac:dyDescent="0.2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2.75" customHeight="1" x14ac:dyDescent="0.2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2.75" customHeight="1" x14ac:dyDescent="0.2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2.75" customHeight="1" x14ac:dyDescent="0.2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2.75" customHeight="1" x14ac:dyDescent="0.2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2.75" customHeight="1" x14ac:dyDescent="0.2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2.75" customHeight="1" x14ac:dyDescent="0.2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2.75" customHeight="1" x14ac:dyDescent="0.2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2.75" customHeight="1" x14ac:dyDescent="0.2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2.75" customHeight="1" x14ac:dyDescent="0.2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2.75" customHeight="1" x14ac:dyDescent="0.2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2.75" customHeight="1" x14ac:dyDescent="0.2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2.75" customHeight="1" x14ac:dyDescent="0.2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2.75" customHeight="1" x14ac:dyDescent="0.2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2.75" customHeight="1" x14ac:dyDescent="0.2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2.75" customHeight="1" x14ac:dyDescent="0.2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2.75" customHeight="1" x14ac:dyDescent="0.2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2.75" customHeight="1" x14ac:dyDescent="0.2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2.75" customHeight="1" x14ac:dyDescent="0.2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2.75" customHeight="1" x14ac:dyDescent="0.2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2.75" customHeight="1" x14ac:dyDescent="0.2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2.75" customHeight="1" x14ac:dyDescent="0.2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2.75" customHeight="1" x14ac:dyDescent="0.2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2.75" customHeight="1" x14ac:dyDescent="0.2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2.75" customHeight="1" x14ac:dyDescent="0.2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2.75" customHeight="1" x14ac:dyDescent="0.2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2.75" customHeight="1" x14ac:dyDescent="0.2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2.75" customHeight="1" x14ac:dyDescent="0.2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2.75" customHeight="1" x14ac:dyDescent="0.2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2.75" customHeight="1" x14ac:dyDescent="0.2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2.75" customHeight="1" x14ac:dyDescent="0.2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2.75" customHeight="1" x14ac:dyDescent="0.2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2.75" customHeight="1" x14ac:dyDescent="0.2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2.75" customHeight="1" x14ac:dyDescent="0.2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2.75" customHeight="1" x14ac:dyDescent="0.2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2.75" customHeight="1" x14ac:dyDescent="0.2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2.75" customHeight="1" x14ac:dyDescent="0.2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2.75" customHeight="1" x14ac:dyDescent="0.2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2.75" customHeight="1" x14ac:dyDescent="0.2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2.75" customHeight="1" x14ac:dyDescent="0.2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2.75" customHeight="1" x14ac:dyDescent="0.2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2.75" customHeight="1" x14ac:dyDescent="0.2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2.75" customHeight="1" x14ac:dyDescent="0.2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2.75" customHeight="1" x14ac:dyDescent="0.2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2.75" customHeight="1" x14ac:dyDescent="0.2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2.75" customHeight="1" x14ac:dyDescent="0.2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2.75" customHeight="1" x14ac:dyDescent="0.2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2.75" customHeight="1" x14ac:dyDescent="0.2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2.75" customHeight="1" x14ac:dyDescent="0.2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2.75" customHeight="1" x14ac:dyDescent="0.2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2.75" customHeight="1" x14ac:dyDescent="0.2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2.75" customHeight="1" x14ac:dyDescent="0.2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2.75" customHeight="1" x14ac:dyDescent="0.2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2.75" customHeight="1" x14ac:dyDescent="0.2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2.75" customHeight="1" x14ac:dyDescent="0.2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2.75" customHeight="1" x14ac:dyDescent="0.2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2.75" customHeight="1" x14ac:dyDescent="0.2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2.75" customHeight="1" x14ac:dyDescent="0.2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2.75" customHeight="1" x14ac:dyDescent="0.2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2.75" customHeight="1" x14ac:dyDescent="0.2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2.75" customHeight="1" x14ac:dyDescent="0.2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2.75" customHeight="1" x14ac:dyDescent="0.2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2.75" customHeight="1" x14ac:dyDescent="0.2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2.75" customHeight="1" x14ac:dyDescent="0.2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2.75" customHeight="1" x14ac:dyDescent="0.2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2.75" customHeight="1" x14ac:dyDescent="0.2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2.75" customHeight="1" x14ac:dyDescent="0.2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2.75" customHeight="1" x14ac:dyDescent="0.2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2.75" customHeight="1" x14ac:dyDescent="0.2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2.75" customHeight="1" x14ac:dyDescent="0.2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2.75" customHeight="1" x14ac:dyDescent="0.2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2.75" customHeight="1" x14ac:dyDescent="0.2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2.75" customHeight="1" x14ac:dyDescent="0.2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2.75" customHeight="1" x14ac:dyDescent="0.2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2.75" customHeight="1" x14ac:dyDescent="0.2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2.75" customHeight="1" x14ac:dyDescent="0.2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2.75" customHeight="1" x14ac:dyDescent="0.2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2.75" customHeight="1" x14ac:dyDescent="0.2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2.75" customHeight="1" x14ac:dyDescent="0.2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2.75" customHeight="1" x14ac:dyDescent="0.2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2.75" customHeight="1" x14ac:dyDescent="0.2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2.75" customHeight="1" x14ac:dyDescent="0.2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2.75" customHeight="1" x14ac:dyDescent="0.2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2.75" customHeight="1" x14ac:dyDescent="0.2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2.75" customHeight="1" x14ac:dyDescent="0.2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2.75" customHeight="1" x14ac:dyDescent="0.2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2.75" customHeight="1" x14ac:dyDescent="0.2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2.75" customHeight="1" x14ac:dyDescent="0.2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2.75" customHeight="1" x14ac:dyDescent="0.2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2.75" customHeight="1" x14ac:dyDescent="0.2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2.75" customHeight="1" x14ac:dyDescent="0.2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2.75" customHeight="1" x14ac:dyDescent="0.2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2.75" customHeight="1" x14ac:dyDescent="0.2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2.75" customHeight="1" x14ac:dyDescent="0.2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2.75" customHeight="1" x14ac:dyDescent="0.2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2.75" customHeight="1" x14ac:dyDescent="0.2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2.75" customHeight="1" x14ac:dyDescent="0.2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2.75" customHeight="1" x14ac:dyDescent="0.2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2.75" customHeight="1" x14ac:dyDescent="0.2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2.75" customHeight="1" x14ac:dyDescent="0.2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2.75" customHeight="1" x14ac:dyDescent="0.2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2.75" customHeight="1" x14ac:dyDescent="0.2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2.75" customHeight="1" x14ac:dyDescent="0.2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2.75" customHeight="1" x14ac:dyDescent="0.2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2.75" customHeight="1" x14ac:dyDescent="0.2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2.75" customHeight="1" x14ac:dyDescent="0.2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2.75" customHeight="1" x14ac:dyDescent="0.2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2.75" customHeight="1" x14ac:dyDescent="0.2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2.75" customHeight="1" x14ac:dyDescent="0.2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2.75" customHeight="1" x14ac:dyDescent="0.2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2.75" customHeight="1" x14ac:dyDescent="0.2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2.75" customHeight="1" x14ac:dyDescent="0.2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2.75" customHeight="1" x14ac:dyDescent="0.2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2.75" customHeight="1" x14ac:dyDescent="0.2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2.75" customHeight="1" x14ac:dyDescent="0.2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2.75" customHeight="1" x14ac:dyDescent="0.2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2.75" customHeight="1" x14ac:dyDescent="0.2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2.75" customHeight="1" x14ac:dyDescent="0.2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2.75" customHeight="1" x14ac:dyDescent="0.2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2.75" customHeight="1" x14ac:dyDescent="0.2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2.75" customHeight="1" x14ac:dyDescent="0.2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2.75" customHeight="1" x14ac:dyDescent="0.2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2.75" customHeight="1" x14ac:dyDescent="0.2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2.75" customHeight="1" x14ac:dyDescent="0.2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2.75" customHeight="1" x14ac:dyDescent="0.2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2.75" customHeight="1" x14ac:dyDescent="0.2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2.75" customHeight="1" x14ac:dyDescent="0.2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2.75" customHeight="1" x14ac:dyDescent="0.2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2.75" customHeight="1" x14ac:dyDescent="0.2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2.75" customHeight="1" x14ac:dyDescent="0.2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2.75" customHeight="1" x14ac:dyDescent="0.2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2.75" customHeight="1" x14ac:dyDescent="0.2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2.75" customHeight="1" x14ac:dyDescent="0.2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2.75" customHeight="1" x14ac:dyDescent="0.2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2.75" customHeight="1" x14ac:dyDescent="0.2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2.75" customHeight="1" x14ac:dyDescent="0.2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2.75" customHeight="1" x14ac:dyDescent="0.2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2.75" customHeight="1" x14ac:dyDescent="0.2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2.75" customHeight="1" x14ac:dyDescent="0.2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2.75" customHeight="1" x14ac:dyDescent="0.2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2.75" customHeight="1" x14ac:dyDescent="0.2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2.75" customHeight="1" x14ac:dyDescent="0.2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2.75" customHeight="1" x14ac:dyDescent="0.2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2.75" customHeight="1" x14ac:dyDescent="0.2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2.75" customHeight="1" x14ac:dyDescent="0.2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2.75" customHeight="1" x14ac:dyDescent="0.2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2.75" customHeight="1" x14ac:dyDescent="0.2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2.75" customHeight="1" x14ac:dyDescent="0.2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2.75" customHeight="1" x14ac:dyDescent="0.2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2.75" customHeight="1" x14ac:dyDescent="0.2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2.75" customHeight="1" x14ac:dyDescent="0.2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2.75" customHeight="1" x14ac:dyDescent="0.2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2.75" customHeight="1" x14ac:dyDescent="0.2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2.75" customHeight="1" x14ac:dyDescent="0.2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2.75" customHeight="1" x14ac:dyDescent="0.2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2.75" customHeight="1" x14ac:dyDescent="0.2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2.75" customHeight="1" x14ac:dyDescent="0.2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2.75" customHeight="1" x14ac:dyDescent="0.2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2.75" customHeight="1" x14ac:dyDescent="0.2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2.75" customHeight="1" x14ac:dyDescent="0.2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2.75" customHeight="1" x14ac:dyDescent="0.2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2.75" customHeight="1" x14ac:dyDescent="0.2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2.75" customHeight="1" x14ac:dyDescent="0.2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2.75" customHeight="1" x14ac:dyDescent="0.2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2.75" customHeight="1" x14ac:dyDescent="0.2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2.75" customHeight="1" x14ac:dyDescent="0.2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2.75" customHeight="1" x14ac:dyDescent="0.2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2.75" customHeight="1" x14ac:dyDescent="0.2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2.75" customHeight="1" x14ac:dyDescent="0.2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2.75" customHeight="1" x14ac:dyDescent="0.2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2.75" customHeight="1" x14ac:dyDescent="0.2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2.75" customHeight="1" x14ac:dyDescent="0.2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2.75" customHeight="1" x14ac:dyDescent="0.2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2.75" customHeight="1" x14ac:dyDescent="0.2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2.75" customHeight="1" x14ac:dyDescent="0.2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2.75" customHeight="1" x14ac:dyDescent="0.2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2.75" customHeight="1" x14ac:dyDescent="0.2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2.75" customHeight="1" x14ac:dyDescent="0.2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2.75" customHeight="1" x14ac:dyDescent="0.2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2.75" customHeight="1" x14ac:dyDescent="0.2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2.75" customHeight="1" x14ac:dyDescent="0.2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2.75" customHeight="1" x14ac:dyDescent="0.2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2.75" customHeight="1" x14ac:dyDescent="0.2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2.75" customHeight="1" x14ac:dyDescent="0.2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2.75" customHeight="1" x14ac:dyDescent="0.2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2.75" customHeight="1" x14ac:dyDescent="0.2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2.75" customHeight="1" x14ac:dyDescent="0.2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2.75" customHeight="1" x14ac:dyDescent="0.2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2.75" customHeight="1" x14ac:dyDescent="0.2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2.75" customHeight="1" x14ac:dyDescent="0.2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2.75" customHeight="1" x14ac:dyDescent="0.2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2.75" customHeight="1" x14ac:dyDescent="0.2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2.75" customHeight="1" x14ac:dyDescent="0.2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2.75" customHeight="1" x14ac:dyDescent="0.2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2.75" customHeight="1" x14ac:dyDescent="0.2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2.75" customHeight="1" x14ac:dyDescent="0.2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2.75" customHeight="1" x14ac:dyDescent="0.2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2.75" customHeight="1" x14ac:dyDescent="0.2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2.75" customHeight="1" x14ac:dyDescent="0.2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2.75" customHeight="1" x14ac:dyDescent="0.2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2.75" customHeight="1" x14ac:dyDescent="0.2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2.75" customHeight="1" x14ac:dyDescent="0.2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2.75" customHeight="1" x14ac:dyDescent="0.2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2.75" customHeight="1" x14ac:dyDescent="0.2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2.75" customHeight="1" x14ac:dyDescent="0.2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2.75" customHeight="1" x14ac:dyDescent="0.2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2.75" customHeight="1" x14ac:dyDescent="0.2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2.75" customHeight="1" x14ac:dyDescent="0.2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2.75" customHeight="1" x14ac:dyDescent="0.2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2.75" customHeight="1" x14ac:dyDescent="0.2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2.75" customHeight="1" x14ac:dyDescent="0.2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2.75" customHeight="1" x14ac:dyDescent="0.2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2.75" customHeight="1" x14ac:dyDescent="0.2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2.75" customHeight="1" x14ac:dyDescent="0.2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2.75" customHeight="1" x14ac:dyDescent="0.2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2.75" customHeight="1" x14ac:dyDescent="0.2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2.75" customHeight="1" x14ac:dyDescent="0.2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2.75" customHeight="1" x14ac:dyDescent="0.2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2.75" customHeight="1" x14ac:dyDescent="0.2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2.75" customHeight="1" x14ac:dyDescent="0.2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2.75" customHeight="1" x14ac:dyDescent="0.2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2.75" customHeight="1" x14ac:dyDescent="0.2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2.75" customHeight="1" x14ac:dyDescent="0.2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2.75" customHeight="1" x14ac:dyDescent="0.2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2.75" customHeight="1" x14ac:dyDescent="0.2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2.75" customHeight="1" x14ac:dyDescent="0.2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2.75" customHeight="1" x14ac:dyDescent="0.2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2.75" customHeight="1" x14ac:dyDescent="0.2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2.75" customHeight="1" x14ac:dyDescent="0.2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2.75" customHeight="1" x14ac:dyDescent="0.2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2.75" customHeight="1" x14ac:dyDescent="0.2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2.75" customHeight="1" x14ac:dyDescent="0.2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2.75" customHeight="1" x14ac:dyDescent="0.2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2.75" customHeight="1" x14ac:dyDescent="0.2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2.75" customHeight="1" x14ac:dyDescent="0.2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2.75" customHeight="1" x14ac:dyDescent="0.2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2.75" customHeight="1" x14ac:dyDescent="0.2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2.75" customHeight="1" x14ac:dyDescent="0.2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2.75" customHeight="1" x14ac:dyDescent="0.2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2.75" customHeight="1" x14ac:dyDescent="0.2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2.75" customHeight="1" x14ac:dyDescent="0.2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2.75" customHeight="1" x14ac:dyDescent="0.2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2.75" customHeight="1" x14ac:dyDescent="0.2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2.75" customHeight="1" x14ac:dyDescent="0.2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2.75" customHeight="1" x14ac:dyDescent="0.2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2.75" customHeight="1" x14ac:dyDescent="0.2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2.75" customHeight="1" x14ac:dyDescent="0.2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2.75" customHeight="1" x14ac:dyDescent="0.2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2.75" customHeight="1" x14ac:dyDescent="0.2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2.75" customHeight="1" x14ac:dyDescent="0.2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2.75" customHeight="1" x14ac:dyDescent="0.2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2.75" customHeight="1" x14ac:dyDescent="0.2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2.75" customHeight="1" x14ac:dyDescent="0.2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2.75" customHeight="1" x14ac:dyDescent="0.2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2.75" customHeight="1" x14ac:dyDescent="0.2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2.75" customHeight="1" x14ac:dyDescent="0.2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2.75" customHeight="1" x14ac:dyDescent="0.2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2.75" customHeight="1" x14ac:dyDescent="0.2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2.75" customHeight="1" x14ac:dyDescent="0.2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2.75" customHeight="1" x14ac:dyDescent="0.2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2.75" customHeight="1" x14ac:dyDescent="0.2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2.75" customHeight="1" x14ac:dyDescent="0.2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2.75" customHeight="1" x14ac:dyDescent="0.2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2.75" customHeight="1" x14ac:dyDescent="0.2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2.75" customHeight="1" x14ac:dyDescent="0.2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2.75" customHeight="1" x14ac:dyDescent="0.2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2.75" customHeight="1" x14ac:dyDescent="0.2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2.75" customHeight="1" x14ac:dyDescent="0.2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2.75" customHeight="1" x14ac:dyDescent="0.2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2.75" customHeight="1" x14ac:dyDescent="0.2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2.75" customHeight="1" x14ac:dyDescent="0.2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2.75" customHeight="1" x14ac:dyDescent="0.2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2.75" customHeight="1" x14ac:dyDescent="0.2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2.75" customHeight="1" x14ac:dyDescent="0.2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2.75" customHeight="1" x14ac:dyDescent="0.2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2.75" customHeight="1" x14ac:dyDescent="0.2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2.75" customHeight="1" x14ac:dyDescent="0.2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2.75" customHeight="1" x14ac:dyDescent="0.2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2.75" customHeight="1" x14ac:dyDescent="0.2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2.75" customHeight="1" x14ac:dyDescent="0.2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2.75" customHeight="1" x14ac:dyDescent="0.2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2.75" customHeight="1" x14ac:dyDescent="0.2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2.75" customHeight="1" x14ac:dyDescent="0.2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2.75" customHeight="1" x14ac:dyDescent="0.2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2.75" customHeight="1" x14ac:dyDescent="0.2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2.75" customHeight="1" x14ac:dyDescent="0.2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2.75" customHeight="1" x14ac:dyDescent="0.2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2.75" customHeight="1" x14ac:dyDescent="0.2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2.75" customHeight="1" x14ac:dyDescent="0.2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2.75" customHeight="1" x14ac:dyDescent="0.2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2.75" customHeight="1" x14ac:dyDescent="0.2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2.75" customHeight="1" x14ac:dyDescent="0.2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2.75" customHeight="1" x14ac:dyDescent="0.2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2.75" customHeight="1" x14ac:dyDescent="0.2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2.75" customHeight="1" x14ac:dyDescent="0.2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2.75" customHeight="1" x14ac:dyDescent="0.2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2.75" customHeight="1" x14ac:dyDescent="0.2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2.75" customHeight="1" x14ac:dyDescent="0.2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2.75" customHeight="1" x14ac:dyDescent="0.2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2.75" customHeight="1" x14ac:dyDescent="0.2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2.75" customHeight="1" x14ac:dyDescent="0.2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2.75" customHeight="1" x14ac:dyDescent="0.2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2.75" customHeight="1" x14ac:dyDescent="0.2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2.75" customHeight="1" x14ac:dyDescent="0.2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2.75" customHeight="1" x14ac:dyDescent="0.2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2.75" customHeight="1" x14ac:dyDescent="0.2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2.75" customHeight="1" x14ac:dyDescent="0.2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2.75" customHeight="1" x14ac:dyDescent="0.2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2.75" customHeight="1" x14ac:dyDescent="0.2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2.75" customHeight="1" x14ac:dyDescent="0.2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2.75" customHeight="1" x14ac:dyDescent="0.2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2.75" customHeight="1" x14ac:dyDescent="0.2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2.75" customHeight="1" x14ac:dyDescent="0.2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2.75" customHeight="1" x14ac:dyDescent="0.2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2.75" customHeight="1" x14ac:dyDescent="0.2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2.75" customHeight="1" x14ac:dyDescent="0.2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2.75" customHeight="1" x14ac:dyDescent="0.2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2.75" customHeight="1" x14ac:dyDescent="0.2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2.75" customHeight="1" x14ac:dyDescent="0.2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2.75" customHeight="1" x14ac:dyDescent="0.2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2.75" customHeight="1" x14ac:dyDescent="0.2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2.75" customHeight="1" x14ac:dyDescent="0.2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2.75" customHeight="1" x14ac:dyDescent="0.2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2.75" customHeight="1" x14ac:dyDescent="0.2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2.75" customHeight="1" x14ac:dyDescent="0.2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2.75" customHeight="1" x14ac:dyDescent="0.2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2.75" customHeight="1" x14ac:dyDescent="0.2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2.75" customHeight="1" x14ac:dyDescent="0.2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2.75" customHeight="1" x14ac:dyDescent="0.2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2.75" customHeight="1" x14ac:dyDescent="0.2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2.75" customHeight="1" x14ac:dyDescent="0.2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2.75" customHeight="1" x14ac:dyDescent="0.2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2.75" customHeight="1" x14ac:dyDescent="0.2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2.75" customHeight="1" x14ac:dyDescent="0.2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2.75" customHeight="1" x14ac:dyDescent="0.2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2.75" customHeight="1" x14ac:dyDescent="0.2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2.75" customHeight="1" x14ac:dyDescent="0.2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2.75" customHeight="1" x14ac:dyDescent="0.2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2.75" customHeight="1" x14ac:dyDescent="0.2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2.75" customHeight="1" x14ac:dyDescent="0.2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2.75" customHeight="1" x14ac:dyDescent="0.2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2.75" customHeight="1" x14ac:dyDescent="0.2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2.75" customHeight="1" x14ac:dyDescent="0.2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2.75" customHeight="1" x14ac:dyDescent="0.2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2.75" customHeight="1" x14ac:dyDescent="0.2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2.75" customHeight="1" x14ac:dyDescent="0.2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2.75" customHeight="1" x14ac:dyDescent="0.2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2.75" customHeight="1" x14ac:dyDescent="0.2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2.75" customHeight="1" x14ac:dyDescent="0.2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2.75" customHeight="1" x14ac:dyDescent="0.2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2.75" customHeight="1" x14ac:dyDescent="0.2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2.75" customHeight="1" x14ac:dyDescent="0.2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2.75" customHeight="1" x14ac:dyDescent="0.2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2.75" customHeight="1" x14ac:dyDescent="0.2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2.75" customHeight="1" x14ac:dyDescent="0.2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2.75" customHeight="1" x14ac:dyDescent="0.2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2.75" customHeight="1" x14ac:dyDescent="0.2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2.75" customHeight="1" x14ac:dyDescent="0.2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2.75" customHeight="1" x14ac:dyDescent="0.2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2.75" customHeight="1" x14ac:dyDescent="0.2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2.75" customHeight="1" x14ac:dyDescent="0.2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2.75" customHeight="1" x14ac:dyDescent="0.2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2.75" customHeight="1" x14ac:dyDescent="0.2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2.75" customHeight="1" x14ac:dyDescent="0.2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2.75" customHeight="1" x14ac:dyDescent="0.2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2.75" customHeight="1" x14ac:dyDescent="0.2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2.75" customHeight="1" x14ac:dyDescent="0.2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2.75" customHeight="1" x14ac:dyDescent="0.2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2.75" customHeight="1" x14ac:dyDescent="0.2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2.75" customHeight="1" x14ac:dyDescent="0.2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2.75" customHeight="1" x14ac:dyDescent="0.2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2.75" customHeight="1" x14ac:dyDescent="0.2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2.75" customHeight="1" x14ac:dyDescent="0.2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2.75" customHeight="1" x14ac:dyDescent="0.2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2.75" customHeight="1" x14ac:dyDescent="0.2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2.75" customHeight="1" x14ac:dyDescent="0.2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2.75" customHeight="1" x14ac:dyDescent="0.2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2.75" customHeight="1" x14ac:dyDescent="0.2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2.75" customHeight="1" x14ac:dyDescent="0.2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2.75" customHeight="1" x14ac:dyDescent="0.2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2.75" customHeight="1" x14ac:dyDescent="0.2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2.75" customHeight="1" x14ac:dyDescent="0.2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2.75" customHeight="1" x14ac:dyDescent="0.2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2.75" customHeight="1" x14ac:dyDescent="0.2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2.75" customHeight="1" x14ac:dyDescent="0.2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2.75" customHeight="1" x14ac:dyDescent="0.2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2.75" customHeight="1" x14ac:dyDescent="0.2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2.75" customHeight="1" x14ac:dyDescent="0.2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2.75" customHeight="1" x14ac:dyDescent="0.2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2.75" customHeight="1" x14ac:dyDescent="0.2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2.75" customHeight="1" x14ac:dyDescent="0.2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2.75" customHeight="1" x14ac:dyDescent="0.2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2.75" customHeight="1" x14ac:dyDescent="0.2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2.75" customHeight="1" x14ac:dyDescent="0.2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2.75" customHeight="1" x14ac:dyDescent="0.2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2.75" customHeight="1" x14ac:dyDescent="0.2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2.75" customHeight="1" x14ac:dyDescent="0.2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2.75" customHeight="1" x14ac:dyDescent="0.2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2.75" customHeight="1" x14ac:dyDescent="0.2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2.75" customHeight="1" x14ac:dyDescent="0.2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2.75" customHeight="1" x14ac:dyDescent="0.2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2.75" customHeight="1" x14ac:dyDescent="0.2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2.75" customHeight="1" x14ac:dyDescent="0.2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2.75" customHeight="1" x14ac:dyDescent="0.2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2.75" customHeight="1" x14ac:dyDescent="0.2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2.75" customHeight="1" x14ac:dyDescent="0.2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2.75" customHeight="1" x14ac:dyDescent="0.2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2.75" customHeight="1" x14ac:dyDescent="0.2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2.75" customHeight="1" x14ac:dyDescent="0.2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2.75" customHeight="1" x14ac:dyDescent="0.2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2.75" customHeight="1" x14ac:dyDescent="0.2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2.75" customHeight="1" x14ac:dyDescent="0.2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2.75" customHeight="1" x14ac:dyDescent="0.2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2.75" customHeight="1" x14ac:dyDescent="0.2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2.75" customHeight="1" x14ac:dyDescent="0.2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2.75" customHeight="1" x14ac:dyDescent="0.2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2.75" customHeight="1" x14ac:dyDescent="0.2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2.75" customHeight="1" x14ac:dyDescent="0.2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2.75" customHeight="1" x14ac:dyDescent="0.2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2.75" customHeight="1" x14ac:dyDescent="0.2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2.75" customHeight="1" x14ac:dyDescent="0.2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2.75" customHeight="1" x14ac:dyDescent="0.2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2.75" customHeight="1" x14ac:dyDescent="0.2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2.75" customHeight="1" x14ac:dyDescent="0.2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Seznam figur</vt:lpstr>
      <vt:lpstr>zt</vt:lpstr>
      <vt:lpstr>út</vt:lpstr>
      <vt:lpstr>vzt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Jakub Machů</cp:lastModifiedBy>
  <dcterms:modified xsi:type="dcterms:W3CDTF">2023-09-06T07:56:03Z</dcterms:modified>
</cp:coreProperties>
</file>