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204" activeTab="1"/>
  </bookViews>
  <sheets>
    <sheet name="rekapitulace" sheetId="1" r:id="rId1"/>
    <sheet name="položky" sheetId="2" r:id="rId2"/>
  </sheets>
  <definedNames>
    <definedName name="BPK1">"$#REF!.$#REF!$#REF!"</definedName>
    <definedName name="BPK2">"$#REF!.$#REF!$#REF!"</definedName>
    <definedName name="BPK3">"$#REF!.$#REF!$#REF!"</definedName>
    <definedName name="cisloobjektu">"$#REF!.$#REF!$#REF!"</definedName>
    <definedName name="cislostavby">"$#REF!.$#REF!$#REF!"</definedName>
    <definedName name="Datum">"$#REF!.$#REF!$#REF!"</definedName>
    <definedName name="Dil">"$#REF!.$A$11"</definedName>
    <definedName name="Dodavka">"$#REF!.$#REF!$#REF!"</definedName>
    <definedName name="Dodavka0">"$#REF!.$#REF!$#REF!"</definedName>
    <definedName name="Excel_BuiltIn_Print_Area_1_1">"$#REF!.$B$1:$H$25"</definedName>
    <definedName name="Excel_BuiltIn_Print_Area_15">"$#REF!.$A$1:$G$25"</definedName>
    <definedName name="Excel_BuiltIn_Print_Area_2_1">"$#REF!.$A$1:$G$103"</definedName>
    <definedName name="Excel_BuiltIn_Print_Area_3">"$#REF!.$A$1:$G$25"</definedName>
    <definedName name="Excel_BuiltIn_Print_Area_5">"$#REF!.$A$1:$Q$25"</definedName>
    <definedName name="Excel_BuiltIn_Print_Area_6">"$#REF!.$A$1:$G$25"</definedName>
    <definedName name="HSV">"$#REF!.$#REF!$#REF!"</definedName>
    <definedName name="HSV0">"$#REF!.$#REF!$#REF!"</definedName>
    <definedName name="HZS">"$#REF!.$#REF!$#REF!"</definedName>
    <definedName name="HZS0">"$#REF!.$#REF!$#REF!"</definedName>
    <definedName name="JKSO">"$#REF!.$#REF!$#REF!"</definedName>
    <definedName name="MJ">"$#REF!.$#REF!$#REF!"</definedName>
    <definedName name="Mont">"$#REF!.$#REF!$#REF!"</definedName>
    <definedName name="Montaz0">"$#REF!.$#REF!$#REF!"</definedName>
    <definedName name="NazevDilu">"$#REF!.$B$11"</definedName>
    <definedName name="nazevobjektu">"$#REF!.$#REF!$#REF!"</definedName>
    <definedName name="nazevstavby">"$#REF!.$#REF!$#REF!"</definedName>
    <definedName name="_xlnm.Print_Titles" localSheetId="1">'položky'!$1:$3</definedName>
    <definedName name="Objednatel">"$#REF!.$#REF!$#REF!"</definedName>
    <definedName name="_xlnm.Print_Area" localSheetId="1">'položky'!$A$2:$I$36</definedName>
    <definedName name="_xlnm.Print_Area" localSheetId="0">'rekapitulace'!$A$1:$G$47</definedName>
    <definedName name="PocetMJ">"$#REF!.$#REF!$#REF!"</definedName>
    <definedName name="Poznamka">"$#REF!.$#REF!$#REF!"</definedName>
    <definedName name="Projektant">"$#REF!.$#REF!$#REF!"</definedName>
    <definedName name="PSV">"$#REF!.$#REF!$#REF!"</definedName>
    <definedName name="PSV0">"$#REF!.$#REF!$#REF!"</definedName>
    <definedName name="SazbaDPH1">"$#REF!.$#REF!$#REF!"</definedName>
    <definedName name="SazbaDPH2">"$#REF!.$#REF!$#REF!"</definedName>
    <definedName name="SloupecCC">"$#REF!.$G$11"</definedName>
    <definedName name="SloupecCisloPol">"$#REF!.$B$11"</definedName>
    <definedName name="SloupecJC">"$#REF!.$F$11"</definedName>
    <definedName name="SloupecMJ">"$#REF!.$D$11"</definedName>
    <definedName name="SloupecMnozstvi">"$#REF!.$E$11"</definedName>
    <definedName name="SloupecNazPol">"$#REF!.$C$11"</definedName>
    <definedName name="SloupecPC">"$#REF!.$A$11"</definedName>
    <definedName name="Typ">"$#REF!.$#REF!$#REF!"</definedName>
    <definedName name="VRN">"$#REF!.$#REF!$#REF!"</definedName>
    <definedName name="VRNKc">"$#REF!.$#REF!$#REF!"</definedName>
    <definedName name="VRNnazev">"$#REF!.$#REF!$#REF!"</definedName>
    <definedName name="VRNproc">"$#REF!.$#REF!$#REF!"</definedName>
    <definedName name="VRNzakl">"$#REF!.$#REF!$#REF!"</definedName>
    <definedName name="Zakazka">"$#REF!.$#REF!$#REF!"</definedName>
    <definedName name="Zaklad22">"$#REF!.$#REF!$#REF!"</definedName>
    <definedName name="Zaklad5">"$#REF!.$#REF!$#REF!"</definedName>
    <definedName name="Zhotovitel">"$#REF!.$#REF!$#REF!"</definedName>
  </definedNames>
  <calcPr fullCalcOnLoad="1"/>
</workbook>
</file>

<file path=xl/sharedStrings.xml><?xml version="1.0" encoding="utf-8"?>
<sst xmlns="http://schemas.openxmlformats.org/spreadsheetml/2006/main" count="96" uniqueCount="67">
  <si>
    <t xml:space="preserve">NABÍDKOVÁ CENA CELKEM BEZ DPH: </t>
  </si>
  <si>
    <t xml:space="preserve">termíny výstavby: </t>
  </si>
  <si>
    <t>m2</t>
  </si>
  <si>
    <t>kpl</t>
  </si>
  <si>
    <t>1</t>
  </si>
  <si>
    <t>2</t>
  </si>
  <si>
    <t>3</t>
  </si>
  <si>
    <t>4</t>
  </si>
  <si>
    <t>Díl</t>
  </si>
  <si>
    <t>Vypracoval</t>
  </si>
  <si>
    <t>Za zhotovitele</t>
  </si>
  <si>
    <t>Za objednatele</t>
  </si>
  <si>
    <t>Jméno :</t>
  </si>
  <si>
    <t xml:space="preserve">Jméno : 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</si>
  <si>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</si>
  <si>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</si>
  <si>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</si>
  <si>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</si>
  <si>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</si>
  <si>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</si>
  <si>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</si>
  <si>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</si>
  <si>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Název položek</t>
  </si>
  <si>
    <t>Cena bez DPH</t>
  </si>
  <si>
    <t>Položkový rozpočet - výkaz výměr</t>
  </si>
  <si>
    <t>Přípravné práce</t>
  </si>
  <si>
    <t>m</t>
  </si>
  <si>
    <t>Popis</t>
  </si>
  <si>
    <t>MJ</t>
  </si>
  <si>
    <t>množství celkem</t>
  </si>
  <si>
    <t>Cena jednotková</t>
  </si>
  <si>
    <t>Cena celkem</t>
  </si>
  <si>
    <t>t</t>
  </si>
  <si>
    <t>Úpravy povrchů, podlahy a osazování výplní</t>
  </si>
  <si>
    <t>Zařízení staveniště</t>
  </si>
  <si>
    <t xml:space="preserve">Montáž kontaktního zateplení vnějších stěn z polystyrénových desek tl do 200 mm   </t>
  </si>
  <si>
    <t>Ostatní konstrukce a práce, bourání</t>
  </si>
  <si>
    <t xml:space="preserve">Montáž lešení řadového trubkového lehkého s podlahami zatížení do 200 kg/m2 š do 1,2 m v do 10 m   </t>
  </si>
  <si>
    <t xml:space="preserve">Příplatek k lešení řadovému trubkovému lehkému s podlahami š 1,2 m v 10 m za první a ZKD den použití   </t>
  </si>
  <si>
    <t xml:space="preserve">Demontáž lešení řadového trubkového lehkého s podlahami zatížení do 200 kg/m2 š do 1,2 m v do 10 m   </t>
  </si>
  <si>
    <t>Přesun a odvoz hmot</t>
  </si>
  <si>
    <t>Potažení vnějších stěn sklovláknitým pletivem vtlačeným do tenkovrstvé hmoty</t>
  </si>
  <si>
    <t>Vedlejší rozpočtové náklady</t>
  </si>
  <si>
    <t>VRN</t>
  </si>
  <si>
    <t>%</t>
  </si>
  <si>
    <t>Přesun hmot s omezením mechanizace pro budovy zděné v do 12 m</t>
  </si>
  <si>
    <t>profil rohový Al s tkaninou kontaktního zateplení</t>
  </si>
  <si>
    <t>Montáž omítkových plastových nebo pozinkovaných rohových profilů s tkaninou</t>
  </si>
  <si>
    <t>Montáž platových okapnic a parapetů</t>
  </si>
  <si>
    <t>5</t>
  </si>
  <si>
    <t>Celkem prostavěno</t>
  </si>
  <si>
    <t>m3</t>
  </si>
  <si>
    <t>Odvoz směsného odpadu</t>
  </si>
  <si>
    <t xml:space="preserve">deska EPS 70 fasádní ?=0,039 tl 140 mm   </t>
  </si>
  <si>
    <t xml:space="preserve">Tenkovrstvá silikonová zrnitá omítka tl. 1,5 mm včetně penetrace vnějších stěn   </t>
  </si>
  <si>
    <t xml:space="preserve">profil lišta APU </t>
  </si>
  <si>
    <t>podparapetní lišta plastová</t>
  </si>
  <si>
    <t>okapniška soklových profilů</t>
  </si>
  <si>
    <t>Montáž špalet okenních a dveřních</t>
  </si>
  <si>
    <t>Klempířské práce</t>
  </si>
  <si>
    <t>Parapety lakovaný plech rš 160 mm</t>
  </si>
  <si>
    <t xml:space="preserve">Objednatel: </t>
  </si>
  <si>
    <t>Projekt: montáž kontaktního zateplení</t>
  </si>
  <si>
    <t>Demontáž stávajícího zateplení 50 mm vč začištění podkladu</t>
  </si>
  <si>
    <t>Svody a hromosvody předsazení</t>
  </si>
  <si>
    <t xml:space="preserve">Vypracoval: </t>
  </si>
  <si>
    <t xml:space="preserve">Dodavatel: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</si>
</sst>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.00%"/>
    <numFmt numFmtId="167" formatCode="#,##0\ [$Kč-405];[Red]\-#,##0\ [$Kč-405]"/>
    <numFmt numFmtId="168" formatCode="0.0"/>
    <numFmt numFmtId="169" formatCode="#,##0\ &quot;Kč&quot;"/>
    <numFmt numFmtId="170" formatCode="#,##0.00\ _K_č"/>
    <numFmt numFmtId="171" formatCode="#,##0.00\ &quot;Kč&quot;"/>
    <numFmt numFmtId="172" formatCode="#,##0.00\ [$Kč-405];[Red]\-#,##0.00\ [$Kč-405]"/>
    <numFmt numFmtId="173" formatCode="0.000"/>
    <numFmt numFmtId="174" formatCode="#,##0.000;\-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57">
    <font>
      <sz val="10"/>
      <name val="Arial CE"/>
      <family val="2"/>
    </font>
    <font>
      <sz val="10"/>
      <name val="Arial"/>
      <family val="0"/>
    </font>
    <font>
      <b/>
      <sz val="9"/>
      <name val="Arial CE"/>
      <family val="2"/>
    </font>
    <font>
      <sz val="8"/>
      <name val="Arial CE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i/>
      <sz val="8"/>
      <color indexed="12"/>
      <name val="Arial CE"/>
      <family val="2"/>
    </font>
    <font>
      <i/>
      <sz val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Calibri"/>
      <family val="2"/>
    </font>
    <font>
      <i/>
      <sz val="8"/>
      <color rgb="FF3042E3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46" applyFont="1">
      <alignment/>
      <protection/>
    </xf>
    <xf numFmtId="0" fontId="0" fillId="0" borderId="0" xfId="46" applyFont="1" applyAlignment="1">
      <alignment horizontal="right"/>
      <protection/>
    </xf>
    <xf numFmtId="0" fontId="0" fillId="0" borderId="0" xfId="46" applyFont="1" applyFill="1">
      <alignment/>
      <protection/>
    </xf>
    <xf numFmtId="49" fontId="2" fillId="0" borderId="0" xfId="46" applyNumberFormat="1" applyFont="1" applyFill="1" applyBorder="1">
      <alignment/>
      <protection/>
    </xf>
    <xf numFmtId="0" fontId="2" fillId="0" borderId="0" xfId="46" applyFont="1" applyFill="1" applyBorder="1" applyAlignment="1">
      <alignment horizontal="center"/>
      <protection/>
    </xf>
    <xf numFmtId="0" fontId="2" fillId="0" borderId="0" xfId="46" applyNumberFormat="1" applyFont="1" applyFill="1" applyBorder="1" applyAlignment="1">
      <alignment horizontal="center"/>
      <protection/>
    </xf>
    <xf numFmtId="49" fontId="2" fillId="0" borderId="0" xfId="46" applyNumberFormat="1" applyFont="1" applyFill="1" applyBorder="1" applyAlignment="1">
      <alignment horizontal="center"/>
      <protection/>
    </xf>
    <xf numFmtId="0" fontId="0" fillId="0" borderId="0" xfId="46" applyNumberFormat="1" applyFont="1" applyFill="1">
      <alignment/>
      <protection/>
    </xf>
    <xf numFmtId="0" fontId="0" fillId="0" borderId="0" xfId="46" applyNumberFormat="1" applyFont="1">
      <alignment/>
      <protection/>
    </xf>
    <xf numFmtId="0" fontId="4" fillId="0" borderId="0" xfId="46" applyFont="1">
      <alignment/>
      <protection/>
    </xf>
    <xf numFmtId="167" fontId="0" fillId="0" borderId="0" xfId="46" applyNumberFormat="1" applyFont="1">
      <alignment/>
      <protection/>
    </xf>
    <xf numFmtId="0" fontId="3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3" fillId="0" borderId="0" xfId="46" applyFont="1">
      <alignment/>
      <protection/>
    </xf>
    <xf numFmtId="0" fontId="33" fillId="0" borderId="0" xfId="46" applyFont="1" applyAlignment="1">
      <alignment horizontal="right"/>
      <protection/>
    </xf>
    <xf numFmtId="166" fontId="34" fillId="0" borderId="0" xfId="46" applyNumberFormat="1" applyFont="1" applyBorder="1" applyAlignment="1">
      <alignment horizontal="right"/>
      <protection/>
    </xf>
    <xf numFmtId="167" fontId="34" fillId="0" borderId="10" xfId="46" applyNumberFormat="1" applyFont="1" applyBorder="1" applyAlignment="1">
      <alignment horizontal="right" vertical="center"/>
      <protection/>
    </xf>
    <xf numFmtId="167" fontId="34" fillId="0" borderId="11" xfId="46" applyNumberFormat="1" applyFont="1" applyBorder="1" applyAlignment="1">
      <alignment horizontal="right" vertical="center"/>
      <protection/>
    </xf>
    <xf numFmtId="167" fontId="34" fillId="0" borderId="11" xfId="46" applyNumberFormat="1" applyFont="1" applyBorder="1" applyAlignment="1">
      <alignment horizontal="right" vertical="center" shrinkToFit="1"/>
      <protection/>
    </xf>
    <xf numFmtId="4" fontId="34" fillId="0" borderId="12" xfId="46" applyNumberFormat="1" applyFont="1" applyBorder="1">
      <alignment/>
      <protection/>
    </xf>
    <xf numFmtId="0" fontId="35" fillId="0" borderId="0" xfId="46" applyFont="1">
      <alignment/>
      <protection/>
    </xf>
    <xf numFmtId="0" fontId="34" fillId="0" borderId="0" xfId="46" applyFont="1">
      <alignment/>
      <protection/>
    </xf>
    <xf numFmtId="0" fontId="34" fillId="0" borderId="0" xfId="46" applyFont="1" applyAlignment="1">
      <alignment horizontal="right"/>
      <protection/>
    </xf>
    <xf numFmtId="0" fontId="35" fillId="0" borderId="0" xfId="46" applyFont="1" applyAlignment="1">
      <alignment horizontal="right"/>
      <protection/>
    </xf>
    <xf numFmtId="0" fontId="35" fillId="0" borderId="0" xfId="46" applyFont="1" applyFill="1" applyBorder="1" applyAlignment="1">
      <alignment horizontal="center"/>
      <protection/>
    </xf>
    <xf numFmtId="0" fontId="34" fillId="0" borderId="0" xfId="46" applyFont="1" applyAlignment="1">
      <alignment/>
      <protection/>
    </xf>
    <xf numFmtId="0" fontId="34" fillId="0" borderId="12" xfId="46" applyFont="1" applyFill="1" applyBorder="1" applyAlignment="1">
      <alignment horizontal="center"/>
      <protection/>
    </xf>
    <xf numFmtId="0" fontId="34" fillId="0" borderId="12" xfId="46" applyNumberFormat="1" applyFont="1" applyFill="1" applyBorder="1" applyAlignment="1">
      <alignment horizontal="center"/>
      <protection/>
    </xf>
    <xf numFmtId="0" fontId="34" fillId="0" borderId="0" xfId="0" applyFont="1" applyAlignment="1">
      <alignment/>
    </xf>
    <xf numFmtId="0" fontId="34" fillId="0" borderId="0" xfId="46" applyFont="1" applyBorder="1">
      <alignment/>
      <protection/>
    </xf>
    <xf numFmtId="0" fontId="34" fillId="0" borderId="0" xfId="46" applyFont="1" applyBorder="1" applyAlignment="1">
      <alignment horizontal="right"/>
      <protection/>
    </xf>
    <xf numFmtId="0" fontId="34" fillId="0" borderId="13" xfId="46" applyFont="1" applyBorder="1">
      <alignment/>
      <protection/>
    </xf>
    <xf numFmtId="0" fontId="34" fillId="0" borderId="13" xfId="46" applyFont="1" applyBorder="1" applyAlignment="1">
      <alignment horizontal="right"/>
      <protection/>
    </xf>
    <xf numFmtId="49" fontId="35" fillId="0" borderId="0" xfId="46" applyNumberFormat="1" applyFont="1" applyFill="1" applyBorder="1" applyAlignment="1">
      <alignment/>
      <protection/>
    </xf>
    <xf numFmtId="0" fontId="36" fillId="0" borderId="0" xfId="46" applyFont="1" applyFill="1" applyBorder="1" applyAlignment="1">
      <alignment horizontal="center"/>
      <protection/>
    </xf>
    <xf numFmtId="0" fontId="35" fillId="0" borderId="13" xfId="46" applyFont="1" applyBorder="1">
      <alignment/>
      <protection/>
    </xf>
    <xf numFmtId="0" fontId="34" fillId="33" borderId="13" xfId="46" applyFont="1" applyFill="1" applyBorder="1">
      <alignment/>
      <protection/>
    </xf>
    <xf numFmtId="0" fontId="34" fillId="0" borderId="14" xfId="46" applyFont="1" applyBorder="1" applyAlignment="1">
      <alignment horizontal="right"/>
      <protection/>
    </xf>
    <xf numFmtId="0" fontId="34" fillId="0" borderId="15" xfId="46" applyFont="1" applyBorder="1">
      <alignment/>
      <protection/>
    </xf>
    <xf numFmtId="0" fontId="34" fillId="0" borderId="16" xfId="46" applyFont="1" applyBorder="1">
      <alignment/>
      <protection/>
    </xf>
    <xf numFmtId="49" fontId="34" fillId="0" borderId="17" xfId="46" applyNumberFormat="1" applyFont="1" applyBorder="1" applyAlignment="1">
      <alignment horizontal="left" vertical="top"/>
      <protection/>
    </xf>
    <xf numFmtId="167" fontId="34" fillId="0" borderId="18" xfId="46" applyNumberFormat="1" applyFont="1" applyBorder="1">
      <alignment/>
      <protection/>
    </xf>
    <xf numFmtId="167" fontId="34" fillId="0" borderId="13" xfId="46" applyNumberFormat="1" applyFont="1" applyBorder="1">
      <alignment/>
      <protection/>
    </xf>
    <xf numFmtId="49" fontId="35" fillId="34" borderId="19" xfId="46" applyNumberFormat="1" applyFont="1" applyFill="1" applyBorder="1">
      <alignment/>
      <protection/>
    </xf>
    <xf numFmtId="0" fontId="35" fillId="34" borderId="12" xfId="46" applyFont="1" applyFill="1" applyBorder="1" applyAlignment="1">
      <alignment horizontal="center"/>
      <protection/>
    </xf>
    <xf numFmtId="0" fontId="35" fillId="34" borderId="12" xfId="46" applyNumberFormat="1" applyFont="1" applyFill="1" applyBorder="1" applyAlignment="1">
      <alignment horizontal="center"/>
      <protection/>
    </xf>
    <xf numFmtId="0" fontId="35" fillId="34" borderId="20" xfId="46" applyFont="1" applyFill="1" applyBorder="1" applyAlignment="1">
      <alignment horizontal="center"/>
      <protection/>
    </xf>
    <xf numFmtId="0" fontId="35" fillId="34" borderId="19" xfId="46" applyFont="1" applyFill="1" applyBorder="1" applyAlignment="1">
      <alignment horizontal="center"/>
      <protection/>
    </xf>
    <xf numFmtId="49" fontId="36" fillId="0" borderId="0" xfId="46" applyNumberFormat="1" applyFont="1" applyFill="1" applyBorder="1">
      <alignment/>
      <protection/>
    </xf>
    <xf numFmtId="0" fontId="36" fillId="0" borderId="0" xfId="46" applyNumberFormat="1" applyFont="1" applyFill="1" applyBorder="1" applyAlignment="1">
      <alignment horizontal="center"/>
      <protection/>
    </xf>
    <xf numFmtId="49" fontId="36" fillId="0" borderId="0" xfId="46" applyNumberFormat="1" applyFont="1" applyFill="1" applyBorder="1" applyAlignment="1">
      <alignment/>
      <protection/>
    </xf>
    <xf numFmtId="167" fontId="55" fillId="35" borderId="21" xfId="46" applyNumberFormat="1" applyFont="1" applyFill="1" applyBorder="1" applyAlignment="1">
      <alignment vertical="center"/>
      <protection/>
    </xf>
    <xf numFmtId="0" fontId="34" fillId="0" borderId="17" xfId="46" applyFont="1" applyBorder="1" applyAlignment="1">
      <alignment wrapText="1"/>
      <protection/>
    </xf>
    <xf numFmtId="49" fontId="34" fillId="0" borderId="17" xfId="46" applyNumberFormat="1" applyFont="1" applyBorder="1" applyAlignment="1">
      <alignment horizontal="center" shrinkToFit="1"/>
      <protection/>
    </xf>
    <xf numFmtId="4" fontId="34" fillId="0" borderId="17" xfId="46" applyNumberFormat="1" applyFont="1" applyBorder="1" applyAlignment="1">
      <alignment horizontal="right"/>
      <protection/>
    </xf>
    <xf numFmtId="167" fontId="55" fillId="36" borderId="22" xfId="46" applyNumberFormat="1" applyFont="1" applyFill="1" applyBorder="1">
      <alignment/>
      <protection/>
    </xf>
    <xf numFmtId="0" fontId="1" fillId="0" borderId="0" xfId="46" applyFont="1" applyFill="1">
      <alignment/>
      <protection/>
    </xf>
    <xf numFmtId="0" fontId="1" fillId="0" borderId="0" xfId="46" applyFont="1">
      <alignment/>
      <protection/>
    </xf>
    <xf numFmtId="0" fontId="1" fillId="0" borderId="0" xfId="0" applyFont="1" applyAlignment="1">
      <alignment/>
    </xf>
    <xf numFmtId="49" fontId="6" fillId="0" borderId="0" xfId="46" applyNumberFormat="1" applyFont="1" applyFill="1" applyBorder="1">
      <alignment/>
      <protection/>
    </xf>
    <xf numFmtId="0" fontId="6" fillId="0" borderId="0" xfId="46" applyFont="1" applyFill="1" applyBorder="1" applyAlignment="1">
      <alignment horizontal="center"/>
      <protection/>
    </xf>
    <xf numFmtId="173" fontId="6" fillId="0" borderId="0" xfId="46" applyNumberFormat="1" applyFont="1" applyFill="1" applyBorder="1" applyAlignment="1">
      <alignment horizontal="center"/>
      <protection/>
    </xf>
    <xf numFmtId="0" fontId="1" fillId="0" borderId="0" xfId="46" applyFont="1" applyFill="1" applyBorder="1" applyAlignment="1">
      <alignment horizontal="center"/>
      <protection/>
    </xf>
    <xf numFmtId="49" fontId="7" fillId="0" borderId="0" xfId="46" applyNumberFormat="1" applyFont="1" applyFill="1" applyBorder="1" applyAlignment="1">
      <alignment horizontal="center" vertical="center"/>
      <protection/>
    </xf>
    <xf numFmtId="0" fontId="8" fillId="34" borderId="23" xfId="46" applyFont="1" applyFill="1" applyBorder="1" applyAlignment="1">
      <alignment horizontal="center" vertical="center"/>
      <protection/>
    </xf>
    <xf numFmtId="0" fontId="8" fillId="34" borderId="24" xfId="46" applyFont="1" applyFill="1" applyBorder="1" applyAlignment="1">
      <alignment horizontal="center" vertical="center"/>
      <protection/>
    </xf>
    <xf numFmtId="173" fontId="8" fillId="34" borderId="24" xfId="46" applyNumberFormat="1" applyFont="1" applyFill="1" applyBorder="1" applyAlignment="1">
      <alignment horizontal="center" vertical="center" wrapText="1"/>
      <protection/>
    </xf>
    <xf numFmtId="0" fontId="8" fillId="34" borderId="24" xfId="46" applyFont="1" applyFill="1" applyBorder="1" applyAlignment="1">
      <alignment horizontal="center" vertical="center" wrapText="1"/>
      <protection/>
    </xf>
    <xf numFmtId="0" fontId="8" fillId="34" borderId="25" xfId="46" applyFont="1" applyFill="1" applyBorder="1" applyAlignment="1">
      <alignment horizontal="center" vertical="center"/>
      <protection/>
    </xf>
    <xf numFmtId="0" fontId="6" fillId="0" borderId="26" xfId="46" applyFont="1" applyFill="1" applyBorder="1" applyAlignment="1">
      <alignment horizontal="center"/>
      <protection/>
    </xf>
    <xf numFmtId="0" fontId="7" fillId="0" borderId="0" xfId="46" applyFont="1" applyFill="1" applyBorder="1" applyAlignment="1">
      <alignment horizontal="center"/>
      <protection/>
    </xf>
    <xf numFmtId="49" fontId="5" fillId="8" borderId="13" xfId="46" applyNumberFormat="1" applyFont="1" applyFill="1" applyBorder="1" applyAlignment="1">
      <alignment horizontal="left"/>
      <protection/>
    </xf>
    <xf numFmtId="0" fontId="5" fillId="8" borderId="13" xfId="46" applyFont="1" applyFill="1" applyBorder="1">
      <alignment/>
      <protection/>
    </xf>
    <xf numFmtId="0" fontId="1" fillId="8" borderId="13" xfId="46" applyFont="1" applyFill="1" applyBorder="1" applyAlignment="1">
      <alignment horizontal="center"/>
      <protection/>
    </xf>
    <xf numFmtId="173" fontId="1" fillId="8" borderId="13" xfId="46" applyNumberFormat="1" applyFont="1" applyFill="1" applyBorder="1" applyAlignment="1">
      <alignment horizontal="right"/>
      <protection/>
    </xf>
    <xf numFmtId="0" fontId="1" fillId="8" borderId="13" xfId="46" applyNumberFormat="1" applyFont="1" applyFill="1" applyBorder="1" applyAlignment="1">
      <alignment horizontal="right"/>
      <protection/>
    </xf>
    <xf numFmtId="167" fontId="5" fillId="8" borderId="13" xfId="46" applyNumberFormat="1" applyFont="1" applyFill="1" applyBorder="1">
      <alignment/>
      <protection/>
    </xf>
    <xf numFmtId="0" fontId="9" fillId="0" borderId="0" xfId="46" applyFont="1">
      <alignment/>
      <protection/>
    </xf>
    <xf numFmtId="0" fontId="10" fillId="0" borderId="0" xfId="46" applyFont="1" applyFill="1" applyBorder="1" applyAlignment="1">
      <alignment horizontal="center" vertical="top"/>
      <protection/>
    </xf>
    <xf numFmtId="49" fontId="10" fillId="0" borderId="13" xfId="46" applyNumberFormat="1" applyFont="1" applyBorder="1" applyAlignment="1">
      <alignment horizontal="left"/>
      <protection/>
    </xf>
    <xf numFmtId="0" fontId="10" fillId="0" borderId="13" xfId="46" applyFont="1" applyBorder="1" applyAlignment="1">
      <alignment wrapText="1"/>
      <protection/>
    </xf>
    <xf numFmtId="49" fontId="10" fillId="0" borderId="13" xfId="46" applyNumberFormat="1" applyFont="1" applyBorder="1" applyAlignment="1">
      <alignment horizontal="center" shrinkToFit="1"/>
      <protection/>
    </xf>
    <xf numFmtId="173" fontId="10" fillId="0" borderId="13" xfId="46" applyNumberFormat="1" applyFont="1" applyBorder="1" applyAlignment="1">
      <alignment horizontal="right"/>
      <protection/>
    </xf>
    <xf numFmtId="4" fontId="10" fillId="0" borderId="13" xfId="46" applyNumberFormat="1" applyFont="1" applyBorder="1" applyAlignment="1">
      <alignment horizontal="right"/>
      <protection/>
    </xf>
    <xf numFmtId="49" fontId="10" fillId="0" borderId="0" xfId="46" applyNumberFormat="1" applyFont="1" applyBorder="1" applyAlignment="1">
      <alignment horizontal="left" vertical="top"/>
      <protection/>
    </xf>
    <xf numFmtId="0" fontId="10" fillId="0" borderId="0" xfId="46" applyFont="1" applyBorder="1" applyAlignment="1">
      <alignment wrapText="1"/>
      <protection/>
    </xf>
    <xf numFmtId="49" fontId="10" fillId="0" borderId="0" xfId="46" applyNumberFormat="1" applyFont="1" applyBorder="1" applyAlignment="1">
      <alignment horizontal="center" shrinkToFit="1"/>
      <protection/>
    </xf>
    <xf numFmtId="173" fontId="10" fillId="0" borderId="0" xfId="46" applyNumberFormat="1" applyFont="1" applyBorder="1" applyAlignment="1">
      <alignment horizontal="right"/>
      <protection/>
    </xf>
    <xf numFmtId="4" fontId="10" fillId="0" borderId="0" xfId="46" applyNumberFormat="1" applyFont="1" applyBorder="1" applyAlignment="1">
      <alignment horizontal="right"/>
      <protection/>
    </xf>
    <xf numFmtId="4" fontId="10" fillId="0" borderId="0" xfId="46" applyNumberFormat="1" applyFont="1" applyBorder="1">
      <alignment/>
      <protection/>
    </xf>
    <xf numFmtId="49" fontId="10" fillId="0" borderId="13" xfId="46" applyNumberFormat="1" applyFont="1" applyFill="1" applyBorder="1" applyAlignment="1">
      <alignment horizontal="left" vertical="top"/>
      <protection/>
    </xf>
    <xf numFmtId="49" fontId="10" fillId="0" borderId="13" xfId="46" applyNumberFormat="1" applyFont="1" applyFill="1" applyBorder="1" applyAlignment="1">
      <alignment horizontal="center" shrinkToFit="1"/>
      <protection/>
    </xf>
    <xf numFmtId="173" fontId="10" fillId="0" borderId="13" xfId="46" applyNumberFormat="1" applyFont="1" applyFill="1" applyBorder="1" applyAlignment="1">
      <alignment horizontal="right"/>
      <protection/>
    </xf>
    <xf numFmtId="4" fontId="10" fillId="0" borderId="13" xfId="46" applyNumberFormat="1" applyFont="1" applyFill="1" applyBorder="1" applyAlignment="1">
      <alignment horizontal="right"/>
      <protection/>
    </xf>
    <xf numFmtId="0" fontId="10" fillId="0" borderId="13" xfId="46" applyFont="1" applyFill="1" applyBorder="1" applyAlignment="1">
      <alignment wrapText="1"/>
      <protection/>
    </xf>
    <xf numFmtId="49" fontId="10" fillId="0" borderId="0" xfId="46" applyNumberFormat="1" applyFont="1" applyFill="1" applyBorder="1" applyAlignment="1">
      <alignment horizontal="left" vertical="top"/>
      <protection/>
    </xf>
    <xf numFmtId="0" fontId="10" fillId="0" borderId="0" xfId="46" applyFont="1" applyFill="1" applyBorder="1" applyAlignment="1">
      <alignment wrapText="1"/>
      <protection/>
    </xf>
    <xf numFmtId="49" fontId="10" fillId="0" borderId="0" xfId="46" applyNumberFormat="1" applyFont="1" applyFill="1" applyBorder="1" applyAlignment="1">
      <alignment horizontal="center" shrinkToFit="1"/>
      <protection/>
    </xf>
    <xf numFmtId="173" fontId="10" fillId="0" borderId="0" xfId="46" applyNumberFormat="1" applyFont="1" applyFill="1" applyBorder="1" applyAlignment="1">
      <alignment horizontal="right"/>
      <protection/>
    </xf>
    <xf numFmtId="4" fontId="10" fillId="0" borderId="0" xfId="46" applyNumberFormat="1" applyFont="1" applyFill="1" applyBorder="1" applyAlignment="1">
      <alignment horizontal="right"/>
      <protection/>
    </xf>
    <xf numFmtId="4" fontId="10" fillId="0" borderId="0" xfId="46" applyNumberFormat="1" applyFont="1" applyFill="1" applyBorder="1">
      <alignment/>
      <protection/>
    </xf>
    <xf numFmtId="3" fontId="1" fillId="0" borderId="0" xfId="46" applyNumberFormat="1" applyFont="1">
      <alignment/>
      <protection/>
    </xf>
    <xf numFmtId="0" fontId="10" fillId="0" borderId="0" xfId="46" applyFont="1" applyFill="1" applyBorder="1" applyAlignment="1">
      <alignment horizontal="center"/>
      <protection/>
    </xf>
    <xf numFmtId="49" fontId="11" fillId="0" borderId="0" xfId="46" applyNumberFormat="1" applyFont="1" applyFill="1" applyBorder="1" applyAlignment="1">
      <alignment horizontal="left"/>
      <protection/>
    </xf>
    <xf numFmtId="0" fontId="11" fillId="0" borderId="0" xfId="46" applyFont="1" applyFill="1" applyBorder="1">
      <alignment/>
      <protection/>
    </xf>
    <xf numFmtId="4" fontId="7" fillId="0" borderId="0" xfId="46" applyNumberFormat="1" applyFont="1" applyFill="1" applyBorder="1">
      <alignment/>
      <protection/>
    </xf>
    <xf numFmtId="0" fontId="12" fillId="0" borderId="0" xfId="46" applyFont="1" applyFill="1" applyBorder="1" applyAlignment="1">
      <alignment horizontal="center" vertical="top"/>
      <protection/>
    </xf>
    <xf numFmtId="49" fontId="12" fillId="0" borderId="13" xfId="46" applyNumberFormat="1" applyFont="1" applyFill="1" applyBorder="1" applyAlignment="1">
      <alignment horizontal="left" vertical="top"/>
      <protection/>
    </xf>
    <xf numFmtId="49" fontId="12" fillId="0" borderId="13" xfId="46" applyNumberFormat="1" applyFont="1" applyFill="1" applyBorder="1" applyAlignment="1">
      <alignment horizontal="center" shrinkToFit="1"/>
      <protection/>
    </xf>
    <xf numFmtId="173" fontId="12" fillId="0" borderId="13" xfId="46" applyNumberFormat="1" applyFont="1" applyFill="1" applyBorder="1" applyAlignment="1">
      <alignment horizontal="right"/>
      <protection/>
    </xf>
    <xf numFmtId="4" fontId="12" fillId="0" borderId="13" xfId="46" applyNumberFormat="1" applyFont="1" applyFill="1" applyBorder="1" applyAlignment="1">
      <alignment horizontal="right"/>
      <protection/>
    </xf>
    <xf numFmtId="49" fontId="8" fillId="0" borderId="0" xfId="46" applyNumberFormat="1" applyFont="1" applyFill="1" applyBorder="1" applyAlignment="1">
      <alignment horizontal="left"/>
      <protection/>
    </xf>
    <xf numFmtId="0" fontId="8" fillId="0" borderId="0" xfId="46" applyFont="1" applyFill="1" applyBorder="1">
      <alignment/>
      <protection/>
    </xf>
    <xf numFmtId="173" fontId="1" fillId="0" borderId="0" xfId="46" applyNumberFormat="1" applyFont="1" applyFill="1" applyBorder="1" applyAlignment="1">
      <alignment horizontal="right"/>
      <protection/>
    </xf>
    <xf numFmtId="4" fontId="1" fillId="0" borderId="0" xfId="46" applyNumberFormat="1" applyFont="1" applyFill="1" applyBorder="1" applyAlignment="1">
      <alignment horizontal="right"/>
      <protection/>
    </xf>
    <xf numFmtId="4" fontId="5" fillId="0" borderId="0" xfId="46" applyNumberFormat="1" applyFont="1" applyFill="1" applyBorder="1">
      <alignment/>
      <protection/>
    </xf>
    <xf numFmtId="0" fontId="1" fillId="0" borderId="0" xfId="0" applyFont="1" applyBorder="1" applyAlignment="1">
      <alignment/>
    </xf>
    <xf numFmtId="173" fontId="1" fillId="0" borderId="0" xfId="46" applyNumberFormat="1" applyFont="1" applyAlignment="1">
      <alignment horizontal="right"/>
      <protection/>
    </xf>
    <xf numFmtId="0" fontId="3" fillId="0" borderId="19" xfId="0" applyFont="1" applyFill="1" applyBorder="1" applyAlignment="1" applyProtection="1">
      <alignment horizontal="left" wrapText="1"/>
      <protection locked="0"/>
    </xf>
    <xf numFmtId="49" fontId="34" fillId="0" borderId="17" xfId="46" applyNumberFormat="1" applyFont="1" applyFill="1" applyBorder="1">
      <alignment/>
      <protection/>
    </xf>
    <xf numFmtId="0" fontId="34" fillId="0" borderId="0" xfId="46" applyFont="1" applyBorder="1" applyAlignment="1">
      <alignment horizontal="center" vertical="top"/>
      <protection/>
    </xf>
    <xf numFmtId="0" fontId="34" fillId="0" borderId="16" xfId="46" applyFont="1" applyBorder="1" applyAlignment="1">
      <alignment horizontal="center"/>
      <protection/>
    </xf>
    <xf numFmtId="0" fontId="34" fillId="0" borderId="27" xfId="46" applyFont="1" applyBorder="1" applyAlignment="1">
      <alignment horizontal="center" vertical="top"/>
      <protection/>
    </xf>
    <xf numFmtId="0" fontId="34" fillId="0" borderId="27" xfId="46" applyFont="1" applyBorder="1" applyAlignment="1">
      <alignment horizontal="center"/>
      <protection/>
    </xf>
    <xf numFmtId="0" fontId="34" fillId="0" borderId="18" xfId="46" applyFont="1" applyBorder="1" applyAlignment="1">
      <alignment horizontal="center" vertical="top"/>
      <protection/>
    </xf>
    <xf numFmtId="4" fontId="12" fillId="0" borderId="13" xfId="46" applyNumberFormat="1" applyFont="1" applyFill="1" applyBorder="1">
      <alignment/>
      <protection/>
    </xf>
    <xf numFmtId="0" fontId="13" fillId="0" borderId="28" xfId="0" applyFont="1" applyFill="1" applyBorder="1" applyAlignment="1" applyProtection="1">
      <alignment horizontal="center" wrapText="1"/>
      <protection locked="0"/>
    </xf>
    <xf numFmtId="173" fontId="13" fillId="0" borderId="28" xfId="0" applyNumberFormat="1" applyFont="1" applyFill="1" applyBorder="1" applyAlignment="1" applyProtection="1">
      <alignment horizontal="right" wrapText="1"/>
      <protection locked="0"/>
    </xf>
    <xf numFmtId="2" fontId="13" fillId="0" borderId="28" xfId="0" applyNumberFormat="1" applyFont="1" applyFill="1" applyBorder="1" applyAlignment="1" applyProtection="1">
      <alignment horizontal="right" wrapText="1"/>
      <protection locked="0"/>
    </xf>
    <xf numFmtId="0" fontId="56" fillId="0" borderId="0" xfId="46" applyFont="1">
      <alignment/>
      <protection/>
    </xf>
    <xf numFmtId="0" fontId="56" fillId="0" borderId="0" xfId="46" applyFont="1" applyAlignment="1">
      <alignment horizontal="right"/>
      <protection/>
    </xf>
    <xf numFmtId="0" fontId="13" fillId="0" borderId="28" xfId="0" applyFont="1" applyFill="1" applyBorder="1" applyAlignment="1" applyProtection="1">
      <alignment horizontal="left" wrapText="1"/>
      <protection locked="0"/>
    </xf>
    <xf numFmtId="0" fontId="3" fillId="0" borderId="29" xfId="0" applyFont="1" applyFill="1" applyBorder="1" applyAlignment="1" applyProtection="1">
      <alignment horizontal="left" wrapText="1"/>
      <protection locked="0"/>
    </xf>
    <xf numFmtId="0" fontId="3" fillId="0" borderId="18" xfId="0" applyFont="1" applyFill="1" applyBorder="1" applyAlignment="1" applyProtection="1">
      <alignment horizontal="center" wrapText="1"/>
      <protection locked="0"/>
    </xf>
    <xf numFmtId="173" fontId="3" fillId="0" borderId="18" xfId="0" applyNumberFormat="1" applyFont="1" applyFill="1" applyBorder="1" applyAlignment="1" applyProtection="1">
      <alignment horizontal="right" wrapText="1"/>
      <protection locked="0"/>
    </xf>
    <xf numFmtId="2" fontId="3" fillId="0" borderId="18" xfId="0" applyNumberFormat="1" applyFont="1" applyFill="1" applyBorder="1" applyAlignment="1" applyProtection="1">
      <alignment horizontal="right" wrapText="1"/>
      <protection locked="0"/>
    </xf>
    <xf numFmtId="0" fontId="10" fillId="0" borderId="13" xfId="0" applyFont="1" applyFill="1" applyBorder="1" applyAlignment="1" applyProtection="1">
      <alignment horizontal="left" wrapText="1"/>
      <protection locked="0"/>
    </xf>
    <xf numFmtId="0" fontId="10" fillId="0" borderId="13" xfId="0" applyFont="1" applyFill="1" applyBorder="1" applyAlignment="1" applyProtection="1">
      <alignment horizontal="center" wrapText="1"/>
      <protection locked="0"/>
    </xf>
    <xf numFmtId="173" fontId="10" fillId="0" borderId="13" xfId="0" applyNumberFormat="1" applyFont="1" applyFill="1" applyBorder="1" applyAlignment="1" applyProtection="1">
      <alignment horizontal="right" wrapText="1"/>
      <protection locked="0"/>
    </xf>
    <xf numFmtId="2" fontId="10" fillId="0" borderId="13" xfId="0" applyNumberFormat="1" applyFont="1" applyFill="1" applyBorder="1" applyAlignment="1" applyProtection="1">
      <alignment horizontal="right" wrapText="1"/>
      <protection locked="0"/>
    </xf>
    <xf numFmtId="0" fontId="10" fillId="0" borderId="18" xfId="0" applyFont="1" applyFill="1" applyBorder="1" applyAlignment="1" applyProtection="1">
      <alignment horizontal="center" wrapText="1"/>
      <protection locked="0"/>
    </xf>
    <xf numFmtId="173" fontId="10" fillId="0" borderId="18" xfId="0" applyNumberFormat="1" applyFont="1" applyFill="1" applyBorder="1" applyAlignment="1" applyProtection="1">
      <alignment horizontal="right" wrapText="1"/>
      <protection locked="0"/>
    </xf>
    <xf numFmtId="2" fontId="10" fillId="0" borderId="18" xfId="0" applyNumberFormat="1" applyFont="1" applyFill="1" applyBorder="1" applyAlignment="1" applyProtection="1">
      <alignment horizontal="right" wrapText="1"/>
      <protection locked="0"/>
    </xf>
    <xf numFmtId="0" fontId="13" fillId="0" borderId="13" xfId="0" applyFont="1" applyFill="1" applyBorder="1" applyAlignment="1" applyProtection="1">
      <alignment horizontal="left" wrapText="1"/>
      <protection locked="0"/>
    </xf>
    <xf numFmtId="0" fontId="13" fillId="0" borderId="13" xfId="0" applyFont="1" applyFill="1" applyBorder="1" applyAlignment="1" applyProtection="1">
      <alignment horizontal="center" wrapText="1"/>
      <protection locked="0"/>
    </xf>
    <xf numFmtId="173" fontId="13" fillId="0" borderId="13" xfId="0" applyNumberFormat="1" applyFont="1" applyFill="1" applyBorder="1" applyAlignment="1" applyProtection="1">
      <alignment horizontal="right" wrapText="1"/>
      <protection locked="0"/>
    </xf>
    <xf numFmtId="2" fontId="13" fillId="0" borderId="13" xfId="0" applyNumberFormat="1" applyFont="1" applyFill="1" applyBorder="1" applyAlignment="1" applyProtection="1">
      <alignment horizontal="right" wrapText="1"/>
      <protection locked="0"/>
    </xf>
    <xf numFmtId="0" fontId="3" fillId="0" borderId="30" xfId="0" applyFont="1" applyFill="1" applyBorder="1" applyAlignment="1" applyProtection="1">
      <alignment horizontal="left" wrapText="1"/>
      <protection locked="0"/>
    </xf>
    <xf numFmtId="49" fontId="10" fillId="0" borderId="18" xfId="46" applyNumberFormat="1" applyFont="1" applyFill="1" applyBorder="1" applyAlignment="1">
      <alignment horizontal="center" shrinkToFit="1"/>
      <protection/>
    </xf>
    <xf numFmtId="173" fontId="10" fillId="0" borderId="18" xfId="46" applyNumberFormat="1" applyFont="1" applyFill="1" applyBorder="1" applyAlignment="1">
      <alignment horizontal="right"/>
      <protection/>
    </xf>
    <xf numFmtId="4" fontId="10" fillId="0" borderId="18" xfId="46" applyNumberFormat="1" applyFont="1" applyFill="1" applyBorder="1" applyAlignment="1">
      <alignment horizontal="right"/>
      <protection/>
    </xf>
    <xf numFmtId="0" fontId="3" fillId="0" borderId="13" xfId="0" applyFont="1" applyFill="1" applyBorder="1" applyAlignment="1" applyProtection="1">
      <alignment horizontal="left" wrapText="1"/>
      <protection locked="0"/>
    </xf>
    <xf numFmtId="0" fontId="3" fillId="0" borderId="13" xfId="0" applyFont="1" applyFill="1" applyBorder="1" applyAlignment="1" applyProtection="1">
      <alignment horizontal="center" wrapText="1"/>
      <protection locked="0"/>
    </xf>
    <xf numFmtId="173" fontId="3" fillId="0" borderId="13" xfId="0" applyNumberFormat="1" applyFont="1" applyFill="1" applyBorder="1" applyAlignment="1" applyProtection="1">
      <alignment horizontal="right" wrapText="1"/>
      <protection locked="0"/>
    </xf>
    <xf numFmtId="2" fontId="3" fillId="0" borderId="13" xfId="0" applyNumberFormat="1" applyFont="1" applyFill="1" applyBorder="1" applyAlignment="1" applyProtection="1">
      <alignment horizontal="right" wrapText="1"/>
      <protection locked="0"/>
    </xf>
    <xf numFmtId="0" fontId="10" fillId="0" borderId="0" xfId="46" applyFont="1" applyAlignment="1">
      <alignment horizontal="center"/>
      <protection/>
    </xf>
    <xf numFmtId="170" fontId="14" fillId="0" borderId="0" xfId="46" applyNumberFormat="1" applyFont="1">
      <alignment/>
      <protection/>
    </xf>
    <xf numFmtId="0" fontId="8" fillId="0" borderId="25" xfId="46" applyFont="1" applyBorder="1" applyAlignment="1">
      <alignment horizontal="center" vertical="center"/>
      <protection/>
    </xf>
    <xf numFmtId="170" fontId="8" fillId="34" borderId="31" xfId="46" applyNumberFormat="1" applyFont="1" applyFill="1" applyBorder="1" applyAlignment="1">
      <alignment horizontal="center" vertical="center" wrapText="1"/>
      <protection/>
    </xf>
    <xf numFmtId="170" fontId="15" fillId="0" borderId="0" xfId="46" applyNumberFormat="1" applyFont="1" applyAlignment="1">
      <alignment horizontal="right"/>
      <protection/>
    </xf>
    <xf numFmtId="0" fontId="10" fillId="0" borderId="32" xfId="0" applyFont="1" applyBorder="1" applyAlignment="1">
      <alignment horizontal="center"/>
    </xf>
    <xf numFmtId="174" fontId="13" fillId="0" borderId="33" xfId="0" applyNumberFormat="1" applyFont="1" applyBorder="1" applyAlignment="1" applyProtection="1">
      <alignment horizontal="center"/>
      <protection locked="0"/>
    </xf>
    <xf numFmtId="170" fontId="1" fillId="0" borderId="0" xfId="46" applyNumberFormat="1" applyFont="1">
      <alignment/>
      <protection/>
    </xf>
    <xf numFmtId="170" fontId="1" fillId="0" borderId="0" xfId="0" applyNumberFormat="1" applyFont="1" applyBorder="1" applyAlignment="1">
      <alignment/>
    </xf>
    <xf numFmtId="4" fontId="10" fillId="0" borderId="13" xfId="46" applyNumberFormat="1" applyFont="1" applyFill="1" applyBorder="1">
      <alignment/>
      <protection/>
    </xf>
    <xf numFmtId="4" fontId="10" fillId="0" borderId="18" xfId="46" applyNumberFormat="1" applyFont="1" applyFill="1" applyBorder="1">
      <alignment/>
      <protection/>
    </xf>
    <xf numFmtId="49" fontId="12" fillId="0" borderId="16" xfId="46" applyNumberFormat="1" applyFont="1" applyFill="1" applyBorder="1" applyAlignment="1">
      <alignment horizontal="left" vertical="top"/>
      <protection/>
    </xf>
    <xf numFmtId="0" fontId="3" fillId="0" borderId="28" xfId="0" applyFont="1" applyFill="1" applyBorder="1" applyAlignment="1" applyProtection="1">
      <alignment horizontal="left" wrapText="1"/>
      <protection locked="0"/>
    </xf>
    <xf numFmtId="49" fontId="12" fillId="0" borderId="16" xfId="46" applyNumberFormat="1" applyFont="1" applyFill="1" applyBorder="1" applyAlignment="1">
      <alignment horizontal="center" shrinkToFit="1"/>
      <protection/>
    </xf>
    <xf numFmtId="173" fontId="12" fillId="0" borderId="16" xfId="46" applyNumberFormat="1" applyFont="1" applyFill="1" applyBorder="1" applyAlignment="1">
      <alignment horizontal="right"/>
      <protection/>
    </xf>
    <xf numFmtId="4" fontId="12" fillId="0" borderId="16" xfId="46" applyNumberFormat="1" applyFont="1" applyFill="1" applyBorder="1" applyAlignment="1">
      <alignment horizontal="right"/>
      <protection/>
    </xf>
    <xf numFmtId="4" fontId="12" fillId="0" borderId="16" xfId="46" applyNumberFormat="1" applyFont="1" applyFill="1" applyBorder="1">
      <alignment/>
      <protection/>
    </xf>
    <xf numFmtId="0" fontId="3" fillId="0" borderId="13" xfId="0" applyFont="1" applyFill="1" applyBorder="1" applyAlignment="1" applyProtection="1">
      <alignment horizontal="left" wrapText="1"/>
      <protection locked="0"/>
    </xf>
    <xf numFmtId="49" fontId="34" fillId="0" borderId="0" xfId="46" applyNumberFormat="1" applyFont="1" applyBorder="1" applyAlignment="1">
      <alignment horizontal="left" vertical="top"/>
      <protection/>
    </xf>
    <xf numFmtId="49" fontId="34" fillId="0" borderId="33" xfId="46" applyNumberFormat="1" applyFont="1" applyBorder="1" applyAlignment="1">
      <alignment horizontal="left" vertical="top"/>
      <protection/>
    </xf>
    <xf numFmtId="0" fontId="55" fillId="35" borderId="34" xfId="46" applyFont="1" applyFill="1" applyBorder="1" applyAlignment="1">
      <alignment horizontal="left" vertical="center" indent="1"/>
      <protection/>
    </xf>
    <xf numFmtId="0" fontId="55" fillId="35" borderId="35" xfId="46" applyFont="1" applyFill="1" applyBorder="1" applyAlignment="1">
      <alignment horizontal="left" vertical="center" indent="1"/>
      <protection/>
    </xf>
    <xf numFmtId="0" fontId="55" fillId="35" borderId="36" xfId="46" applyFont="1" applyFill="1" applyBorder="1" applyAlignment="1">
      <alignment horizontal="left" vertical="center" indent="1"/>
      <protection/>
    </xf>
    <xf numFmtId="49" fontId="34" fillId="0" borderId="17" xfId="46" applyNumberFormat="1" applyFont="1" applyBorder="1" applyAlignment="1">
      <alignment horizontal="left" vertical="top"/>
      <protection/>
    </xf>
    <xf numFmtId="49" fontId="2" fillId="0" borderId="0" xfId="46" applyNumberFormat="1" applyFont="1" applyFill="1" applyBorder="1" applyAlignment="1">
      <alignment horizontal="center"/>
      <protection/>
    </xf>
    <xf numFmtId="0" fontId="35" fillId="34" borderId="37" xfId="46" applyFont="1" applyFill="1" applyBorder="1" applyAlignment="1">
      <alignment horizontal="center"/>
      <protection/>
    </xf>
    <xf numFmtId="0" fontId="35" fillId="34" borderId="12" xfId="4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zoomScale="130" zoomScaleNormal="130" workbookViewId="0" topLeftCell="B13">
      <selection activeCell="B30" sqref="B30:F32"/>
    </sheetView>
  </sheetViews>
  <sheetFormatPr defaultColWidth="11.375" defaultRowHeight="12.75"/>
  <cols>
    <col min="1" max="1" width="4.375" style="1" customWidth="1"/>
    <col min="2" max="2" width="11.375" style="1" customWidth="1"/>
    <col min="3" max="4" width="15.375" style="1" customWidth="1"/>
    <col min="5" max="5" width="15.375" style="2" customWidth="1"/>
    <col min="6" max="7" width="15.375" style="1" customWidth="1"/>
    <col min="8" max="8" width="14.25390625" style="3" customWidth="1"/>
    <col min="9" max="9" width="14.75390625" style="1" customWidth="1"/>
    <col min="10" max="10" width="10.125" style="1" customWidth="1"/>
    <col min="11" max="11" width="11.375" style="1" customWidth="1"/>
    <col min="12" max="12" width="75.375" style="1" customWidth="1"/>
    <col min="13" max="16384" width="11.375" style="1" customWidth="1"/>
  </cols>
  <sheetData>
    <row r="1" spans="1:253" s="5" customFormat="1" ht="13.5" customHeight="1">
      <c r="A1" s="49" t="s">
        <v>24</v>
      </c>
      <c r="B1" s="35"/>
      <c r="C1" s="35"/>
      <c r="D1" s="35" t="s">
        <v>65</v>
      </c>
      <c r="E1" s="50"/>
      <c r="F1" s="25"/>
      <c r="G1" s="25"/>
      <c r="H1" s="4"/>
      <c r="L1" s="6"/>
      <c r="O1" s="4"/>
      <c r="S1" s="6"/>
      <c r="V1" s="4"/>
      <c r="Z1" s="6"/>
      <c r="AC1" s="4"/>
      <c r="AG1" s="6"/>
      <c r="AJ1" s="4"/>
      <c r="AN1" s="6"/>
      <c r="AQ1" s="4"/>
      <c r="AU1" s="6"/>
      <c r="AX1" s="4"/>
      <c r="BB1" s="6"/>
      <c r="BE1" s="4"/>
      <c r="BI1" s="6"/>
      <c r="BL1" s="4"/>
      <c r="BP1" s="6"/>
      <c r="BS1" s="4"/>
      <c r="BW1" s="6"/>
      <c r="BZ1" s="4"/>
      <c r="CD1" s="6"/>
      <c r="CG1" s="4"/>
      <c r="CK1" s="6"/>
      <c r="CN1" s="4"/>
      <c r="CR1" s="6"/>
      <c r="CU1" s="4"/>
      <c r="CY1" s="6"/>
      <c r="DB1" s="4"/>
      <c r="DF1" s="6"/>
      <c r="DI1" s="4"/>
      <c r="DM1" s="6"/>
      <c r="DP1" s="4"/>
      <c r="DT1" s="6"/>
      <c r="DW1" s="4"/>
      <c r="EA1" s="6"/>
      <c r="ED1" s="4"/>
      <c r="EH1" s="6"/>
      <c r="EK1" s="4"/>
      <c r="EO1" s="6"/>
      <c r="ER1" s="4"/>
      <c r="EV1" s="6"/>
      <c r="EY1" s="4"/>
      <c r="FC1" s="6"/>
      <c r="FF1" s="4"/>
      <c r="FJ1" s="6"/>
      <c r="FM1" s="4"/>
      <c r="FQ1" s="6"/>
      <c r="FT1" s="4"/>
      <c r="FX1" s="6"/>
      <c r="GA1" s="4"/>
      <c r="GE1" s="6"/>
      <c r="GH1" s="4"/>
      <c r="GL1" s="6"/>
      <c r="GO1" s="4"/>
      <c r="GS1" s="6"/>
      <c r="GV1" s="4"/>
      <c r="GZ1" s="6"/>
      <c r="HC1" s="4"/>
      <c r="HG1" s="6"/>
      <c r="HJ1" s="4"/>
      <c r="HN1" s="6"/>
      <c r="HQ1" s="4"/>
      <c r="HU1" s="6"/>
      <c r="HX1" s="4"/>
      <c r="IB1" s="6"/>
      <c r="IE1" s="4"/>
      <c r="II1" s="6"/>
      <c r="IL1" s="4"/>
      <c r="IP1" s="6"/>
      <c r="IS1" s="4"/>
    </row>
    <row r="2" spans="1:256" s="7" customFormat="1" ht="13.5" customHeight="1">
      <c r="A2" s="51" t="s">
        <v>62</v>
      </c>
      <c r="B2" s="51"/>
      <c r="C2" s="51"/>
      <c r="D2" s="51"/>
      <c r="E2" s="51"/>
      <c r="F2" s="34"/>
      <c r="G2" s="34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  <c r="HW2" s="180"/>
      <c r="HX2" s="180"/>
      <c r="HY2" s="180"/>
      <c r="HZ2" s="180"/>
      <c r="IA2" s="180"/>
      <c r="IB2" s="180"/>
      <c r="IC2" s="180"/>
      <c r="ID2" s="180"/>
      <c r="IE2" s="180"/>
      <c r="IF2" s="180"/>
      <c r="IG2" s="180"/>
      <c r="IH2" s="180"/>
      <c r="II2" s="180"/>
      <c r="IJ2" s="180"/>
      <c r="IK2" s="180"/>
      <c r="IL2" s="180"/>
      <c r="IM2" s="180"/>
      <c r="IN2" s="180"/>
      <c r="IO2" s="180"/>
      <c r="IP2" s="180"/>
      <c r="IQ2" s="180"/>
      <c r="IR2" s="180"/>
      <c r="IS2" s="180"/>
      <c r="IT2" s="180"/>
      <c r="IU2" s="180"/>
      <c r="IV2" s="180"/>
    </row>
    <row r="3" spans="1:7" ht="13.5" customHeight="1">
      <c r="A3" s="14" t="s">
        <v>61</v>
      </c>
      <c r="B3" s="14"/>
      <c r="C3" s="14"/>
      <c r="D3" s="14" t="s">
        <v>66</v>
      </c>
      <c r="E3" s="15"/>
      <c r="F3" s="22"/>
      <c r="G3" s="26"/>
    </row>
    <row r="4" spans="1:7" ht="12.75">
      <c r="A4" s="44" t="s">
        <v>8</v>
      </c>
      <c r="B4" s="181" t="s">
        <v>22</v>
      </c>
      <c r="C4" s="182"/>
      <c r="D4" s="45"/>
      <c r="E4" s="46"/>
      <c r="F4" s="47"/>
      <c r="G4" s="48" t="s">
        <v>23</v>
      </c>
    </row>
    <row r="5" spans="1:7" ht="5.25" customHeight="1">
      <c r="A5" s="120"/>
      <c r="B5" s="27"/>
      <c r="C5" s="27"/>
      <c r="D5" s="27"/>
      <c r="E5" s="28"/>
      <c r="F5" s="27"/>
      <c r="G5" s="27"/>
    </row>
    <row r="6" spans="1:15" ht="12" customHeight="1">
      <c r="A6" s="122">
        <v>1</v>
      </c>
      <c r="B6" s="179" t="s">
        <v>25</v>
      </c>
      <c r="C6" s="179"/>
      <c r="D6" s="29"/>
      <c r="E6" s="16"/>
      <c r="F6" s="17"/>
      <c r="G6" s="18">
        <f>položky!G4</f>
        <v>0</v>
      </c>
      <c r="H6" s="8"/>
      <c r="I6" s="9"/>
      <c r="O6" s="10"/>
    </row>
    <row r="7" spans="1:15" ht="12" customHeight="1">
      <c r="A7" s="123">
        <v>2</v>
      </c>
      <c r="B7" s="174" t="s">
        <v>33</v>
      </c>
      <c r="C7" s="174"/>
      <c r="D7" s="29"/>
      <c r="E7" s="16"/>
      <c r="F7" s="17"/>
      <c r="G7" s="19">
        <f>položky!G8</f>
        <v>0</v>
      </c>
      <c r="O7" s="10"/>
    </row>
    <row r="8" spans="1:15" ht="12" customHeight="1">
      <c r="A8" s="124">
        <v>3</v>
      </c>
      <c r="B8" s="174" t="s">
        <v>36</v>
      </c>
      <c r="C8" s="174"/>
      <c r="D8" s="29"/>
      <c r="E8" s="16"/>
      <c r="F8" s="17"/>
      <c r="G8" s="19">
        <f>položky!G21</f>
        <v>0</v>
      </c>
      <c r="O8" s="10"/>
    </row>
    <row r="9" spans="1:15" ht="12" customHeight="1">
      <c r="A9" s="123">
        <v>4</v>
      </c>
      <c r="B9" s="174" t="s">
        <v>40</v>
      </c>
      <c r="C9" s="175"/>
      <c r="D9" s="29"/>
      <c r="E9" s="16"/>
      <c r="F9" s="17"/>
      <c r="G9" s="19">
        <f>položky!G27</f>
        <v>0</v>
      </c>
      <c r="O9" s="10"/>
    </row>
    <row r="10" spans="1:15" ht="12" customHeight="1">
      <c r="A10" s="124">
        <v>5</v>
      </c>
      <c r="B10" s="174" t="s">
        <v>59</v>
      </c>
      <c r="C10" s="175"/>
      <c r="D10" s="29"/>
      <c r="E10" s="16"/>
      <c r="F10" s="17"/>
      <c r="G10" s="19">
        <f>položky!G31</f>
        <v>0</v>
      </c>
      <c r="O10" s="10"/>
    </row>
    <row r="11" spans="1:15" ht="12" customHeight="1">
      <c r="A11" s="125"/>
      <c r="B11" s="174"/>
      <c r="C11" s="175"/>
      <c r="D11" s="29"/>
      <c r="E11" s="16"/>
      <c r="F11" s="17"/>
      <c r="G11" s="19"/>
      <c r="O11" s="10"/>
    </row>
    <row r="12" spans="1:15" ht="13.5" thickBot="1">
      <c r="A12" s="121"/>
      <c r="B12" s="41"/>
      <c r="C12" s="53"/>
      <c r="D12" s="54"/>
      <c r="E12" s="55"/>
      <c r="F12" s="55"/>
      <c r="G12" s="20"/>
      <c r="O12" s="10"/>
    </row>
    <row r="13" spans="1:9" ht="16.5" customHeight="1" thickBot="1">
      <c r="A13" s="176" t="s">
        <v>0</v>
      </c>
      <c r="B13" s="177"/>
      <c r="C13" s="177"/>
      <c r="D13" s="177"/>
      <c r="E13" s="177"/>
      <c r="F13" s="178"/>
      <c r="G13" s="52">
        <f>SUM(G6:G11)</f>
        <v>0</v>
      </c>
      <c r="I13" s="11"/>
    </row>
    <row r="14" spans="1:7" ht="12.75">
      <c r="A14" s="30"/>
      <c r="B14" s="30"/>
      <c r="C14" s="30"/>
      <c r="D14" s="30"/>
      <c r="E14" s="31"/>
      <c r="F14" s="30"/>
      <c r="G14" s="30"/>
    </row>
    <row r="15" spans="1:7" ht="12.75">
      <c r="A15" s="22"/>
      <c r="B15" s="21" t="s">
        <v>1</v>
      </c>
      <c r="C15" s="22"/>
      <c r="D15" s="22"/>
      <c r="E15" s="29"/>
      <c r="F15" s="22"/>
      <c r="G15" s="23"/>
    </row>
    <row r="16" spans="1:7" ht="12.75">
      <c r="A16" s="22"/>
      <c r="B16" s="22"/>
      <c r="C16" s="22"/>
      <c r="D16" s="21"/>
      <c r="E16" s="24"/>
      <c r="F16" s="21"/>
      <c r="G16" s="24"/>
    </row>
    <row r="17" spans="1:7" ht="12.75">
      <c r="A17" s="37" t="s">
        <v>9</v>
      </c>
      <c r="B17" s="37"/>
      <c r="C17" s="32"/>
      <c r="D17" s="37" t="s">
        <v>10</v>
      </c>
      <c r="E17" s="33"/>
      <c r="F17" s="37" t="s">
        <v>11</v>
      </c>
      <c r="G17" s="32"/>
    </row>
    <row r="18" spans="1:7" ht="12.75">
      <c r="A18" s="32" t="s">
        <v>12</v>
      </c>
      <c r="B18" s="32"/>
      <c r="C18" s="32"/>
      <c r="D18" s="32" t="s">
        <v>13</v>
      </c>
      <c r="E18" s="33"/>
      <c r="F18" s="32" t="s">
        <v>12</v>
      </c>
      <c r="G18" s="32"/>
    </row>
    <row r="19" spans="1:7" ht="12.75">
      <c r="A19" s="32" t="s">
        <v>14</v>
      </c>
      <c r="B19" s="32"/>
      <c r="C19" s="32"/>
      <c r="D19" s="32" t="s">
        <v>14</v>
      </c>
      <c r="E19" s="33"/>
      <c r="F19" s="32" t="s">
        <v>14</v>
      </c>
      <c r="G19" s="32"/>
    </row>
    <row r="20" spans="1:7" ht="12.75">
      <c r="A20" s="32"/>
      <c r="B20" s="32"/>
      <c r="C20" s="32"/>
      <c r="D20" s="32"/>
      <c r="E20" s="33"/>
      <c r="F20" s="32"/>
      <c r="G20" s="32"/>
    </row>
    <row r="21" spans="1:7" ht="12.75">
      <c r="A21" s="32" t="s">
        <v>15</v>
      </c>
      <c r="B21" s="32"/>
      <c r="C21" s="32"/>
      <c r="D21" s="32" t="s">
        <v>16</v>
      </c>
      <c r="E21" s="33"/>
      <c r="F21" s="32" t="s">
        <v>16</v>
      </c>
      <c r="G21" s="32"/>
    </row>
    <row r="22" spans="1:7" ht="13.5" thickBot="1">
      <c r="A22" s="32"/>
      <c r="B22" s="32"/>
      <c r="C22" s="32"/>
      <c r="D22" s="32"/>
      <c r="E22" s="33"/>
      <c r="F22" s="40"/>
      <c r="G22" s="32"/>
    </row>
    <row r="23" spans="1:7" ht="13.5" thickBot="1">
      <c r="A23" s="36" t="s">
        <v>17</v>
      </c>
      <c r="B23" s="36"/>
      <c r="C23" s="32">
        <v>21</v>
      </c>
      <c r="D23" s="32" t="s">
        <v>18</v>
      </c>
      <c r="E23" s="38"/>
      <c r="F23" s="56">
        <f>SUM(G13)</f>
        <v>0</v>
      </c>
      <c r="G23" s="39"/>
    </row>
    <row r="24" spans="1:7" ht="12.75">
      <c r="A24" s="32" t="s">
        <v>19</v>
      </c>
      <c r="B24" s="32"/>
      <c r="C24" s="32">
        <v>21</v>
      </c>
      <c r="D24" s="32" t="s">
        <v>20</v>
      </c>
      <c r="E24" s="33"/>
      <c r="F24" s="42">
        <f>SUM(F23*0.21)</f>
        <v>0</v>
      </c>
      <c r="G24" s="32"/>
    </row>
    <row r="25" spans="1:7" ht="12.75">
      <c r="A25" s="32" t="s">
        <v>17</v>
      </c>
      <c r="B25" s="32"/>
      <c r="C25" s="32">
        <v>0</v>
      </c>
      <c r="D25" s="32" t="s">
        <v>20</v>
      </c>
      <c r="E25" s="33"/>
      <c r="F25" s="32">
        <v>0</v>
      </c>
      <c r="G25" s="32"/>
    </row>
    <row r="26" spans="1:7" ht="12.75">
      <c r="A26" s="32" t="s">
        <v>19</v>
      </c>
      <c r="B26" s="32"/>
      <c r="C26" s="32">
        <v>0</v>
      </c>
      <c r="D26" s="32" t="s">
        <v>20</v>
      </c>
      <c r="E26" s="33"/>
      <c r="F26" s="32">
        <v>0</v>
      </c>
      <c r="G26" s="32"/>
    </row>
    <row r="27" spans="1:7" ht="12.75">
      <c r="A27" s="36" t="s">
        <v>21</v>
      </c>
      <c r="B27" s="36"/>
      <c r="C27" s="32"/>
      <c r="D27" s="32"/>
      <c r="E27" s="33"/>
      <c r="F27" s="43">
        <f>SUM(F23:F26)</f>
        <v>0</v>
      </c>
      <c r="G27" s="32"/>
    </row>
    <row r="28" spans="1:7" ht="12.75">
      <c r="A28" s="12"/>
      <c r="B28" s="12"/>
      <c r="C28" s="12"/>
      <c r="D28" s="12"/>
      <c r="E28" s="13"/>
      <c r="F28" s="12"/>
      <c r="G28" s="12"/>
    </row>
    <row r="29" spans="1:7" ht="12.75">
      <c r="A29" s="12"/>
      <c r="B29" s="12"/>
      <c r="C29" s="12"/>
      <c r="D29" s="12"/>
      <c r="E29" s="13"/>
      <c r="F29" s="12"/>
      <c r="G29" s="12"/>
    </row>
    <row r="30" spans="1:7" ht="12.75">
      <c r="A30" s="12"/>
      <c r="B30" s="12"/>
      <c r="C30" s="12"/>
      <c r="D30" s="12"/>
      <c r="E30" s="13"/>
      <c r="F30" s="12"/>
      <c r="G30" s="12"/>
    </row>
    <row r="31" spans="1:7" ht="12.75">
      <c r="A31" s="12"/>
      <c r="B31" s="12"/>
      <c r="C31" s="12"/>
      <c r="D31" s="12"/>
      <c r="E31" s="13"/>
      <c r="F31" s="12"/>
      <c r="G31" s="12"/>
    </row>
    <row r="32" spans="1:7" ht="12.75">
      <c r="A32" s="12"/>
      <c r="B32" s="12"/>
      <c r="C32" s="12"/>
      <c r="D32" s="130"/>
      <c r="E32" s="131"/>
      <c r="F32" s="12"/>
      <c r="G32" s="12"/>
    </row>
    <row r="33" spans="1:7" ht="12.75">
      <c r="A33" s="12"/>
      <c r="B33" s="12"/>
      <c r="C33" s="12"/>
      <c r="D33" s="130"/>
      <c r="E33" s="131"/>
      <c r="F33" s="12"/>
      <c r="G33" s="12"/>
    </row>
    <row r="34" spans="1:7" ht="12.75">
      <c r="A34" s="12"/>
      <c r="B34" s="12"/>
      <c r="C34" s="12"/>
      <c r="D34" s="130"/>
      <c r="E34" s="131"/>
      <c r="F34" s="12"/>
      <c r="G34" s="12"/>
    </row>
    <row r="35" spans="1:7" ht="12.75">
      <c r="A35" s="12"/>
      <c r="B35" s="12"/>
      <c r="C35" s="12"/>
      <c r="D35" s="130"/>
      <c r="E35" s="131"/>
      <c r="F35" s="12"/>
      <c r="G35" s="12"/>
    </row>
    <row r="36" spans="1:7" ht="12.75">
      <c r="A36" s="12"/>
      <c r="B36" s="12"/>
      <c r="C36" s="12"/>
      <c r="D36" s="130"/>
      <c r="E36" s="131"/>
      <c r="F36" s="12"/>
      <c r="G36" s="12"/>
    </row>
    <row r="37" spans="1:7" ht="12.75">
      <c r="A37" s="12"/>
      <c r="B37" s="12"/>
      <c r="C37" s="12"/>
      <c r="D37" s="130"/>
      <c r="E37" s="131"/>
      <c r="F37" s="12"/>
      <c r="G37" s="12"/>
    </row>
    <row r="38" spans="1:7" ht="12.75">
      <c r="A38" s="12"/>
      <c r="B38" s="12"/>
      <c r="C38" s="12"/>
      <c r="D38" s="130"/>
      <c r="E38" s="131"/>
      <c r="F38" s="12"/>
      <c r="G38" s="12"/>
    </row>
    <row r="39" spans="1:7" ht="12.75">
      <c r="A39" s="12"/>
      <c r="B39" s="12"/>
      <c r="C39" s="12"/>
      <c r="D39" s="130"/>
      <c r="E39" s="131"/>
      <c r="F39" s="12"/>
      <c r="G39" s="12"/>
    </row>
    <row r="40" spans="1:7" ht="12.75">
      <c r="A40" s="12"/>
      <c r="B40" s="12"/>
      <c r="C40" s="12"/>
      <c r="D40" s="130"/>
      <c r="E40" s="131"/>
      <c r="F40" s="12"/>
      <c r="G40" s="12"/>
    </row>
    <row r="41" spans="1:7" ht="12.75">
      <c r="A41" s="12"/>
      <c r="B41" s="12"/>
      <c r="C41" s="12"/>
      <c r="D41" s="130"/>
      <c r="E41" s="131"/>
      <c r="F41" s="12"/>
      <c r="G41" s="12"/>
    </row>
    <row r="42" spans="1:7" ht="12.75">
      <c r="A42" s="12"/>
      <c r="B42" s="12"/>
      <c r="C42" s="12"/>
      <c r="D42" s="12"/>
      <c r="E42" s="13"/>
      <c r="F42" s="12"/>
      <c r="G42" s="12"/>
    </row>
    <row r="43" spans="1:7" ht="12.75">
      <c r="A43" s="12"/>
      <c r="B43" s="12"/>
      <c r="C43" s="12"/>
      <c r="D43" s="12"/>
      <c r="E43" s="13"/>
      <c r="F43" s="12"/>
      <c r="G43" s="12"/>
    </row>
    <row r="44" spans="1:7" ht="12.75">
      <c r="A44" s="12"/>
      <c r="B44" s="12"/>
      <c r="C44" s="12"/>
      <c r="D44" s="12"/>
      <c r="E44" s="13"/>
      <c r="F44" s="12"/>
      <c r="G44" s="12"/>
    </row>
    <row r="45" spans="1:7" ht="12.75">
      <c r="A45" s="12"/>
      <c r="B45" s="12"/>
      <c r="C45" s="12"/>
      <c r="D45" s="12"/>
      <c r="E45" s="13"/>
      <c r="F45" s="12"/>
      <c r="G45" s="12"/>
    </row>
    <row r="46" spans="1:7" ht="12.75">
      <c r="A46" s="12"/>
      <c r="B46" s="12"/>
      <c r="C46" s="12"/>
      <c r="D46" s="12"/>
      <c r="E46" s="13"/>
      <c r="F46" s="12"/>
      <c r="G46" s="12"/>
    </row>
    <row r="47" spans="1:7" ht="12.75">
      <c r="A47" s="12"/>
      <c r="B47" s="12"/>
      <c r="C47" s="12"/>
      <c r="D47" s="12"/>
      <c r="E47" s="13"/>
      <c r="F47" s="12"/>
      <c r="G47" s="12"/>
    </row>
    <row r="48" spans="1:7" ht="12.75">
      <c r="A48" s="12"/>
      <c r="B48" s="12"/>
      <c r="C48" s="12"/>
      <c r="D48" s="12"/>
      <c r="E48" s="13"/>
      <c r="F48" s="12"/>
      <c r="G48" s="12"/>
    </row>
    <row r="49" spans="1:7" ht="12.75">
      <c r="A49" s="12"/>
      <c r="B49" s="12"/>
      <c r="C49" s="12"/>
      <c r="D49" s="12"/>
      <c r="E49" s="13"/>
      <c r="F49" s="12"/>
      <c r="G49" s="12"/>
    </row>
    <row r="50" spans="1:7" ht="12.75">
      <c r="A50" s="12"/>
      <c r="B50" s="12"/>
      <c r="C50" s="12"/>
      <c r="D50" s="12"/>
      <c r="E50" s="13"/>
      <c r="F50" s="12"/>
      <c r="G50" s="12"/>
    </row>
    <row r="51" spans="1:7" ht="12.75">
      <c r="A51" s="12"/>
      <c r="B51" s="12"/>
      <c r="C51" s="12"/>
      <c r="D51" s="12"/>
      <c r="E51" s="13"/>
      <c r="F51" s="12"/>
      <c r="G51" s="12"/>
    </row>
    <row r="52" spans="1:7" ht="12.75">
      <c r="A52" s="12"/>
      <c r="B52" s="12"/>
      <c r="C52" s="12"/>
      <c r="D52" s="12"/>
      <c r="E52" s="13"/>
      <c r="F52" s="12"/>
      <c r="G52" s="12"/>
    </row>
    <row r="53" spans="1:7" ht="12.75">
      <c r="A53" s="12"/>
      <c r="B53" s="12"/>
      <c r="C53" s="12"/>
      <c r="D53" s="12"/>
      <c r="E53" s="13"/>
      <c r="F53" s="12"/>
      <c r="G53" s="12"/>
    </row>
    <row r="54" spans="1:7" ht="12.75">
      <c r="A54" s="12"/>
      <c r="B54" s="12"/>
      <c r="C54" s="12"/>
      <c r="D54" s="12"/>
      <c r="E54" s="13"/>
      <c r="F54" s="12"/>
      <c r="G54" s="12"/>
    </row>
    <row r="55" spans="1:7" ht="12.75">
      <c r="A55" s="12"/>
      <c r="B55" s="12"/>
      <c r="C55" s="12"/>
      <c r="D55" s="12"/>
      <c r="E55" s="13"/>
      <c r="F55" s="12"/>
      <c r="G55" s="12"/>
    </row>
    <row r="56" spans="1:7" ht="12.75">
      <c r="A56" s="12"/>
      <c r="B56" s="12"/>
      <c r="C56" s="12"/>
      <c r="D56" s="12"/>
      <c r="E56" s="13"/>
      <c r="F56" s="12"/>
      <c r="G56" s="12"/>
    </row>
    <row r="57" spans="1:7" ht="12.75">
      <c r="A57" s="12"/>
      <c r="B57" s="12"/>
      <c r="C57" s="12"/>
      <c r="D57" s="12"/>
      <c r="E57" s="13"/>
      <c r="F57" s="12"/>
      <c r="G57" s="12"/>
    </row>
    <row r="58" spans="1:7" ht="12.75">
      <c r="A58" s="12"/>
      <c r="B58" s="12"/>
      <c r="C58" s="12"/>
      <c r="D58" s="12"/>
      <c r="E58" s="13"/>
      <c r="F58" s="12"/>
      <c r="G58" s="12"/>
    </row>
    <row r="59" spans="1:7" ht="12.75">
      <c r="A59" s="12"/>
      <c r="B59" s="12"/>
      <c r="C59" s="12"/>
      <c r="D59" s="12"/>
      <c r="E59" s="13"/>
      <c r="F59" s="12"/>
      <c r="G59" s="12"/>
    </row>
    <row r="60" spans="1:7" ht="12.75">
      <c r="A60" s="12"/>
      <c r="B60" s="12"/>
      <c r="C60" s="12"/>
      <c r="D60" s="12"/>
      <c r="E60" s="13"/>
      <c r="F60" s="12"/>
      <c r="G60" s="12"/>
    </row>
    <row r="61" spans="1:7" ht="12.75">
      <c r="A61" s="12"/>
      <c r="B61" s="12"/>
      <c r="C61" s="12"/>
      <c r="D61" s="12"/>
      <c r="E61" s="13"/>
      <c r="F61" s="12"/>
      <c r="G61" s="12"/>
    </row>
    <row r="62" spans="1:7" ht="12.75">
      <c r="A62" s="12"/>
      <c r="B62" s="12"/>
      <c r="C62" s="12"/>
      <c r="D62" s="12"/>
      <c r="E62" s="13"/>
      <c r="F62" s="12"/>
      <c r="G62" s="12"/>
    </row>
    <row r="63" spans="1:7" ht="12.75">
      <c r="A63" s="12"/>
      <c r="B63" s="12"/>
      <c r="C63" s="12"/>
      <c r="D63" s="12"/>
      <c r="E63" s="13"/>
      <c r="F63" s="12"/>
      <c r="G63" s="12"/>
    </row>
    <row r="64" spans="1:7" ht="12.75">
      <c r="A64" s="12"/>
      <c r="B64" s="12"/>
      <c r="C64" s="12"/>
      <c r="D64" s="12"/>
      <c r="E64" s="13"/>
      <c r="F64" s="12"/>
      <c r="G64" s="12"/>
    </row>
    <row r="65" spans="1:7" ht="12.75">
      <c r="A65" s="12"/>
      <c r="B65" s="12"/>
      <c r="C65" s="12"/>
      <c r="D65" s="12"/>
      <c r="E65" s="13"/>
      <c r="F65" s="12"/>
      <c r="G65" s="12"/>
    </row>
    <row r="66" spans="1:7" ht="12.75">
      <c r="A66" s="12"/>
      <c r="B66" s="12"/>
      <c r="C66" s="12"/>
      <c r="D66" s="12"/>
      <c r="E66" s="13"/>
      <c r="F66" s="12"/>
      <c r="G66" s="12"/>
    </row>
    <row r="67" spans="1:7" ht="12.75">
      <c r="A67" s="12"/>
      <c r="B67" s="12"/>
      <c r="C67" s="12"/>
      <c r="D67" s="12"/>
      <c r="E67" s="13"/>
      <c r="F67" s="12"/>
      <c r="G67" s="12"/>
    </row>
    <row r="68" spans="1:7" ht="12.75">
      <c r="A68" s="12"/>
      <c r="B68" s="12"/>
      <c r="C68" s="12"/>
      <c r="D68" s="12"/>
      <c r="E68" s="13"/>
      <c r="F68" s="12"/>
      <c r="G68" s="12"/>
    </row>
    <row r="69" spans="1:7" ht="12.75">
      <c r="A69" s="12"/>
      <c r="B69" s="12"/>
      <c r="C69" s="12"/>
      <c r="D69" s="12"/>
      <c r="E69" s="13"/>
      <c r="F69" s="12"/>
      <c r="G69" s="12"/>
    </row>
    <row r="70" spans="1:7" ht="12.75">
      <c r="A70" s="12"/>
      <c r="B70" s="12"/>
      <c r="C70" s="12"/>
      <c r="D70" s="12"/>
      <c r="E70" s="13"/>
      <c r="F70" s="12"/>
      <c r="G70" s="12"/>
    </row>
    <row r="71" spans="1:7" ht="12.75">
      <c r="A71" s="12"/>
      <c r="B71" s="12"/>
      <c r="C71" s="12"/>
      <c r="D71" s="12"/>
      <c r="E71" s="13"/>
      <c r="F71" s="12"/>
      <c r="G71" s="12"/>
    </row>
    <row r="72" spans="1:7" ht="12.75">
      <c r="A72" s="12"/>
      <c r="B72" s="12"/>
      <c r="C72" s="12"/>
      <c r="D72" s="12"/>
      <c r="E72" s="13"/>
      <c r="F72" s="12"/>
      <c r="G72" s="12"/>
    </row>
    <row r="73" spans="1:7" ht="12.75">
      <c r="A73" s="12"/>
      <c r="B73" s="12"/>
      <c r="C73" s="12"/>
      <c r="D73" s="12"/>
      <c r="E73" s="13"/>
      <c r="F73" s="12"/>
      <c r="G73" s="12"/>
    </row>
    <row r="74" spans="1:7" ht="12.75">
      <c r="A74" s="12"/>
      <c r="B74" s="12"/>
      <c r="C74" s="12"/>
      <c r="D74" s="12"/>
      <c r="E74" s="13"/>
      <c r="F74" s="12"/>
      <c r="G74" s="12"/>
    </row>
    <row r="75" spans="1:7" ht="12.75">
      <c r="A75" s="12"/>
      <c r="B75" s="12"/>
      <c r="C75" s="12"/>
      <c r="D75" s="12"/>
      <c r="E75" s="13"/>
      <c r="F75" s="12"/>
      <c r="G75" s="12"/>
    </row>
    <row r="76" spans="1:7" ht="12.75">
      <c r="A76" s="12"/>
      <c r="B76" s="12"/>
      <c r="C76" s="12"/>
      <c r="D76" s="12"/>
      <c r="E76" s="13"/>
      <c r="F76" s="12"/>
      <c r="G76" s="12"/>
    </row>
    <row r="77" spans="1:7" ht="12.75">
      <c r="A77" s="12"/>
      <c r="B77" s="12"/>
      <c r="C77" s="12"/>
      <c r="D77" s="12"/>
      <c r="E77" s="13"/>
      <c r="F77" s="12"/>
      <c r="G77" s="12"/>
    </row>
    <row r="78" spans="1:7" ht="12.75">
      <c r="A78" s="12"/>
      <c r="B78" s="12"/>
      <c r="C78" s="12"/>
      <c r="D78" s="12"/>
      <c r="E78" s="13"/>
      <c r="F78" s="12"/>
      <c r="G78" s="12"/>
    </row>
    <row r="79" spans="1:7" ht="12.75">
      <c r="A79" s="12"/>
      <c r="B79" s="12"/>
      <c r="C79" s="12"/>
      <c r="D79" s="12"/>
      <c r="E79" s="13"/>
      <c r="F79" s="12"/>
      <c r="G79" s="12"/>
    </row>
    <row r="80" spans="1:7" ht="12.75">
      <c r="A80" s="12"/>
      <c r="B80" s="12"/>
      <c r="C80" s="12"/>
      <c r="D80" s="12"/>
      <c r="E80" s="13"/>
      <c r="F80" s="12"/>
      <c r="G80" s="12"/>
    </row>
    <row r="81" spans="1:7" ht="12.75">
      <c r="A81" s="12"/>
      <c r="B81" s="12"/>
      <c r="C81" s="12"/>
      <c r="D81" s="12"/>
      <c r="E81" s="13"/>
      <c r="F81" s="12"/>
      <c r="G81" s="12"/>
    </row>
    <row r="82" spans="1:7" ht="12.75">
      <c r="A82" s="12"/>
      <c r="B82" s="12"/>
      <c r="C82" s="12"/>
      <c r="D82" s="12"/>
      <c r="E82" s="13"/>
      <c r="F82" s="12"/>
      <c r="G82" s="12"/>
    </row>
    <row r="83" spans="1:7" ht="12.75">
      <c r="A83" s="12"/>
      <c r="B83" s="12"/>
      <c r="C83" s="12"/>
      <c r="D83" s="12"/>
      <c r="E83" s="13"/>
      <c r="F83" s="12"/>
      <c r="G83" s="12"/>
    </row>
    <row r="84" spans="1:7" ht="12.75">
      <c r="A84" s="12"/>
      <c r="B84" s="12"/>
      <c r="C84" s="12"/>
      <c r="D84" s="12"/>
      <c r="E84" s="13"/>
      <c r="F84" s="12"/>
      <c r="G84" s="12"/>
    </row>
    <row r="85" spans="1:7" ht="12.75">
      <c r="A85" s="12"/>
      <c r="B85" s="12"/>
      <c r="C85" s="12"/>
      <c r="D85" s="12"/>
      <c r="E85" s="13"/>
      <c r="F85" s="12"/>
      <c r="G85" s="12"/>
    </row>
    <row r="86" spans="1:7" ht="12.75">
      <c r="A86" s="12"/>
      <c r="B86" s="12"/>
      <c r="C86" s="12"/>
      <c r="D86" s="12"/>
      <c r="E86" s="13"/>
      <c r="F86" s="12"/>
      <c r="G86" s="12"/>
    </row>
    <row r="87" spans="1:7" ht="12.75">
      <c r="A87" s="12"/>
      <c r="B87" s="12"/>
      <c r="C87" s="12"/>
      <c r="D87" s="12"/>
      <c r="E87" s="13"/>
      <c r="F87" s="12"/>
      <c r="G87" s="12"/>
    </row>
    <row r="88" spans="1:7" ht="12.75">
      <c r="A88" s="12"/>
      <c r="B88" s="12"/>
      <c r="C88" s="12"/>
      <c r="D88" s="12"/>
      <c r="E88" s="13"/>
      <c r="F88" s="12"/>
      <c r="G88" s="12"/>
    </row>
    <row r="89" spans="1:7" ht="12.75">
      <c r="A89" s="12"/>
      <c r="B89" s="12"/>
      <c r="C89" s="12"/>
      <c r="D89" s="12"/>
      <c r="E89" s="13"/>
      <c r="F89" s="12"/>
      <c r="G89" s="12"/>
    </row>
    <row r="90" spans="1:7" ht="12.75">
      <c r="A90" s="12"/>
      <c r="B90" s="12"/>
      <c r="C90" s="12"/>
      <c r="D90" s="12"/>
      <c r="E90" s="13"/>
      <c r="F90" s="12"/>
      <c r="G90" s="12"/>
    </row>
    <row r="91" spans="1:7" ht="12.75">
      <c r="A91" s="12"/>
      <c r="B91" s="12"/>
      <c r="C91" s="12"/>
      <c r="D91" s="12"/>
      <c r="E91" s="13"/>
      <c r="F91" s="12"/>
      <c r="G91" s="12"/>
    </row>
    <row r="92" spans="1:7" ht="12.75">
      <c r="A92" s="12"/>
      <c r="B92" s="12"/>
      <c r="C92" s="12"/>
      <c r="D92" s="12"/>
      <c r="E92" s="13"/>
      <c r="F92" s="12"/>
      <c r="G92" s="12"/>
    </row>
    <row r="93" spans="1:7" ht="12.75">
      <c r="A93" s="12"/>
      <c r="B93" s="12"/>
      <c r="C93" s="12"/>
      <c r="D93" s="12"/>
      <c r="E93" s="13"/>
      <c r="F93" s="12"/>
      <c r="G93" s="12"/>
    </row>
    <row r="94" spans="1:7" ht="12.75">
      <c r="A94" s="12"/>
      <c r="B94" s="12"/>
      <c r="C94" s="12"/>
      <c r="D94" s="12"/>
      <c r="E94" s="13"/>
      <c r="F94" s="12"/>
      <c r="G94" s="12"/>
    </row>
    <row r="95" spans="1:7" ht="12.75">
      <c r="A95" s="12"/>
      <c r="B95" s="12"/>
      <c r="C95" s="12"/>
      <c r="D95" s="12"/>
      <c r="E95" s="13"/>
      <c r="F95" s="12"/>
      <c r="G95" s="12"/>
    </row>
    <row r="96" spans="1:7" ht="12.75">
      <c r="A96" s="12"/>
      <c r="B96" s="12"/>
      <c r="C96" s="12"/>
      <c r="D96" s="12"/>
      <c r="E96" s="13"/>
      <c r="F96" s="12"/>
      <c r="G96" s="12"/>
    </row>
    <row r="97" spans="1:7" ht="12.75">
      <c r="A97" s="12"/>
      <c r="B97" s="12"/>
      <c r="C97" s="12"/>
      <c r="D97" s="12"/>
      <c r="E97" s="13"/>
      <c r="F97" s="12"/>
      <c r="G97" s="12"/>
    </row>
    <row r="98" spans="1:7" ht="12.75">
      <c r="A98" s="12"/>
      <c r="B98" s="12"/>
      <c r="C98" s="12"/>
      <c r="D98" s="12"/>
      <c r="E98" s="13"/>
      <c r="F98" s="12"/>
      <c r="G98" s="12"/>
    </row>
    <row r="99" spans="1:7" ht="12.75">
      <c r="A99" s="12"/>
      <c r="B99" s="12"/>
      <c r="C99" s="12"/>
      <c r="D99" s="12"/>
      <c r="E99" s="13"/>
      <c r="F99" s="12"/>
      <c r="G99" s="12"/>
    </row>
  </sheetData>
  <sheetProtection selectLockedCells="1" selectUnlockedCells="1"/>
  <mergeCells count="44">
    <mergeCell ref="CU2:DA2"/>
    <mergeCell ref="DB2:DH2"/>
    <mergeCell ref="H2:N2"/>
    <mergeCell ref="O2:U2"/>
    <mergeCell ref="V2:AB2"/>
    <mergeCell ref="AC2:AI2"/>
    <mergeCell ref="AJ2:AP2"/>
    <mergeCell ref="AQ2:AW2"/>
    <mergeCell ref="HX2:ID2"/>
    <mergeCell ref="IE2:IK2"/>
    <mergeCell ref="IL2:IR2"/>
    <mergeCell ref="IS2:IV2"/>
    <mergeCell ref="AX2:BD2"/>
    <mergeCell ref="BE2:BK2"/>
    <mergeCell ref="BL2:BR2"/>
    <mergeCell ref="BS2:BY2"/>
    <mergeCell ref="BZ2:CF2"/>
    <mergeCell ref="FM2:FS2"/>
    <mergeCell ref="B4:C4"/>
    <mergeCell ref="DW2:EC2"/>
    <mergeCell ref="ED2:EJ2"/>
    <mergeCell ref="EK2:EQ2"/>
    <mergeCell ref="HJ2:HP2"/>
    <mergeCell ref="HQ2:HW2"/>
    <mergeCell ref="DI2:DO2"/>
    <mergeCell ref="DP2:DV2"/>
    <mergeCell ref="CG2:CM2"/>
    <mergeCell ref="CN2:CT2"/>
    <mergeCell ref="B6:C6"/>
    <mergeCell ref="GH2:GN2"/>
    <mergeCell ref="GO2:GU2"/>
    <mergeCell ref="GV2:HB2"/>
    <mergeCell ref="HC2:HI2"/>
    <mergeCell ref="GA2:GG2"/>
    <mergeCell ref="ER2:EX2"/>
    <mergeCell ref="EY2:FE2"/>
    <mergeCell ref="FF2:FL2"/>
    <mergeCell ref="FT2:FZ2"/>
    <mergeCell ref="B7:C7"/>
    <mergeCell ref="B8:C8"/>
    <mergeCell ref="B11:C11"/>
    <mergeCell ref="A13:F13"/>
    <mergeCell ref="B9:C9"/>
    <mergeCell ref="B10:C10"/>
  </mergeCells>
  <printOptions/>
  <pageMargins left="0.25" right="0.25" top="0.75" bottom="0.75" header="0.3" footer="0.3"/>
  <pageSetup fitToHeight="1" fitToWidth="1" horizontalDpi="300" verticalDpi="3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0"/>
  <sheetViews>
    <sheetView tabSelected="1" zoomScale="125" zoomScaleNormal="125" zoomScalePageLayoutView="0" workbookViewId="0" topLeftCell="A1">
      <selection activeCell="F5" sqref="F5"/>
    </sheetView>
  </sheetViews>
  <sheetFormatPr defaultColWidth="11.375" defaultRowHeight="12.75"/>
  <cols>
    <col min="1" max="1" width="0.875" style="57" customWidth="1"/>
    <col min="2" max="2" width="2.875" style="58" bestFit="1" customWidth="1"/>
    <col min="3" max="3" width="40.375" style="58" customWidth="1"/>
    <col min="4" max="4" width="6.75390625" style="58" customWidth="1"/>
    <col min="5" max="5" width="10.125" style="118" customWidth="1"/>
    <col min="6" max="6" width="10.125" style="58" customWidth="1"/>
    <col min="7" max="7" width="15.375" style="58" customWidth="1"/>
    <col min="8" max="8" width="3.25390625" style="156" bestFit="1" customWidth="1"/>
    <col min="9" max="9" width="15.375" style="157" bestFit="1" customWidth="1"/>
    <col min="10" max="10" width="13.75390625" style="163" bestFit="1" customWidth="1"/>
    <col min="11" max="12" width="9.125" style="58" customWidth="1"/>
    <col min="13" max="13" width="10.125" style="58" customWidth="1"/>
    <col min="14" max="252" width="9.125" style="58" customWidth="1"/>
    <col min="253" max="16384" width="11.375" style="59" customWidth="1"/>
  </cols>
  <sheetData>
    <row r="1" spans="1:9" ht="25.5">
      <c r="A1" s="60"/>
      <c r="B1" s="61"/>
      <c r="C1" s="61"/>
      <c r="D1" s="61"/>
      <c r="E1" s="62"/>
      <c r="F1" s="61"/>
      <c r="G1" s="63"/>
      <c r="H1" s="158" t="s">
        <v>44</v>
      </c>
      <c r="I1" s="159" t="s">
        <v>50</v>
      </c>
    </row>
    <row r="2" spans="1:7" ht="38.25">
      <c r="A2" s="64"/>
      <c r="B2" s="65" t="s">
        <v>8</v>
      </c>
      <c r="C2" s="66" t="s">
        <v>27</v>
      </c>
      <c r="D2" s="66" t="s">
        <v>28</v>
      </c>
      <c r="E2" s="67" t="s">
        <v>29</v>
      </c>
      <c r="F2" s="68" t="s">
        <v>30</v>
      </c>
      <c r="G2" s="69" t="s">
        <v>31</v>
      </c>
    </row>
    <row r="3" spans="1:9" ht="14.25">
      <c r="A3" s="60"/>
      <c r="B3" s="70"/>
      <c r="C3" s="61"/>
      <c r="D3" s="61"/>
      <c r="E3" s="62"/>
      <c r="F3" s="61"/>
      <c r="G3" s="61"/>
      <c r="I3" s="160">
        <f>SUM(I4:I228)</f>
        <v>0</v>
      </c>
    </row>
    <row r="4" spans="1:11" ht="12.75">
      <c r="A4" s="71"/>
      <c r="B4" s="72" t="s">
        <v>4</v>
      </c>
      <c r="C4" s="73" t="s">
        <v>42</v>
      </c>
      <c r="D4" s="74"/>
      <c r="E4" s="75"/>
      <c r="F4" s="76"/>
      <c r="G4" s="77">
        <f>SUM(G5:G6)</f>
        <v>0</v>
      </c>
      <c r="K4" s="78">
        <v>1</v>
      </c>
    </row>
    <row r="5" spans="1:11" ht="12.75">
      <c r="A5" s="79"/>
      <c r="B5" s="80"/>
      <c r="C5" s="81" t="s">
        <v>34</v>
      </c>
      <c r="D5" s="82" t="s">
        <v>3</v>
      </c>
      <c r="E5" s="83">
        <v>1</v>
      </c>
      <c r="F5" s="84"/>
      <c r="G5" s="165">
        <f>E5*F5</f>
        <v>0</v>
      </c>
      <c r="H5" s="156">
        <v>0</v>
      </c>
      <c r="I5" s="157">
        <f aca="true" t="shared" si="0" ref="I5:I33">SUM(G5*H5)</f>
        <v>0</v>
      </c>
      <c r="K5" s="78"/>
    </row>
    <row r="6" spans="1:11" ht="12.75">
      <c r="A6" s="79"/>
      <c r="B6" s="80"/>
      <c r="C6" s="81" t="s">
        <v>43</v>
      </c>
      <c r="D6" s="82" t="s">
        <v>44</v>
      </c>
      <c r="E6" s="83">
        <v>3</v>
      </c>
      <c r="F6" s="84"/>
      <c r="G6" s="165">
        <f>SUM(F6*0.03)</f>
        <v>0</v>
      </c>
      <c r="H6" s="156">
        <v>0</v>
      </c>
      <c r="I6" s="157">
        <f t="shared" si="0"/>
        <v>0</v>
      </c>
      <c r="K6" s="78"/>
    </row>
    <row r="7" spans="1:11" ht="12.75" customHeight="1">
      <c r="A7" s="79"/>
      <c r="B7" s="85"/>
      <c r="C7" s="86"/>
      <c r="D7" s="87"/>
      <c r="E7" s="88"/>
      <c r="F7" s="89"/>
      <c r="G7" s="90"/>
      <c r="I7" s="157">
        <f t="shared" si="0"/>
        <v>0</v>
      </c>
      <c r="K7" s="78"/>
    </row>
    <row r="8" spans="1:11" ht="12.75">
      <c r="A8" s="71"/>
      <c r="B8" s="72" t="s">
        <v>5</v>
      </c>
      <c r="C8" s="73" t="s">
        <v>33</v>
      </c>
      <c r="D8" s="74"/>
      <c r="E8" s="75"/>
      <c r="F8" s="76"/>
      <c r="G8" s="77">
        <f>SUM(G9:G19)</f>
        <v>0</v>
      </c>
      <c r="K8" s="78"/>
    </row>
    <row r="9" spans="1:53" ht="22.5">
      <c r="A9" s="79"/>
      <c r="B9" s="91"/>
      <c r="C9" s="119" t="s">
        <v>35</v>
      </c>
      <c r="D9" s="92" t="s">
        <v>2</v>
      </c>
      <c r="E9" s="93">
        <v>1168</v>
      </c>
      <c r="F9" s="94"/>
      <c r="G9" s="165">
        <f>E9*F9</f>
        <v>0</v>
      </c>
      <c r="H9" s="156">
        <v>0</v>
      </c>
      <c r="I9" s="157">
        <f t="shared" si="0"/>
        <v>0</v>
      </c>
      <c r="K9" s="78"/>
      <c r="AW9" s="102"/>
      <c r="AX9" s="102"/>
      <c r="AY9" s="102"/>
      <c r="AZ9" s="102"/>
      <c r="BA9" s="102"/>
    </row>
    <row r="10" spans="1:53" ht="12.75">
      <c r="A10" s="79"/>
      <c r="B10" s="91"/>
      <c r="C10" s="132" t="s">
        <v>53</v>
      </c>
      <c r="D10" s="127" t="s">
        <v>2</v>
      </c>
      <c r="E10" s="128">
        <v>1250</v>
      </c>
      <c r="F10" s="129"/>
      <c r="G10" s="129">
        <f>M4+SUM(E10*F10)</f>
        <v>0</v>
      </c>
      <c r="H10" s="156">
        <v>0</v>
      </c>
      <c r="I10" s="157">
        <f t="shared" si="0"/>
        <v>0</v>
      </c>
      <c r="K10" s="78"/>
      <c r="AW10" s="102"/>
      <c r="AX10" s="102"/>
      <c r="AY10" s="102"/>
      <c r="AZ10" s="102"/>
      <c r="BA10" s="102"/>
    </row>
    <row r="11" spans="1:53" ht="12.75">
      <c r="A11" s="79"/>
      <c r="B11" s="91"/>
      <c r="C11" s="132" t="s">
        <v>46</v>
      </c>
      <c r="D11" s="127" t="s">
        <v>26</v>
      </c>
      <c r="E11" s="128">
        <v>684</v>
      </c>
      <c r="F11" s="129"/>
      <c r="G11" s="129">
        <f>M5+SUM(E11*F11)</f>
        <v>0</v>
      </c>
      <c r="H11" s="156">
        <v>0</v>
      </c>
      <c r="I11" s="157">
        <f t="shared" si="0"/>
        <v>0</v>
      </c>
      <c r="K11" s="78"/>
      <c r="AW11" s="102"/>
      <c r="AX11" s="102"/>
      <c r="AY11" s="102"/>
      <c r="AZ11" s="102"/>
      <c r="BA11" s="102"/>
    </row>
    <row r="12" spans="1:53" ht="12.75">
      <c r="A12" s="79"/>
      <c r="B12" s="91"/>
      <c r="C12" s="144" t="s">
        <v>55</v>
      </c>
      <c r="D12" s="145" t="s">
        <v>26</v>
      </c>
      <c r="E12" s="146">
        <v>392</v>
      </c>
      <c r="F12" s="147"/>
      <c r="G12" s="129">
        <f>M6+SUM(E12*F12)</f>
        <v>0</v>
      </c>
      <c r="H12" s="156">
        <v>0</v>
      </c>
      <c r="K12" s="78"/>
      <c r="AW12" s="102"/>
      <c r="AX12" s="102"/>
      <c r="AY12" s="102"/>
      <c r="AZ12" s="102"/>
      <c r="BA12" s="102"/>
    </row>
    <row r="13" spans="1:53" ht="12.75">
      <c r="A13" s="79"/>
      <c r="B13" s="91"/>
      <c r="C13" s="144" t="s">
        <v>56</v>
      </c>
      <c r="D13" s="145" t="s">
        <v>26</v>
      </c>
      <c r="E13" s="146">
        <v>42</v>
      </c>
      <c r="F13" s="147"/>
      <c r="G13" s="129">
        <f>M7+SUM(E13*F13)</f>
        <v>0</v>
      </c>
      <c r="H13" s="156">
        <v>0</v>
      </c>
      <c r="K13" s="78"/>
      <c r="AW13" s="102"/>
      <c r="AX13" s="102"/>
      <c r="AY13" s="102"/>
      <c r="AZ13" s="102"/>
      <c r="BA13" s="102"/>
    </row>
    <row r="14" spans="1:53" ht="12.75">
      <c r="A14" s="79"/>
      <c r="B14" s="91"/>
      <c r="C14" s="144" t="s">
        <v>57</v>
      </c>
      <c r="D14" s="145" t="s">
        <v>26</v>
      </c>
      <c r="E14" s="146">
        <v>42</v>
      </c>
      <c r="F14" s="147"/>
      <c r="G14" s="129">
        <f>M8+SUM(E14*F14)</f>
        <v>0</v>
      </c>
      <c r="H14" s="156">
        <v>0</v>
      </c>
      <c r="K14" s="78"/>
      <c r="AW14" s="102"/>
      <c r="AX14" s="102"/>
      <c r="AY14" s="102"/>
      <c r="AZ14" s="102"/>
      <c r="BA14" s="102"/>
    </row>
    <row r="15" spans="1:53" ht="22.5">
      <c r="A15" s="79"/>
      <c r="B15" s="91"/>
      <c r="C15" s="137" t="s">
        <v>47</v>
      </c>
      <c r="D15" s="138" t="s">
        <v>26</v>
      </c>
      <c r="E15" s="139">
        <v>684</v>
      </c>
      <c r="F15" s="140"/>
      <c r="G15" s="140">
        <f>M6+SUM(E15*F15)</f>
        <v>0</v>
      </c>
      <c r="H15" s="156">
        <v>0</v>
      </c>
      <c r="I15" s="157">
        <f t="shared" si="0"/>
        <v>0</v>
      </c>
      <c r="AW15" s="102"/>
      <c r="AX15" s="102"/>
      <c r="AY15" s="102"/>
      <c r="AZ15" s="102"/>
      <c r="BA15" s="102"/>
    </row>
    <row r="16" spans="1:53" ht="12.75">
      <c r="A16" s="79"/>
      <c r="B16" s="91"/>
      <c r="C16" s="137" t="s">
        <v>48</v>
      </c>
      <c r="D16" s="141" t="s">
        <v>2</v>
      </c>
      <c r="E16" s="142">
        <v>84</v>
      </c>
      <c r="F16" s="143"/>
      <c r="G16" s="140">
        <f>M7+SUM(E16*F16)</f>
        <v>0</v>
      </c>
      <c r="H16" s="156">
        <v>0</v>
      </c>
      <c r="I16" s="157">
        <f t="shared" si="0"/>
        <v>0</v>
      </c>
      <c r="AW16" s="102"/>
      <c r="AX16" s="102"/>
      <c r="AY16" s="102"/>
      <c r="AZ16" s="102"/>
      <c r="BA16" s="102"/>
    </row>
    <row r="17" spans="1:53" ht="12.75">
      <c r="A17" s="79"/>
      <c r="B17" s="91"/>
      <c r="C17" s="137" t="s">
        <v>58</v>
      </c>
      <c r="D17" s="141" t="s">
        <v>2</v>
      </c>
      <c r="E17" s="142">
        <v>86.2</v>
      </c>
      <c r="F17" s="143"/>
      <c r="G17" s="140">
        <f>M8+SUM(E17*F17)</f>
        <v>0</v>
      </c>
      <c r="H17" s="156">
        <v>0</v>
      </c>
      <c r="I17" s="157">
        <f t="shared" si="0"/>
        <v>0</v>
      </c>
      <c r="AW17" s="102"/>
      <c r="AX17" s="102"/>
      <c r="AY17" s="102"/>
      <c r="AZ17" s="102"/>
      <c r="BA17" s="102"/>
    </row>
    <row r="18" spans="1:53" ht="22.5">
      <c r="A18" s="79"/>
      <c r="B18" s="91"/>
      <c r="C18" s="133" t="s">
        <v>41</v>
      </c>
      <c r="D18" s="134" t="s">
        <v>2</v>
      </c>
      <c r="E18" s="135">
        <v>1168</v>
      </c>
      <c r="F18" s="136"/>
      <c r="G18" s="166">
        <f>SUM(E18*F18)</f>
        <v>0</v>
      </c>
      <c r="H18" s="156">
        <v>0</v>
      </c>
      <c r="I18" s="157">
        <f t="shared" si="0"/>
        <v>0</v>
      </c>
      <c r="K18" s="78"/>
      <c r="AW18" s="102"/>
      <c r="AX18" s="102"/>
      <c r="AY18" s="102"/>
      <c r="AZ18" s="102"/>
      <c r="BA18" s="102"/>
    </row>
    <row r="19" spans="1:53" ht="22.5">
      <c r="A19" s="79"/>
      <c r="B19" s="91"/>
      <c r="C19" s="119" t="s">
        <v>54</v>
      </c>
      <c r="D19" s="92" t="s">
        <v>2</v>
      </c>
      <c r="E19" s="93">
        <v>1168</v>
      </c>
      <c r="F19" s="94"/>
      <c r="G19" s="165">
        <f>SUM(E19*F19)</f>
        <v>0</v>
      </c>
      <c r="H19" s="156">
        <v>0</v>
      </c>
      <c r="I19" s="157">
        <f t="shared" si="0"/>
        <v>0</v>
      </c>
      <c r="K19" s="78"/>
      <c r="AW19" s="102"/>
      <c r="AX19" s="102"/>
      <c r="AY19" s="102"/>
      <c r="AZ19" s="102"/>
      <c r="BA19" s="102"/>
    </row>
    <row r="20" spans="1:53" ht="12.75">
      <c r="A20" s="103"/>
      <c r="B20" s="104"/>
      <c r="C20" s="105"/>
      <c r="D20" s="103"/>
      <c r="E20" s="99"/>
      <c r="F20" s="100"/>
      <c r="G20" s="106"/>
      <c r="I20" s="157">
        <f t="shared" si="0"/>
        <v>0</v>
      </c>
      <c r="K20" s="78"/>
      <c r="AW20" s="102"/>
      <c r="AX20" s="102"/>
      <c r="AY20" s="102"/>
      <c r="AZ20" s="102"/>
      <c r="BA20" s="102"/>
    </row>
    <row r="21" spans="1:11" ht="12.75">
      <c r="A21" s="71"/>
      <c r="B21" s="72" t="s">
        <v>6</v>
      </c>
      <c r="C21" s="73" t="s">
        <v>36</v>
      </c>
      <c r="D21" s="74"/>
      <c r="E21" s="75"/>
      <c r="F21" s="76"/>
      <c r="G21" s="77">
        <f>SUM(G22:G25)</f>
        <v>0</v>
      </c>
      <c r="K21" s="78"/>
    </row>
    <row r="22" spans="1:11" ht="22.5">
      <c r="A22" s="107"/>
      <c r="B22" s="108"/>
      <c r="C22" s="119" t="s">
        <v>37</v>
      </c>
      <c r="D22" s="109" t="s">
        <v>2</v>
      </c>
      <c r="E22" s="110">
        <v>1300</v>
      </c>
      <c r="F22" s="111"/>
      <c r="G22" s="126">
        <f>E22*F22</f>
        <v>0</v>
      </c>
      <c r="H22" s="156">
        <v>0</v>
      </c>
      <c r="I22" s="157">
        <f t="shared" si="0"/>
        <v>0</v>
      </c>
      <c r="K22" s="78"/>
    </row>
    <row r="23" spans="1:11" ht="22.5">
      <c r="A23" s="107"/>
      <c r="B23" s="108"/>
      <c r="C23" s="119" t="s">
        <v>38</v>
      </c>
      <c r="D23" s="109" t="s">
        <v>2</v>
      </c>
      <c r="E23" s="110">
        <v>39000</v>
      </c>
      <c r="F23" s="111"/>
      <c r="G23" s="126">
        <f>E23*F23</f>
        <v>0</v>
      </c>
      <c r="H23" s="156">
        <v>0</v>
      </c>
      <c r="I23" s="157">
        <f t="shared" si="0"/>
        <v>0</v>
      </c>
      <c r="K23" s="78"/>
    </row>
    <row r="24" spans="1:11" ht="36" customHeight="1">
      <c r="A24" s="107"/>
      <c r="B24" s="167"/>
      <c r="C24" s="168" t="s">
        <v>39</v>
      </c>
      <c r="D24" s="169" t="s">
        <v>2</v>
      </c>
      <c r="E24" s="170">
        <v>574</v>
      </c>
      <c r="F24" s="171"/>
      <c r="G24" s="172">
        <f>E24*F24</f>
        <v>0</v>
      </c>
      <c r="H24" s="156">
        <v>0</v>
      </c>
      <c r="I24" s="157">
        <f t="shared" si="0"/>
        <v>0</v>
      </c>
      <c r="K24" s="78"/>
    </row>
    <row r="25" spans="1:11" ht="18" customHeight="1">
      <c r="A25" s="107"/>
      <c r="B25" s="108"/>
      <c r="C25" s="173" t="s">
        <v>63</v>
      </c>
      <c r="D25" s="109" t="s">
        <v>2</v>
      </c>
      <c r="E25" s="110">
        <v>240</v>
      </c>
      <c r="F25" s="111"/>
      <c r="G25" s="126">
        <f>E25*F25</f>
        <v>0</v>
      </c>
      <c r="H25" s="156">
        <v>0</v>
      </c>
      <c r="I25" s="157">
        <f t="shared" si="0"/>
        <v>0</v>
      </c>
      <c r="K25" s="78"/>
    </row>
    <row r="26" spans="1:53" ht="12.75">
      <c r="A26" s="63"/>
      <c r="B26" s="112"/>
      <c r="C26" s="113"/>
      <c r="D26" s="63"/>
      <c r="E26" s="114"/>
      <c r="F26" s="115"/>
      <c r="G26" s="116"/>
      <c r="K26" s="78"/>
      <c r="AW26" s="102"/>
      <c r="AX26" s="102"/>
      <c r="AY26" s="102"/>
      <c r="AZ26" s="102"/>
      <c r="BA26" s="102"/>
    </row>
    <row r="27" spans="1:12" ht="12.75">
      <c r="A27" s="71"/>
      <c r="B27" s="72" t="s">
        <v>7</v>
      </c>
      <c r="C27" s="73" t="s">
        <v>40</v>
      </c>
      <c r="D27" s="74"/>
      <c r="E27" s="75"/>
      <c r="F27" s="76"/>
      <c r="G27" s="77">
        <f>SUM(G28:G29)</f>
        <v>0</v>
      </c>
      <c r="J27" s="164"/>
      <c r="K27" s="117"/>
      <c r="L27" s="117"/>
    </row>
    <row r="28" spans="1:12" ht="24.75" customHeight="1">
      <c r="A28" s="79"/>
      <c r="B28" s="91"/>
      <c r="C28" s="95" t="s">
        <v>45</v>
      </c>
      <c r="D28" s="92" t="s">
        <v>32</v>
      </c>
      <c r="E28" s="93">
        <v>26</v>
      </c>
      <c r="F28" s="94"/>
      <c r="G28" s="165">
        <f>SUM(E28*F28)</f>
        <v>0</v>
      </c>
      <c r="H28" s="156">
        <v>0</v>
      </c>
      <c r="I28" s="157">
        <f t="shared" si="0"/>
        <v>0</v>
      </c>
      <c r="J28" s="164"/>
      <c r="K28" s="117"/>
      <c r="L28" s="117"/>
    </row>
    <row r="29" spans="1:12" ht="24.75" customHeight="1">
      <c r="A29" s="79"/>
      <c r="B29" s="91"/>
      <c r="C29" s="95" t="s">
        <v>52</v>
      </c>
      <c r="D29" s="92" t="s">
        <v>51</v>
      </c>
      <c r="E29" s="93">
        <v>18</v>
      </c>
      <c r="F29" s="94"/>
      <c r="G29" s="165">
        <f>SUM(E29*F29)</f>
        <v>0</v>
      </c>
      <c r="H29" s="156">
        <v>0</v>
      </c>
      <c r="I29" s="157">
        <f>SUM(G29*H29)</f>
        <v>0</v>
      </c>
      <c r="J29" s="164"/>
      <c r="K29" s="117"/>
      <c r="L29" s="117"/>
    </row>
    <row r="30" spans="1:12" ht="12.75">
      <c r="A30" s="79"/>
      <c r="B30" s="96"/>
      <c r="C30" s="97"/>
      <c r="D30" s="98"/>
      <c r="E30" s="99"/>
      <c r="F30" s="100"/>
      <c r="G30" s="101"/>
      <c r="J30" s="164"/>
      <c r="K30" s="117"/>
      <c r="L30" s="117"/>
    </row>
    <row r="31" spans="1:11" ht="12.75">
      <c r="A31" s="71"/>
      <c r="B31" s="72" t="s">
        <v>49</v>
      </c>
      <c r="C31" s="73" t="s">
        <v>59</v>
      </c>
      <c r="D31" s="74"/>
      <c r="E31" s="75"/>
      <c r="F31" s="76"/>
      <c r="G31" s="77">
        <f>SUM(G32:G33)</f>
        <v>0</v>
      </c>
      <c r="K31" s="78"/>
    </row>
    <row r="32" spans="1:53" ht="12.75">
      <c r="A32" s="79"/>
      <c r="B32" s="91"/>
      <c r="C32" s="152" t="s">
        <v>60</v>
      </c>
      <c r="D32" s="153" t="s">
        <v>26</v>
      </c>
      <c r="E32" s="154">
        <v>68.2</v>
      </c>
      <c r="F32" s="155"/>
      <c r="G32" s="165">
        <f>SUM(E32*F32)</f>
        <v>0</v>
      </c>
      <c r="H32" s="156">
        <v>0</v>
      </c>
      <c r="I32" s="157">
        <f t="shared" si="0"/>
        <v>0</v>
      </c>
      <c r="K32" s="78"/>
      <c r="AW32" s="102"/>
      <c r="AX32" s="102"/>
      <c r="AY32" s="102"/>
      <c r="AZ32" s="102"/>
      <c r="BA32" s="102"/>
    </row>
    <row r="33" spans="1:53" ht="12.75">
      <c r="A33" s="79"/>
      <c r="B33" s="91"/>
      <c r="C33" s="148" t="s">
        <v>64</v>
      </c>
      <c r="D33" s="149" t="s">
        <v>26</v>
      </c>
      <c r="E33" s="150">
        <v>120</v>
      </c>
      <c r="F33" s="151"/>
      <c r="G33" s="165">
        <f>SUM(E33*F33)</f>
        <v>0</v>
      </c>
      <c r="H33" s="156">
        <v>0</v>
      </c>
      <c r="I33" s="157">
        <f t="shared" si="0"/>
        <v>0</v>
      </c>
      <c r="K33" s="78"/>
      <c r="AW33" s="102"/>
      <c r="AX33" s="102"/>
      <c r="AY33" s="102"/>
      <c r="AZ33" s="102"/>
      <c r="BA33" s="102"/>
    </row>
    <row r="71" ht="12.75">
      <c r="H71" s="161"/>
    </row>
    <row r="72" ht="12.75">
      <c r="H72" s="161"/>
    </row>
    <row r="73" ht="12.75">
      <c r="H73" s="161"/>
    </row>
    <row r="74" ht="12.75">
      <c r="H74" s="162"/>
    </row>
    <row r="75" ht="12.75">
      <c r="H75" s="161"/>
    </row>
    <row r="76" ht="12.75">
      <c r="H76" s="161"/>
    </row>
    <row r="77" ht="12.75">
      <c r="H77" s="161"/>
    </row>
    <row r="78" ht="12.75">
      <c r="H78" s="161"/>
    </row>
    <row r="79" ht="12.75">
      <c r="H79" s="161"/>
    </row>
    <row r="80" ht="12.75">
      <c r="H80" s="161"/>
    </row>
    <row r="81" ht="12.75">
      <c r="H81" s="161"/>
    </row>
    <row r="82" ht="12.75">
      <c r="H82" s="161"/>
    </row>
    <row r="83" ht="12.75">
      <c r="H83" s="161"/>
    </row>
    <row r="84" ht="12.75">
      <c r="H84" s="161"/>
    </row>
    <row r="85" ht="12.75">
      <c r="H85" s="161"/>
    </row>
    <row r="86" ht="12.75">
      <c r="H86" s="161"/>
    </row>
    <row r="87" ht="12.75">
      <c r="H87" s="161"/>
    </row>
    <row r="88" ht="12.75">
      <c r="H88" s="161"/>
    </row>
    <row r="89" ht="12.75">
      <c r="H89" s="161"/>
    </row>
    <row r="90" ht="12.75">
      <c r="H90" s="161"/>
    </row>
    <row r="91" ht="12.75">
      <c r="H91" s="161"/>
    </row>
    <row r="92" ht="12.75">
      <c r="H92" s="161"/>
    </row>
    <row r="93" ht="12.75">
      <c r="H93" s="161"/>
    </row>
    <row r="94" ht="12.75">
      <c r="H94" s="161"/>
    </row>
    <row r="95" ht="12.75">
      <c r="H95" s="161"/>
    </row>
    <row r="96" ht="12.75">
      <c r="H96" s="161"/>
    </row>
    <row r="97" ht="12.75">
      <c r="H97" s="161"/>
    </row>
    <row r="98" ht="12.75">
      <c r="H98" s="161"/>
    </row>
    <row r="99" ht="12.75">
      <c r="H99" s="161"/>
    </row>
    <row r="100" ht="12.75">
      <c r="H100" s="161"/>
    </row>
  </sheetData>
  <sheetProtection selectLockedCells="1" selectUnlockedCells="1"/>
  <printOptions/>
  <pageMargins left="0.7875" right="0.7875" top="0.7875" bottom="0.7875" header="0.5118055555555555" footer="0.5118055555555555"/>
  <pageSetup fitToHeight="0" fitToWidth="1" horizontalDpi="300" verticalDpi="3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Dolejší</dc:creator>
  <cp:keywords/>
  <dc:description/>
  <cp:lastModifiedBy>Alexandra Honová</cp:lastModifiedBy>
  <cp:lastPrinted>2019-12-09T16:07:14Z</cp:lastPrinted>
  <dcterms:created xsi:type="dcterms:W3CDTF">2016-02-11T11:08:14Z</dcterms:created>
  <dcterms:modified xsi:type="dcterms:W3CDTF">2023-08-13T20:09:29Z</dcterms:modified>
  <cp:category/>
  <cp:version/>
  <cp:contentType/>
  <cp:contentStatus/>
</cp:coreProperties>
</file>