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sistentka\SOUTĚŽNÍ\"/>
    </mc:Choice>
  </mc:AlternateContent>
  <bookViews>
    <workbookView xWindow="0" yWindow="0" windowWidth="28800" windowHeight="12432" firstSheet="1" activeTab="1"/>
  </bookViews>
  <sheets>
    <sheet name="VzorPolozky" sheetId="10" state="hidden" r:id="rId1"/>
    <sheet name="SO 01R 01 Pol" sheetId="12" r:id="rId2"/>
  </sheets>
  <externalReferences>
    <externalReference r:id="rId3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_xlnm.Print_Titles" localSheetId="1">'SO 01R 01 Pol'!$1:$7</definedName>
    <definedName name="oadresa">#REF!</definedName>
    <definedName name="_xlnm.Print_Area" localSheetId="1">'SO 01R 01 Pol'!$A$1:$X$606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bjednatele">#REF!</definedName>
    <definedName name="Zaokrouhleni">#REF!</definedName>
    <definedName name="ZaZhotovitele">#REF!</definedName>
    <definedName name="Zhotovitel">#REF!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BA591" i="12" l="1"/>
  <c r="BA588" i="12"/>
  <c r="BA284" i="12"/>
  <c r="BA280" i="12"/>
  <c r="BA224" i="12"/>
  <c r="BA176" i="12"/>
  <c r="BA163" i="12"/>
  <c r="BA156" i="12"/>
  <c r="BA56" i="12"/>
  <c r="BA47" i="12"/>
  <c r="BA40" i="12"/>
  <c r="BA31" i="12"/>
  <c r="G9" i="12"/>
  <c r="G8" i="12" s="1"/>
  <c r="I9" i="12"/>
  <c r="I8" i="12" s="1"/>
  <c r="K9" i="12"/>
  <c r="K8" i="12" s="1"/>
  <c r="O9" i="12"/>
  <c r="O8" i="12" s="1"/>
  <c r="Q9" i="12"/>
  <c r="Q8" i="12"/>
  <c r="V9" i="12"/>
  <c r="V8" i="12" s="1"/>
  <c r="G12" i="12"/>
  <c r="M12" i="12" s="1"/>
  <c r="I12" i="12"/>
  <c r="K12" i="12"/>
  <c r="O12" i="12"/>
  <c r="Q12" i="12"/>
  <c r="V12" i="12"/>
  <c r="G16" i="12"/>
  <c r="M16" i="12" s="1"/>
  <c r="I16" i="12"/>
  <c r="K16" i="12"/>
  <c r="O16" i="12"/>
  <c r="Q16" i="12"/>
  <c r="V16" i="12"/>
  <c r="G18" i="12"/>
  <c r="M18" i="12" s="1"/>
  <c r="I18" i="12"/>
  <c r="K18" i="12"/>
  <c r="O18" i="12"/>
  <c r="Q18" i="12"/>
  <c r="V18" i="12"/>
  <c r="G20" i="12"/>
  <c r="M20" i="12" s="1"/>
  <c r="I20" i="12"/>
  <c r="K20" i="12"/>
  <c r="O20" i="12"/>
  <c r="Q20" i="12"/>
  <c r="V20" i="12"/>
  <c r="G22" i="12"/>
  <c r="M22" i="12" s="1"/>
  <c r="I22" i="12"/>
  <c r="K22" i="12"/>
  <c r="O22" i="12"/>
  <c r="Q22" i="12"/>
  <c r="V22" i="12"/>
  <c r="G24" i="12"/>
  <c r="M24" i="12" s="1"/>
  <c r="I24" i="12"/>
  <c r="K24" i="12"/>
  <c r="O24" i="12"/>
  <c r="Q24" i="12"/>
  <c r="V24" i="12"/>
  <c r="G26" i="12"/>
  <c r="M26" i="12" s="1"/>
  <c r="I26" i="12"/>
  <c r="K26" i="12"/>
  <c r="O26" i="12"/>
  <c r="Q26" i="12"/>
  <c r="V26" i="12"/>
  <c r="G30" i="12"/>
  <c r="M30" i="12" s="1"/>
  <c r="I30" i="12"/>
  <c r="K30" i="12"/>
  <c r="O30" i="12"/>
  <c r="Q30" i="12"/>
  <c r="V30" i="12"/>
  <c r="G37" i="12"/>
  <c r="M37" i="12" s="1"/>
  <c r="I37" i="12"/>
  <c r="K37" i="12"/>
  <c r="O37" i="12"/>
  <c r="Q37" i="12"/>
  <c r="V37" i="12"/>
  <c r="G39" i="12"/>
  <c r="M39" i="12" s="1"/>
  <c r="I39" i="12"/>
  <c r="K39" i="12"/>
  <c r="O39" i="12"/>
  <c r="Q39" i="12"/>
  <c r="V39" i="12"/>
  <c r="G46" i="12"/>
  <c r="M46" i="12" s="1"/>
  <c r="I46" i="12"/>
  <c r="K46" i="12"/>
  <c r="O46" i="12"/>
  <c r="Q46" i="12"/>
  <c r="V46" i="12"/>
  <c r="G55" i="12"/>
  <c r="M55" i="12" s="1"/>
  <c r="I55" i="12"/>
  <c r="K55" i="12"/>
  <c r="O55" i="12"/>
  <c r="Q55" i="12"/>
  <c r="V55" i="12"/>
  <c r="G60" i="12"/>
  <c r="M60" i="12" s="1"/>
  <c r="I60" i="12"/>
  <c r="K60" i="12"/>
  <c r="O60" i="12"/>
  <c r="Q60" i="12"/>
  <c r="V60" i="12"/>
  <c r="G64" i="12"/>
  <c r="M64" i="12" s="1"/>
  <c r="I64" i="12"/>
  <c r="K64" i="12"/>
  <c r="O64" i="12"/>
  <c r="Q64" i="12"/>
  <c r="V64" i="12"/>
  <c r="G69" i="12"/>
  <c r="M69" i="12" s="1"/>
  <c r="I69" i="12"/>
  <c r="K69" i="12"/>
  <c r="O69" i="12"/>
  <c r="Q69" i="12"/>
  <c r="V69" i="12"/>
  <c r="G78" i="12"/>
  <c r="M78" i="12" s="1"/>
  <c r="I78" i="12"/>
  <c r="K78" i="12"/>
  <c r="O78" i="12"/>
  <c r="Q78" i="12"/>
  <c r="V78" i="12"/>
  <c r="G84" i="12"/>
  <c r="M84" i="12" s="1"/>
  <c r="I84" i="12"/>
  <c r="K84" i="12"/>
  <c r="O84" i="12"/>
  <c r="Q84" i="12"/>
  <c r="V84" i="12"/>
  <c r="G88" i="12"/>
  <c r="M88" i="12" s="1"/>
  <c r="I88" i="12"/>
  <c r="K88" i="12"/>
  <c r="O88" i="12"/>
  <c r="Q88" i="12"/>
  <c r="V88" i="12"/>
  <c r="G107" i="12"/>
  <c r="M107" i="12" s="1"/>
  <c r="I107" i="12"/>
  <c r="K107" i="12"/>
  <c r="O107" i="12"/>
  <c r="Q107" i="12"/>
  <c r="V107" i="12"/>
  <c r="G114" i="12"/>
  <c r="M114" i="12" s="1"/>
  <c r="I114" i="12"/>
  <c r="K114" i="12"/>
  <c r="O114" i="12"/>
  <c r="Q114" i="12"/>
  <c r="V114" i="12"/>
  <c r="G120" i="12"/>
  <c r="M120" i="12" s="1"/>
  <c r="I120" i="12"/>
  <c r="K120" i="12"/>
  <c r="O120" i="12"/>
  <c r="Q120" i="12"/>
  <c r="V120" i="12"/>
  <c r="G123" i="12"/>
  <c r="M123" i="12" s="1"/>
  <c r="I123" i="12"/>
  <c r="K123" i="12"/>
  <c r="O123" i="12"/>
  <c r="Q123" i="12"/>
  <c r="V123" i="12"/>
  <c r="G141" i="12"/>
  <c r="M141" i="12" s="1"/>
  <c r="I141" i="12"/>
  <c r="K141" i="12"/>
  <c r="O141" i="12"/>
  <c r="Q141" i="12"/>
  <c r="V141" i="12"/>
  <c r="V87" i="12" s="1"/>
  <c r="G151" i="12"/>
  <c r="M151" i="12" s="1"/>
  <c r="I151" i="12"/>
  <c r="K151" i="12"/>
  <c r="O151" i="12"/>
  <c r="Q151" i="12"/>
  <c r="V151" i="12"/>
  <c r="G155" i="12"/>
  <c r="M155" i="12" s="1"/>
  <c r="I155" i="12"/>
  <c r="K155" i="12"/>
  <c r="O155" i="12"/>
  <c r="Q155" i="12"/>
  <c r="V155" i="12"/>
  <c r="G159" i="12"/>
  <c r="M159" i="12" s="1"/>
  <c r="I159" i="12"/>
  <c r="K159" i="12"/>
  <c r="O159" i="12"/>
  <c r="Q159" i="12"/>
  <c r="V159" i="12"/>
  <c r="G162" i="12"/>
  <c r="M162" i="12" s="1"/>
  <c r="I162" i="12"/>
  <c r="K162" i="12"/>
  <c r="O162" i="12"/>
  <c r="Q162" i="12"/>
  <c r="V162" i="12"/>
  <c r="G168" i="12"/>
  <c r="M168" i="12" s="1"/>
  <c r="I168" i="12"/>
  <c r="K168" i="12"/>
  <c r="O168" i="12"/>
  <c r="Q168" i="12"/>
  <c r="V168" i="12"/>
  <c r="G171" i="12"/>
  <c r="M171" i="12" s="1"/>
  <c r="I171" i="12"/>
  <c r="K171" i="12"/>
  <c r="O171" i="12"/>
  <c r="Q171" i="12"/>
  <c r="V171" i="12"/>
  <c r="G175" i="12"/>
  <c r="M175" i="12" s="1"/>
  <c r="I175" i="12"/>
  <c r="K175" i="12"/>
  <c r="O175" i="12"/>
  <c r="Q175" i="12"/>
  <c r="V175" i="12"/>
  <c r="G179" i="12"/>
  <c r="M179" i="12" s="1"/>
  <c r="I179" i="12"/>
  <c r="K179" i="12"/>
  <c r="O179" i="12"/>
  <c r="Q179" i="12"/>
  <c r="V179" i="12"/>
  <c r="G182" i="12"/>
  <c r="M182" i="12" s="1"/>
  <c r="I182" i="12"/>
  <c r="K182" i="12"/>
  <c r="O182" i="12"/>
  <c r="Q182" i="12"/>
  <c r="V182" i="12"/>
  <c r="G209" i="12"/>
  <c r="M209" i="12" s="1"/>
  <c r="M208" i="12" s="1"/>
  <c r="G208" i="12"/>
  <c r="I209" i="12"/>
  <c r="I208" i="12" s="1"/>
  <c r="K209" i="12"/>
  <c r="K208" i="12"/>
  <c r="O209" i="12"/>
  <c r="O208" i="12" s="1"/>
  <c r="Q209" i="12"/>
  <c r="Q208" i="12" s="1"/>
  <c r="V209" i="12"/>
  <c r="V208" i="12"/>
  <c r="G214" i="12"/>
  <c r="I214" i="12"/>
  <c r="K214" i="12"/>
  <c r="O214" i="12"/>
  <c r="Q214" i="12"/>
  <c r="V214" i="12"/>
  <c r="G219" i="12"/>
  <c r="M219" i="12" s="1"/>
  <c r="I219" i="12"/>
  <c r="K219" i="12"/>
  <c r="O219" i="12"/>
  <c r="Q219" i="12"/>
  <c r="V219" i="12"/>
  <c r="G223" i="12"/>
  <c r="M223" i="12" s="1"/>
  <c r="I223" i="12"/>
  <c r="K223" i="12"/>
  <c r="O223" i="12"/>
  <c r="Q223" i="12"/>
  <c r="V223" i="12"/>
  <c r="G227" i="12"/>
  <c r="M227" i="12" s="1"/>
  <c r="I227" i="12"/>
  <c r="K227" i="12"/>
  <c r="O227" i="12"/>
  <c r="Q227" i="12"/>
  <c r="V227" i="12"/>
  <c r="G229" i="12"/>
  <c r="M229" i="12" s="1"/>
  <c r="I229" i="12"/>
  <c r="K229" i="12"/>
  <c r="O229" i="12"/>
  <c r="Q229" i="12"/>
  <c r="V229" i="12"/>
  <c r="G231" i="12"/>
  <c r="M231" i="12" s="1"/>
  <c r="I231" i="12"/>
  <c r="K231" i="12"/>
  <c r="O231" i="12"/>
  <c r="Q231" i="12"/>
  <c r="V231" i="12"/>
  <c r="G233" i="12"/>
  <c r="M233" i="12" s="1"/>
  <c r="I233" i="12"/>
  <c r="K233" i="12"/>
  <c r="O233" i="12"/>
  <c r="Q233" i="12"/>
  <c r="V233" i="12"/>
  <c r="G235" i="12"/>
  <c r="M235" i="12" s="1"/>
  <c r="I235" i="12"/>
  <c r="K235" i="12"/>
  <c r="O235" i="12"/>
  <c r="Q235" i="12"/>
  <c r="V235" i="12"/>
  <c r="G237" i="12"/>
  <c r="M237" i="12" s="1"/>
  <c r="I237" i="12"/>
  <c r="K237" i="12"/>
  <c r="O237" i="12"/>
  <c r="Q237" i="12"/>
  <c r="V237" i="12"/>
  <c r="G240" i="12"/>
  <c r="G239" i="12" s="1"/>
  <c r="I240" i="12"/>
  <c r="I239" i="12" s="1"/>
  <c r="K240" i="12"/>
  <c r="K239" i="12" s="1"/>
  <c r="O240" i="12"/>
  <c r="O239" i="12" s="1"/>
  <c r="Q240" i="12"/>
  <c r="Q239" i="12" s="1"/>
  <c r="V240" i="12"/>
  <c r="V239" i="12"/>
  <c r="G270" i="12"/>
  <c r="M270" i="12" s="1"/>
  <c r="G269" i="12"/>
  <c r="I270" i="12"/>
  <c r="K270" i="12"/>
  <c r="O270" i="12"/>
  <c r="Q270" i="12"/>
  <c r="V270" i="12"/>
  <c r="V269" i="12"/>
  <c r="G275" i="12"/>
  <c r="M275" i="12" s="1"/>
  <c r="I275" i="12"/>
  <c r="K275" i="12"/>
  <c r="O275" i="12"/>
  <c r="Q275" i="12"/>
  <c r="V275" i="12"/>
  <c r="G279" i="12"/>
  <c r="I279" i="12"/>
  <c r="K279" i="12"/>
  <c r="K278" i="12" s="1"/>
  <c r="M279" i="12"/>
  <c r="O279" i="12"/>
  <c r="Q279" i="12"/>
  <c r="V279" i="12"/>
  <c r="G283" i="12"/>
  <c r="M283" i="12" s="1"/>
  <c r="I283" i="12"/>
  <c r="K283" i="12"/>
  <c r="O283" i="12"/>
  <c r="Q283" i="12"/>
  <c r="V283" i="12"/>
  <c r="G287" i="12"/>
  <c r="M287" i="12" s="1"/>
  <c r="I287" i="12"/>
  <c r="K287" i="12"/>
  <c r="O287" i="12"/>
  <c r="Q287" i="12"/>
  <c r="V287" i="12"/>
  <c r="G297" i="12"/>
  <c r="M297" i="12" s="1"/>
  <c r="I297" i="12"/>
  <c r="K297" i="12"/>
  <c r="O297" i="12"/>
  <c r="Q297" i="12"/>
  <c r="V297" i="12"/>
  <c r="G300" i="12"/>
  <c r="M300" i="12" s="1"/>
  <c r="I300" i="12"/>
  <c r="K300" i="12"/>
  <c r="O300" i="12"/>
  <c r="Q300" i="12"/>
  <c r="V300" i="12"/>
  <c r="G303" i="12"/>
  <c r="M303" i="12" s="1"/>
  <c r="I303" i="12"/>
  <c r="K303" i="12"/>
  <c r="O303" i="12"/>
  <c r="Q303" i="12"/>
  <c r="V303" i="12"/>
  <c r="G306" i="12"/>
  <c r="M306" i="12" s="1"/>
  <c r="I306" i="12"/>
  <c r="K306" i="12"/>
  <c r="O306" i="12"/>
  <c r="Q306" i="12"/>
  <c r="V306" i="12"/>
  <c r="G309" i="12"/>
  <c r="M309" i="12" s="1"/>
  <c r="I309" i="12"/>
  <c r="K309" i="12"/>
  <c r="O309" i="12"/>
  <c r="Q309" i="12"/>
  <c r="V309" i="12"/>
  <c r="G315" i="12"/>
  <c r="M315" i="12" s="1"/>
  <c r="I315" i="12"/>
  <c r="K315" i="12"/>
  <c r="O315" i="12"/>
  <c r="Q315" i="12"/>
  <c r="V315" i="12"/>
  <c r="G322" i="12"/>
  <c r="M322" i="12" s="1"/>
  <c r="I322" i="12"/>
  <c r="K322" i="12"/>
  <c r="O322" i="12"/>
  <c r="Q322" i="12"/>
  <c r="V322" i="12"/>
  <c r="G327" i="12"/>
  <c r="M327" i="12" s="1"/>
  <c r="I327" i="12"/>
  <c r="K327" i="12"/>
  <c r="O327" i="12"/>
  <c r="Q327" i="12"/>
  <c r="V327" i="12"/>
  <c r="K330" i="12"/>
  <c r="G331" i="12"/>
  <c r="G330" i="12" s="1"/>
  <c r="I331" i="12"/>
  <c r="I330" i="12" s="1"/>
  <c r="K331" i="12"/>
  <c r="M331" i="12"/>
  <c r="M330" i="12" s="1"/>
  <c r="O331" i="12"/>
  <c r="O330" i="12" s="1"/>
  <c r="Q331" i="12"/>
  <c r="Q330" i="12" s="1"/>
  <c r="V331" i="12"/>
  <c r="V330" i="12" s="1"/>
  <c r="G335" i="12"/>
  <c r="I335" i="12"/>
  <c r="I334" i="12"/>
  <c r="K335" i="12"/>
  <c r="K334" i="12" s="1"/>
  <c r="M335" i="12"/>
  <c r="O335" i="12"/>
  <c r="Q335" i="12"/>
  <c r="Q334" i="12" s="1"/>
  <c r="V335" i="12"/>
  <c r="V334" i="12" s="1"/>
  <c r="G338" i="12"/>
  <c r="M338" i="12" s="1"/>
  <c r="I338" i="12"/>
  <c r="K338" i="12"/>
  <c r="O338" i="12"/>
  <c r="Q338" i="12"/>
  <c r="V338" i="12"/>
  <c r="G342" i="12"/>
  <c r="M342" i="12" s="1"/>
  <c r="I342" i="12"/>
  <c r="K342" i="12"/>
  <c r="O342" i="12"/>
  <c r="Q342" i="12"/>
  <c r="V342" i="12"/>
  <c r="G344" i="12"/>
  <c r="M344" i="12" s="1"/>
  <c r="I344" i="12"/>
  <c r="K344" i="12"/>
  <c r="O344" i="12"/>
  <c r="Q344" i="12"/>
  <c r="V344" i="12"/>
  <c r="G346" i="12"/>
  <c r="M346" i="12" s="1"/>
  <c r="I346" i="12"/>
  <c r="K346" i="12"/>
  <c r="O346" i="12"/>
  <c r="Q346" i="12"/>
  <c r="V346" i="12"/>
  <c r="G348" i="12"/>
  <c r="M348" i="12" s="1"/>
  <c r="I348" i="12"/>
  <c r="K348" i="12"/>
  <c r="O348" i="12"/>
  <c r="Q348" i="12"/>
  <c r="V348" i="12"/>
  <c r="G350" i="12"/>
  <c r="I350" i="12"/>
  <c r="K350" i="12"/>
  <c r="O350" i="12"/>
  <c r="Q350" i="12"/>
  <c r="V350" i="12"/>
  <c r="G352" i="12"/>
  <c r="M352" i="12" s="1"/>
  <c r="I352" i="12"/>
  <c r="K352" i="12"/>
  <c r="O352" i="12"/>
  <c r="Q352" i="12"/>
  <c r="V352" i="12"/>
  <c r="G354" i="12"/>
  <c r="M354" i="12" s="1"/>
  <c r="I354" i="12"/>
  <c r="K354" i="12"/>
  <c r="O354" i="12"/>
  <c r="Q354" i="12"/>
  <c r="V354" i="12"/>
  <c r="G356" i="12"/>
  <c r="M356" i="12" s="1"/>
  <c r="I356" i="12"/>
  <c r="K356" i="12"/>
  <c r="O356" i="12"/>
  <c r="Q356" i="12"/>
  <c r="V356" i="12"/>
  <c r="G358" i="12"/>
  <c r="M358" i="12" s="1"/>
  <c r="I358" i="12"/>
  <c r="K358" i="12"/>
  <c r="O358" i="12"/>
  <c r="Q358" i="12"/>
  <c r="V358" i="12"/>
  <c r="G360" i="12"/>
  <c r="M360" i="12" s="1"/>
  <c r="I360" i="12"/>
  <c r="K360" i="12"/>
  <c r="O360" i="12"/>
  <c r="Q360" i="12"/>
  <c r="V360" i="12"/>
  <c r="G362" i="12"/>
  <c r="M362" i="12" s="1"/>
  <c r="I362" i="12"/>
  <c r="K362" i="12"/>
  <c r="O362" i="12"/>
  <c r="Q362" i="12"/>
  <c r="V362" i="12"/>
  <c r="G364" i="12"/>
  <c r="M364" i="12" s="1"/>
  <c r="I364" i="12"/>
  <c r="K364" i="12"/>
  <c r="O364" i="12"/>
  <c r="Q364" i="12"/>
  <c r="V364" i="12"/>
  <c r="G366" i="12"/>
  <c r="M366" i="12" s="1"/>
  <c r="I366" i="12"/>
  <c r="K366" i="12"/>
  <c r="O366" i="12"/>
  <c r="Q366" i="12"/>
  <c r="V366" i="12"/>
  <c r="G368" i="12"/>
  <c r="M368" i="12" s="1"/>
  <c r="I368" i="12"/>
  <c r="K368" i="12"/>
  <c r="O368" i="12"/>
  <c r="Q368" i="12"/>
  <c r="V368" i="12"/>
  <c r="G370" i="12"/>
  <c r="M370" i="12" s="1"/>
  <c r="I370" i="12"/>
  <c r="K370" i="12"/>
  <c r="O370" i="12"/>
  <c r="Q370" i="12"/>
  <c r="V370" i="12"/>
  <c r="G372" i="12"/>
  <c r="M372" i="12" s="1"/>
  <c r="I372" i="12"/>
  <c r="K372" i="12"/>
  <c r="O372" i="12"/>
  <c r="Q372" i="12"/>
  <c r="V372" i="12"/>
  <c r="G374" i="12"/>
  <c r="M374" i="12" s="1"/>
  <c r="I374" i="12"/>
  <c r="K374" i="12"/>
  <c r="O374" i="12"/>
  <c r="Q374" i="12"/>
  <c r="V374" i="12"/>
  <c r="G376" i="12"/>
  <c r="M376" i="12" s="1"/>
  <c r="I376" i="12"/>
  <c r="K376" i="12"/>
  <c r="O376" i="12"/>
  <c r="Q376" i="12"/>
  <c r="V376" i="12"/>
  <c r="G378" i="12"/>
  <c r="M378" i="12" s="1"/>
  <c r="I378" i="12"/>
  <c r="K378" i="12"/>
  <c r="O378" i="12"/>
  <c r="Q378" i="12"/>
  <c r="V378" i="12"/>
  <c r="G380" i="12"/>
  <c r="M380" i="12" s="1"/>
  <c r="I380" i="12"/>
  <c r="K380" i="12"/>
  <c r="O380" i="12"/>
  <c r="Q380" i="12"/>
  <c r="V380" i="12"/>
  <c r="G382" i="12"/>
  <c r="M382" i="12" s="1"/>
  <c r="I382" i="12"/>
  <c r="K382" i="12"/>
  <c r="O382" i="12"/>
  <c r="Q382" i="12"/>
  <c r="V382" i="12"/>
  <c r="G384" i="12"/>
  <c r="M384" i="12" s="1"/>
  <c r="I384" i="12"/>
  <c r="K384" i="12"/>
  <c r="O384" i="12"/>
  <c r="Q384" i="12"/>
  <c r="V384" i="12"/>
  <c r="G386" i="12"/>
  <c r="M386" i="12" s="1"/>
  <c r="I386" i="12"/>
  <c r="K386" i="12"/>
  <c r="O386" i="12"/>
  <c r="Q386" i="12"/>
  <c r="V386" i="12"/>
  <c r="G388" i="12"/>
  <c r="M388" i="12" s="1"/>
  <c r="I388" i="12"/>
  <c r="K388" i="12"/>
  <c r="O388" i="12"/>
  <c r="Q388" i="12"/>
  <c r="V388" i="12"/>
  <c r="G392" i="12"/>
  <c r="M392" i="12" s="1"/>
  <c r="I392" i="12"/>
  <c r="K392" i="12"/>
  <c r="O392" i="12"/>
  <c r="Q392" i="12"/>
  <c r="V392" i="12"/>
  <c r="G395" i="12"/>
  <c r="M395" i="12" s="1"/>
  <c r="I395" i="12"/>
  <c r="K395" i="12"/>
  <c r="O395" i="12"/>
  <c r="Q395" i="12"/>
  <c r="V395" i="12"/>
  <c r="G399" i="12"/>
  <c r="M399" i="12" s="1"/>
  <c r="I399" i="12"/>
  <c r="K399" i="12"/>
  <c r="O399" i="12"/>
  <c r="Q399" i="12"/>
  <c r="V399" i="12"/>
  <c r="G402" i="12"/>
  <c r="M402" i="12" s="1"/>
  <c r="I402" i="12"/>
  <c r="K402" i="12"/>
  <c r="O402" i="12"/>
  <c r="Q402" i="12"/>
  <c r="V402" i="12"/>
  <c r="G404" i="12"/>
  <c r="M404" i="12" s="1"/>
  <c r="I404" i="12"/>
  <c r="K404" i="12"/>
  <c r="O404" i="12"/>
  <c r="Q404" i="12"/>
  <c r="V404" i="12"/>
  <c r="G406" i="12"/>
  <c r="M406" i="12" s="1"/>
  <c r="I406" i="12"/>
  <c r="K406" i="12"/>
  <c r="O406" i="12"/>
  <c r="Q406" i="12"/>
  <c r="V406" i="12"/>
  <c r="G408" i="12"/>
  <c r="M408" i="12" s="1"/>
  <c r="I408" i="12"/>
  <c r="K408" i="12"/>
  <c r="O408" i="12"/>
  <c r="Q408" i="12"/>
  <c r="V408" i="12"/>
  <c r="G410" i="12"/>
  <c r="M410" i="12" s="1"/>
  <c r="I410" i="12"/>
  <c r="K410" i="12"/>
  <c r="O410" i="12"/>
  <c r="Q410" i="12"/>
  <c r="V410" i="12"/>
  <c r="G413" i="12"/>
  <c r="M413" i="12" s="1"/>
  <c r="I413" i="12"/>
  <c r="K413" i="12"/>
  <c r="O413" i="12"/>
  <c r="Q413" i="12"/>
  <c r="V413" i="12"/>
  <c r="G415" i="12"/>
  <c r="M415" i="12" s="1"/>
  <c r="I415" i="12"/>
  <c r="K415" i="12"/>
  <c r="O415" i="12"/>
  <c r="Q415" i="12"/>
  <c r="V415" i="12"/>
  <c r="G417" i="12"/>
  <c r="M417" i="12" s="1"/>
  <c r="I417" i="12"/>
  <c r="K417" i="12"/>
  <c r="O417" i="12"/>
  <c r="Q417" i="12"/>
  <c r="V417" i="12"/>
  <c r="G419" i="12"/>
  <c r="M419" i="12" s="1"/>
  <c r="I419" i="12"/>
  <c r="K419" i="12"/>
  <c r="O419" i="12"/>
  <c r="Q419" i="12"/>
  <c r="V419" i="12"/>
  <c r="G421" i="12"/>
  <c r="M421" i="12" s="1"/>
  <c r="I421" i="12"/>
  <c r="K421" i="12"/>
  <c r="O421" i="12"/>
  <c r="Q421" i="12"/>
  <c r="V421" i="12"/>
  <c r="G424" i="12"/>
  <c r="M424" i="12" s="1"/>
  <c r="I424" i="12"/>
  <c r="K424" i="12"/>
  <c r="O424" i="12"/>
  <c r="Q424" i="12"/>
  <c r="V424" i="12"/>
  <c r="G429" i="12"/>
  <c r="M429" i="12" s="1"/>
  <c r="I429" i="12"/>
  <c r="K429" i="12"/>
  <c r="O429" i="12"/>
  <c r="Q429" i="12"/>
  <c r="V429" i="12"/>
  <c r="G433" i="12"/>
  <c r="M433" i="12" s="1"/>
  <c r="I433" i="12"/>
  <c r="K433" i="12"/>
  <c r="O433" i="12"/>
  <c r="Q433" i="12"/>
  <c r="V433" i="12"/>
  <c r="V423" i="12" s="1"/>
  <c r="G435" i="12"/>
  <c r="M435" i="12" s="1"/>
  <c r="I435" i="12"/>
  <c r="K435" i="12"/>
  <c r="O435" i="12"/>
  <c r="Q435" i="12"/>
  <c r="V435" i="12"/>
  <c r="G438" i="12"/>
  <c r="M438" i="12" s="1"/>
  <c r="I438" i="12"/>
  <c r="K438" i="12"/>
  <c r="O438" i="12"/>
  <c r="Q438" i="12"/>
  <c r="V438" i="12"/>
  <c r="G446" i="12"/>
  <c r="M446" i="12" s="1"/>
  <c r="I446" i="12"/>
  <c r="K446" i="12"/>
  <c r="O446" i="12"/>
  <c r="Q446" i="12"/>
  <c r="V446" i="12"/>
  <c r="G449" i="12"/>
  <c r="M449" i="12" s="1"/>
  <c r="I449" i="12"/>
  <c r="K449" i="12"/>
  <c r="O449" i="12"/>
  <c r="Q449" i="12"/>
  <c r="V449" i="12"/>
  <c r="G451" i="12"/>
  <c r="M451" i="12" s="1"/>
  <c r="I451" i="12"/>
  <c r="K451" i="12"/>
  <c r="O451" i="12"/>
  <c r="Q451" i="12"/>
  <c r="V451" i="12"/>
  <c r="G455" i="12"/>
  <c r="I455" i="12"/>
  <c r="K455" i="12"/>
  <c r="O455" i="12"/>
  <c r="Q455" i="12"/>
  <c r="V455" i="12"/>
  <c r="G459" i="12"/>
  <c r="M459" i="12" s="1"/>
  <c r="I459" i="12"/>
  <c r="K459" i="12"/>
  <c r="O459" i="12"/>
  <c r="Q459" i="12"/>
  <c r="V459" i="12"/>
  <c r="G462" i="12"/>
  <c r="M462" i="12" s="1"/>
  <c r="I462" i="12"/>
  <c r="K462" i="12"/>
  <c r="O462" i="12"/>
  <c r="Q462" i="12"/>
  <c r="V462" i="12"/>
  <c r="G465" i="12"/>
  <c r="M465" i="12" s="1"/>
  <c r="I465" i="12"/>
  <c r="K465" i="12"/>
  <c r="O465" i="12"/>
  <c r="Q465" i="12"/>
  <c r="V465" i="12"/>
  <c r="G468" i="12"/>
  <c r="M468" i="12" s="1"/>
  <c r="I468" i="12"/>
  <c r="I454" i="12" s="1"/>
  <c r="K468" i="12"/>
  <c r="O468" i="12"/>
  <c r="Q468" i="12"/>
  <c r="V468" i="12"/>
  <c r="G472" i="12"/>
  <c r="M472" i="12" s="1"/>
  <c r="I472" i="12"/>
  <c r="K472" i="12"/>
  <c r="O472" i="12"/>
  <c r="Q472" i="12"/>
  <c r="V472" i="12"/>
  <c r="G475" i="12"/>
  <c r="M475" i="12" s="1"/>
  <c r="I475" i="12"/>
  <c r="K475" i="12"/>
  <c r="O475" i="12"/>
  <c r="Q475" i="12"/>
  <c r="V475" i="12"/>
  <c r="G478" i="12"/>
  <c r="M478" i="12" s="1"/>
  <c r="I478" i="12"/>
  <c r="K478" i="12"/>
  <c r="O478" i="12"/>
  <c r="Q478" i="12"/>
  <c r="V478" i="12"/>
  <c r="G480" i="12"/>
  <c r="M480" i="12" s="1"/>
  <c r="I480" i="12"/>
  <c r="K480" i="12"/>
  <c r="O480" i="12"/>
  <c r="Q480" i="12"/>
  <c r="V480" i="12"/>
  <c r="G484" i="12"/>
  <c r="M484" i="12" s="1"/>
  <c r="I484" i="12"/>
  <c r="K484" i="12"/>
  <c r="O484" i="12"/>
  <c r="Q484" i="12"/>
  <c r="V484" i="12"/>
  <c r="G492" i="12"/>
  <c r="M492" i="12" s="1"/>
  <c r="I492" i="12"/>
  <c r="K492" i="12"/>
  <c r="O492" i="12"/>
  <c r="Q492" i="12"/>
  <c r="V492" i="12"/>
  <c r="G496" i="12"/>
  <c r="M496" i="12" s="1"/>
  <c r="I496" i="12"/>
  <c r="K496" i="12"/>
  <c r="O496" i="12"/>
  <c r="Q496" i="12"/>
  <c r="V496" i="12"/>
  <c r="G498" i="12"/>
  <c r="M498" i="12" s="1"/>
  <c r="I498" i="12"/>
  <c r="K498" i="12"/>
  <c r="O498" i="12"/>
  <c r="Q498" i="12"/>
  <c r="V498" i="12"/>
  <c r="G500" i="12"/>
  <c r="M500" i="12" s="1"/>
  <c r="I500" i="12"/>
  <c r="K500" i="12"/>
  <c r="O500" i="12"/>
  <c r="Q500" i="12"/>
  <c r="V500" i="12"/>
  <c r="G502" i="12"/>
  <c r="M502" i="12" s="1"/>
  <c r="I502" i="12"/>
  <c r="K502" i="12"/>
  <c r="O502" i="12"/>
  <c r="Q502" i="12"/>
  <c r="V502" i="12"/>
  <c r="G505" i="12"/>
  <c r="M505" i="12" s="1"/>
  <c r="I505" i="12"/>
  <c r="K505" i="12"/>
  <c r="O505" i="12"/>
  <c r="Q505" i="12"/>
  <c r="V505" i="12"/>
  <c r="G508" i="12"/>
  <c r="G507" i="12" s="1"/>
  <c r="I508" i="12"/>
  <c r="I507" i="12" s="1"/>
  <c r="K508" i="12"/>
  <c r="K507" i="12" s="1"/>
  <c r="O508" i="12"/>
  <c r="O507" i="12" s="1"/>
  <c r="Q508" i="12"/>
  <c r="Q507" i="12" s="1"/>
  <c r="V508" i="12"/>
  <c r="V507" i="12" s="1"/>
  <c r="G518" i="12"/>
  <c r="I518" i="12"/>
  <c r="I517" i="12"/>
  <c r="K518" i="12"/>
  <c r="M518" i="12"/>
  <c r="O518" i="12"/>
  <c r="Q518" i="12"/>
  <c r="Q517" i="12" s="1"/>
  <c r="V518" i="12"/>
  <c r="V517" i="12" s="1"/>
  <c r="G557" i="12"/>
  <c r="M557" i="12" s="1"/>
  <c r="I557" i="12"/>
  <c r="K557" i="12"/>
  <c r="O557" i="12"/>
  <c r="Q557" i="12"/>
  <c r="V557" i="12"/>
  <c r="G559" i="12"/>
  <c r="G517" i="12" s="1"/>
  <c r="I559" i="12"/>
  <c r="K559" i="12"/>
  <c r="O559" i="12"/>
  <c r="Q559" i="12"/>
  <c r="V559" i="12"/>
  <c r="G562" i="12"/>
  <c r="M562" i="12" s="1"/>
  <c r="I562" i="12"/>
  <c r="K562" i="12"/>
  <c r="O562" i="12"/>
  <c r="Q562" i="12"/>
  <c r="V562" i="12"/>
  <c r="G564" i="12"/>
  <c r="M564" i="12" s="1"/>
  <c r="I564" i="12"/>
  <c r="K564" i="12"/>
  <c r="O564" i="12"/>
  <c r="Q564" i="12"/>
  <c r="V564" i="12"/>
  <c r="G566" i="12"/>
  <c r="M566" i="12" s="1"/>
  <c r="I566" i="12"/>
  <c r="K566" i="12"/>
  <c r="O566" i="12"/>
  <c r="Q566" i="12"/>
  <c r="V566" i="12"/>
  <c r="G568" i="12"/>
  <c r="M568" i="12" s="1"/>
  <c r="I568" i="12"/>
  <c r="K568" i="12"/>
  <c r="O568" i="12"/>
  <c r="Q568" i="12"/>
  <c r="V568" i="12"/>
  <c r="G570" i="12"/>
  <c r="M570" i="12" s="1"/>
  <c r="I570" i="12"/>
  <c r="K570" i="12"/>
  <c r="O570" i="12"/>
  <c r="Q570" i="12"/>
  <c r="V570" i="12"/>
  <c r="G573" i="12"/>
  <c r="M573" i="12" s="1"/>
  <c r="I573" i="12"/>
  <c r="K573" i="12"/>
  <c r="O573" i="12"/>
  <c r="Q573" i="12"/>
  <c r="V573" i="12"/>
  <c r="G575" i="12"/>
  <c r="M575" i="12" s="1"/>
  <c r="I575" i="12"/>
  <c r="K575" i="12"/>
  <c r="O575" i="12"/>
  <c r="Q575" i="12"/>
  <c r="V575" i="12"/>
  <c r="G577" i="12"/>
  <c r="M577" i="12" s="1"/>
  <c r="I577" i="12"/>
  <c r="K577" i="12"/>
  <c r="O577" i="12"/>
  <c r="Q577" i="12"/>
  <c r="V577" i="12"/>
  <c r="G579" i="12"/>
  <c r="M579" i="12" s="1"/>
  <c r="I579" i="12"/>
  <c r="K579" i="12"/>
  <c r="O579" i="12"/>
  <c r="Q579" i="12"/>
  <c r="V579" i="12"/>
  <c r="G581" i="12"/>
  <c r="M581" i="12" s="1"/>
  <c r="I581" i="12"/>
  <c r="K581" i="12"/>
  <c r="O581" i="12"/>
  <c r="Q581" i="12"/>
  <c r="V581" i="12"/>
  <c r="G583" i="12"/>
  <c r="M583" i="12" s="1"/>
  <c r="I583" i="12"/>
  <c r="K583" i="12"/>
  <c r="O583" i="12"/>
  <c r="Q583" i="12"/>
  <c r="V583" i="12"/>
  <c r="G585" i="12"/>
  <c r="M585" i="12" s="1"/>
  <c r="I585" i="12"/>
  <c r="K585" i="12"/>
  <c r="O585" i="12"/>
  <c r="Q585" i="12"/>
  <c r="V585" i="12"/>
  <c r="G587" i="12"/>
  <c r="M587" i="12" s="1"/>
  <c r="I587" i="12"/>
  <c r="K587" i="12"/>
  <c r="O587" i="12"/>
  <c r="Q587" i="12"/>
  <c r="V587" i="12"/>
  <c r="G590" i="12"/>
  <c r="M590" i="12" s="1"/>
  <c r="I590" i="12"/>
  <c r="K590" i="12"/>
  <c r="O590" i="12"/>
  <c r="Q590" i="12"/>
  <c r="V590" i="12"/>
  <c r="G594" i="12"/>
  <c r="M594" i="12" s="1"/>
  <c r="I594" i="12"/>
  <c r="K594" i="12"/>
  <c r="O594" i="12"/>
  <c r="Q594" i="12"/>
  <c r="V594" i="12"/>
  <c r="G596" i="12"/>
  <c r="M596" i="12" s="1"/>
  <c r="I596" i="12"/>
  <c r="K596" i="12"/>
  <c r="O596" i="12"/>
  <c r="Q596" i="12"/>
  <c r="V596" i="12"/>
  <c r="G598" i="12"/>
  <c r="M598" i="12" s="1"/>
  <c r="I598" i="12"/>
  <c r="K598" i="12"/>
  <c r="O598" i="12"/>
  <c r="Q598" i="12"/>
  <c r="V598" i="12"/>
  <c r="G600" i="12"/>
  <c r="M600" i="12" s="1"/>
  <c r="I600" i="12"/>
  <c r="K600" i="12"/>
  <c r="O600" i="12"/>
  <c r="Q600" i="12"/>
  <c r="V600" i="12"/>
  <c r="G602" i="12"/>
  <c r="M602" i="12" s="1"/>
  <c r="I602" i="12"/>
  <c r="K602" i="12"/>
  <c r="O602" i="12"/>
  <c r="Q602" i="12"/>
  <c r="V602" i="12"/>
  <c r="AE605" i="12"/>
  <c r="G334" i="12"/>
  <c r="G87" i="12"/>
  <c r="M214" i="12"/>
  <c r="M240" i="12" l="1"/>
  <c r="M239" i="12" s="1"/>
  <c r="G593" i="12"/>
  <c r="G391" i="12"/>
  <c r="G561" i="12"/>
  <c r="M9" i="12"/>
  <c r="M8" i="12" s="1"/>
  <c r="M269" i="12"/>
  <c r="I593" i="12"/>
  <c r="O483" i="12"/>
  <c r="O87" i="12"/>
  <c r="I11" i="12"/>
  <c r="Q593" i="12"/>
  <c r="M561" i="12"/>
  <c r="Q561" i="12"/>
  <c r="O517" i="12"/>
  <c r="M508" i="12"/>
  <c r="M507" i="12" s="1"/>
  <c r="M412" i="12"/>
  <c r="O334" i="12"/>
  <c r="O154" i="12"/>
  <c r="I87" i="12"/>
  <c r="M559" i="12"/>
  <c r="M517" i="12" s="1"/>
  <c r="K517" i="12"/>
  <c r="Q454" i="12"/>
  <c r="Q423" i="12"/>
  <c r="Q412" i="12"/>
  <c r="K11" i="12"/>
  <c r="I341" i="12"/>
  <c r="I154" i="12"/>
  <c r="O593" i="12"/>
  <c r="O572" i="12"/>
  <c r="O561" i="12"/>
  <c r="V454" i="12"/>
  <c r="O423" i="12"/>
  <c r="O412" i="12"/>
  <c r="I391" i="12"/>
  <c r="V391" i="12"/>
  <c r="Q341" i="12"/>
  <c r="O341" i="12"/>
  <c r="I278" i="12"/>
  <c r="V278" i="12"/>
  <c r="Q269" i="12"/>
  <c r="Q213" i="12"/>
  <c r="V154" i="12"/>
  <c r="V572" i="12"/>
  <c r="O391" i="12"/>
  <c r="O278" i="12"/>
  <c r="K593" i="12"/>
  <c r="K572" i="12"/>
  <c r="K561" i="12"/>
  <c r="V483" i="12"/>
  <c r="Q483" i="12"/>
  <c r="K423" i="12"/>
  <c r="V412" i="12"/>
  <c r="K412" i="12"/>
  <c r="Q391" i="12"/>
  <c r="K341" i="12"/>
  <c r="M334" i="12"/>
  <c r="Q278" i="12"/>
  <c r="O269" i="12"/>
  <c r="O213" i="12"/>
  <c r="K87" i="12"/>
  <c r="Q11" i="12"/>
  <c r="K269" i="12"/>
  <c r="V213" i="12"/>
  <c r="K213" i="12"/>
  <c r="V11" i="12"/>
  <c r="O11" i="12"/>
  <c r="V341" i="12"/>
  <c r="K454" i="12"/>
  <c r="G454" i="12"/>
  <c r="I269" i="12"/>
  <c r="I213" i="12"/>
  <c r="Q154" i="12"/>
  <c r="K154" i="12"/>
  <c r="Q87" i="12"/>
  <c r="I572" i="12"/>
  <c r="I412" i="12"/>
  <c r="O454" i="12"/>
  <c r="I561" i="12"/>
  <c r="I483" i="12"/>
  <c r="I423" i="12"/>
  <c r="V593" i="12"/>
  <c r="Q572" i="12"/>
  <c r="V561" i="12"/>
  <c r="K483" i="12"/>
  <c r="K391" i="12"/>
  <c r="G572" i="12"/>
  <c r="G483" i="12"/>
  <c r="M483" i="12"/>
  <c r="M455" i="12"/>
  <c r="M454" i="12"/>
  <c r="M423" i="12"/>
  <c r="G341" i="12"/>
  <c r="G278" i="12"/>
  <c r="M213" i="12"/>
  <c r="G154" i="12"/>
  <c r="M87" i="12"/>
  <c r="AF605" i="12"/>
  <c r="G11" i="12"/>
  <c r="M572" i="12"/>
  <c r="M278" i="12"/>
  <c r="M154" i="12"/>
  <c r="M11" i="12"/>
  <c r="M593" i="12"/>
  <c r="M391" i="12"/>
  <c r="G423" i="12"/>
  <c r="G412" i="12"/>
  <c r="G213" i="12"/>
  <c r="M350" i="12"/>
  <c r="M341" i="12" s="1"/>
  <c r="G605" i="12" l="1"/>
</calcChain>
</file>

<file path=xl/comments1.xml><?xml version="1.0" encoding="utf-8"?>
<comments xmlns="http://schemas.openxmlformats.org/spreadsheetml/2006/main">
  <authors>
    <author>Libor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<sst xmlns="http://schemas.openxmlformats.org/spreadsheetml/2006/main" count="1966" uniqueCount="624">
  <si>
    <t xml:space="preserve">Položkový rozpočet </t>
  </si>
  <si>
    <t>S:</t>
  </si>
  <si>
    <t>O:</t>
  </si>
  <si>
    <t>R:</t>
  </si>
  <si>
    <t>Vedlejší náklady</t>
  </si>
  <si>
    <t>Celkem</t>
  </si>
  <si>
    <t>Dodávka</t>
  </si>
  <si>
    <t>Montáž</t>
  </si>
  <si>
    <t>108/2022</t>
  </si>
  <si>
    <t>ÚMČ BRNO - MEDLÁNKY, JABLOŇOVÁ 28, STAVEBNÍ ÚPRAVY NEBYTOVÉ PROSTORY</t>
  </si>
  <si>
    <t>SO 01R</t>
  </si>
  <si>
    <t>Hlavní objekt</t>
  </si>
  <si>
    <t>01</t>
  </si>
  <si>
    <t>Stavební práce</t>
  </si>
  <si>
    <t>11</t>
  </si>
  <si>
    <t>Přípravné a přidružené práce</t>
  </si>
  <si>
    <t>3</t>
  </si>
  <si>
    <t>Svislé a 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</si>
  <si>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</si>
  <si>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</si>
  <si>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</si>
  <si>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</si>
  <si>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</si>
  <si>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</si>
  <si>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</si>
  <si>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</si>
  <si>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</si>
  <si>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</si>
  <si>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</si>
  <si>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</si>
  <si>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</si>
  <si>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</si>
  <si>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</si>
  <si>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</si>
  <si>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762</t>
  </si>
  <si>
    <t>Konstrukce tesařské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</si>
  <si>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</si>
  <si>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</si>
  <si>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</si>
  <si>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</si>
  <si>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</si>
  <si>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</si>
  <si>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</si>
  <si>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</si>
  <si>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</si>
  <si>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</si>
  <si>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</si>
  <si>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</si>
  <si>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</si>
  <si>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</si>
  <si>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</si>
  <si>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</si>
  <si>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</si>
  <si>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</si>
  <si>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D96</t>
  </si>
  <si>
    <t>Přesuny suti a vybouraných hmot</t>
  </si>
  <si>
    <t>VN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</si>
  <si>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</si>
  <si>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</si>
  <si>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</si>
  <si>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</si>
  <si>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</si>
  <si>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</si>
  <si>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</si>
  <si>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</si>
  <si>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</si>
  <si>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</si>
  <si>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</si>
  <si>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</si>
  <si>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</si>
  <si>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</si>
  <si>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</si>
  <si>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</si>
  <si>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</si>
  <si>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</si>
  <si>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</si>
  <si>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</si>
  <si>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</si>
  <si>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</si>
  <si>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</si>
  <si>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</si>
  <si>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</si>
  <si>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</si>
  <si>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</si>
  <si>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</si>
  <si>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11PC</t>
  </si>
  <si>
    <t>Ochrana podlah při bouracích prací (např. OSB desky při bourání zdí, koberce při SDK podhledech apod</t>
  </si>
  <si>
    <t>kpl</t>
  </si>
  <si>
    <t>Vlastní</t>
  </si>
  <si>
    <t>Indiv</t>
  </si>
  <si>
    <t>Práce</t>
  </si>
  <si>
    <t>POL1_</t>
  </si>
  <si>
    <t>SPU</t>
  </si>
  <si>
    <t>311238142R00</t>
  </si>
  <si>
    <t>Zdivo nosné z cihel a tvarovek pálených tloušťky 175 mm,  , charakteristická pevnost v tlaku fk = 4,21 MPa,  ,  ,  , Prvek zdicí pálený P; funkce: blok zdicí; tvar: základní; l = 372 mm; w = 175 mm; h = 249 mm; broušený; styčná plocha: P+D; svisle děrovaný prvek; ...</t>
  </si>
  <si>
    <t>m2</t>
  </si>
  <si>
    <t>801-1</t>
  </si>
  <si>
    <t>RTS 22/ II</t>
  </si>
  <si>
    <t>1PP : (0,925+2,545+1,8)*2,4</t>
  </si>
  <si>
    <t>VV</t>
  </si>
  <si>
    <t>0,7*(2,4-0,7-0,145)</t>
  </si>
  <si>
    <t>317168111R00</t>
  </si>
  <si>
    <t>Překlady keramické montáž a dodávka nenosné, délky 1000 mm, šířky 115 mm, výšky 71 mm</t>
  </si>
  <si>
    <t>kus</t>
  </si>
  <si>
    <t>317168112R00</t>
  </si>
  <si>
    <t>Překlady keramické montáž a dodávka nenosné, délky 1250 mm, šířky 115 mm, výšky 71 mm</t>
  </si>
  <si>
    <t>317168116R00</t>
  </si>
  <si>
    <t>Překlady keramické montáž a dodávka nenosné, délky 2250 mm, šířky 115 mm, výšky 71 mm</t>
  </si>
  <si>
    <t>317168121R00</t>
  </si>
  <si>
    <t>Překlady keramické montáž a dodávka nenosné, délky 1000 mm, šířky 145 mm, výšky 71 mm</t>
  </si>
  <si>
    <t>317168122R00</t>
  </si>
  <si>
    <t>Překlady keramické montáž a dodávka nenosné, délky 1250 mm, šířky 145 mm, výšky 71 mm</t>
  </si>
  <si>
    <t>340238212RT2</t>
  </si>
  <si>
    <t>Zazdívka otvorů o ploše přes 0,25 m2 do 1 m2 v příčkách nebo stěnách cihlami  pálenými  tloušťky nad 100 mm</t>
  </si>
  <si>
    <t>801-4</t>
  </si>
  <si>
    <t>včetně pomocného pracovního lešení</t>
  </si>
  <si>
    <t>SPI</t>
  </si>
  <si>
    <t>1.09 hydrant : 0,7*0,7</t>
  </si>
  <si>
    <t>342013221RT1</t>
  </si>
  <si>
    <t>Příčky z desek sádrokartonových dvojité opláštění, jednoduchá konstrukce CW 75 tloušťka příčky 125 mm, desky standard, tloušťky12,5 mm, tloušťka izolace 80 mm, požární odolnost EI 60, Výrobek izolační pro budovy z minerální vlny (MW) tvar: rohož; použití: stěny; tloušťka d = 80,0 mm; hrana: rovná; OH = 15 kg/m3; lambda = 0,037 W/...</t>
  </si>
  <si>
    <t>zřízení nosné konstrukce příčky, vložení tepelné izolace tl. do 5 cm, montáž desek, tmelení spár Q2 a úprava rohů. Včetně dodávek materiálu.</t>
  </si>
  <si>
    <t>1NP : (1,615+3,465+0,35+5+0,475+3,355+0,825+0,3+0,675+3,435)*2,875</t>
  </si>
  <si>
    <t>-1*2</t>
  </si>
  <si>
    <t>(4,525+3,21+3,2+1,835+1,2+2,81)*2,875</t>
  </si>
  <si>
    <t>-1*3</t>
  </si>
  <si>
    <t>342090122R00</t>
  </si>
  <si>
    <t>Úprava nosné konstrukce a opláštění SDK příčky pro zřízení otvoru pro dveře jednokřídlé, při hmotnosti jednoho křídla do 25 kg, v SDK příčce z R-CW a R-UW profilů š. 75 mm, 2 x opláštěné</t>
  </si>
  <si>
    <t>342248140R00</t>
  </si>
  <si>
    <t>Příčky z tvárnic pálených Příčky z tvárnic keramických pálených tloušťky 80 mm, z děrovaných příčkovek, P 10, zděných na tenkovrstvou maltu, Prvek zdicí pálený P; funkce: příčkovka; tvar: základní; l = 497 mm; w = 80 mm; h = 249 mm; broušený; styčná plocha: P+D; svisle děrovaný prvek; la...</t>
  </si>
  <si>
    <t>jednoduché nebo příčky zděné do svislé dřevěné, cihelné, betonové nebo ocelové konstrukce na jakoukoliv maltu vápenocementovou (MVC) nebo cementovou (MC),</t>
  </si>
  <si>
    <t>1.11-1.14 : (0,15+1,905+0,115+1,905+0,76+0,15)*2,875+0,3*1</t>
  </si>
  <si>
    <t>-0,7*2,1*2</t>
  </si>
  <si>
    <t>1.06/1.02 : 1,67*2,4</t>
  </si>
  <si>
    <t>0.10 : 0,5*2,4</t>
  </si>
  <si>
    <t>342248141R00</t>
  </si>
  <si>
    <t>Příčky z tvárnic pálených Příčky z tvárnic keramických pálených tloušťky 115 mm, z děrovaných příčkovek, P 10, zděných na tenkovrstvou maltu, Prvek zdicí pálený P; funkce: příčkovka; tvar: základní; l = 497 mm; w = 115 mm; h = 249 mm; broušený; styčná plocha: P+D; svisle děrovaný prvek; l...</t>
  </si>
  <si>
    <t>1PP : (1,2+0,24+0,7+1,625+6,745)*2,4</t>
  </si>
  <si>
    <t>-0,7*2,1</t>
  </si>
  <si>
    <t>-0,8*2,1</t>
  </si>
  <si>
    <t>-1*2,1</t>
  </si>
  <si>
    <t>Mezisoučet</t>
  </si>
  <si>
    <t>1.05 : 0,95*2,4</t>
  </si>
  <si>
    <t>342248144R00</t>
  </si>
  <si>
    <t>Příčky z tvárnic pálených Příčky z tvárnic keramických pálených tloušťky 140 mm, z děrovaných příčkovek, P 10, zděných na tenkovrstvou maltu, Prvek zdicí pálený P; funkce: příčkovka, blok zdicí; tvar: základní; l = 497 mm; w = 140 mm; h = 249 mm; broušený; styčná plocha: P+D; svisle děrov...</t>
  </si>
  <si>
    <t>1PP : 5,97*2,4</t>
  </si>
  <si>
    <t>342668111R00</t>
  </si>
  <si>
    <t>Těsnění styku příčky se stávající stěnou PU pěnou</t>
  </si>
  <si>
    <t>m</t>
  </si>
  <si>
    <t>1NP : (0,15+1,905+1,905+0,76+0,15)+0,3</t>
  </si>
  <si>
    <t>1PP : 5,97+1,2+0,24+0,7+1,625+6,745</t>
  </si>
  <si>
    <t>342948111R00</t>
  </si>
  <si>
    <t>Kotvení příček ke konstrukci kotvami na hmoždinky</t>
  </si>
  <si>
    <t>Včetně dodávky kotev a spojovacího materiálu.</t>
  </si>
  <si>
    <t>1NP : 2,875*4</t>
  </si>
  <si>
    <t>1PP : 2,4*9</t>
  </si>
  <si>
    <t>347013113R00</t>
  </si>
  <si>
    <t>Předstěny opláštěné sádrokartonovými deskami předsazené stěny spřažené  1 x ocelová konstrukce CD, tloušťka desky 12,5 mm, impregnovaná, tloušťka předstěny 55 mm, tl. izolace 40 mm,  , Výrobek izolační pro budovy z minerální vlny (MW) tvar: deska; použití: stěny, podhledy, šikmé střechy, stropy; tloušťka d = 40,0 mm; hrana: rovná;...</t>
  </si>
  <si>
    <t xml:space="preserve">instalační WC umyavdel apod. : </t>
  </si>
  <si>
    <t>1.11 : 1,8*(1,2+0,15)</t>
  </si>
  <si>
    <t>1.12 : 1,2*(1,2+0,15)</t>
  </si>
  <si>
    <t>1.13 : 0,7*(1,2+0,15)</t>
  </si>
  <si>
    <t>1.14 : 0,88*(1,2+0,15)</t>
  </si>
  <si>
    <t>hydrant 1NP : 0,7*2,61-0,7*0,7</t>
  </si>
  <si>
    <t>347091081R00</t>
  </si>
  <si>
    <t>Příplatky k sádrokartonové předstěně, do plochy 2 m2</t>
  </si>
  <si>
    <t>347091082R00</t>
  </si>
  <si>
    <t>Příplatky k sádrokartonové předstěně, do plochy 5 m2</t>
  </si>
  <si>
    <t>416021121R00</t>
  </si>
  <si>
    <t>Podhledy na kovové konstrukci opláštěné deskami sádrokartonovými nosná konstrukce z profilů CD s přímým uchycením 1x deska, tloušťky 12,5 mm, standard, bez izolace</t>
  </si>
  <si>
    <t>1PP žlab : 0,55*1,265</t>
  </si>
  <si>
    <t>0.09 : 1,35</t>
  </si>
  <si>
    <t>0.11 : 3,66</t>
  </si>
  <si>
    <t>1.05 : 2,9*0,285</t>
  </si>
  <si>
    <t>1,88*0,465+3,515*0,14+2,82*0,14+5*0,49+2,96*1,145+1,74*0,5</t>
  </si>
  <si>
    <t>4,525*1,2</t>
  </si>
  <si>
    <t>1.06 : 10,24</t>
  </si>
  <si>
    <t>1.07 : 15,11</t>
  </si>
  <si>
    <t>1.08 : 14,15</t>
  </si>
  <si>
    <t>1.09 : 20,55</t>
  </si>
  <si>
    <t>1.10 : 20,2</t>
  </si>
  <si>
    <t>1.15 : 0,625*0,44</t>
  </si>
  <si>
    <t>1.16 : 1,09*0,44</t>
  </si>
  <si>
    <t>1.17 : 1,295*0,395+0,235*0,44</t>
  </si>
  <si>
    <t>1.18 : 2,9*0,28</t>
  </si>
  <si>
    <t>416021123R00</t>
  </si>
  <si>
    <t>Podhledy na kovové konstrukci opláštěné deskami sádrokartonovými nosná konstrukce z profilů CD s přímým uchycením 1x deska, tloušťky 12,5 mm, impregnovaná, bez izolace</t>
  </si>
  <si>
    <t>0.03 : 2,88</t>
  </si>
  <si>
    <t>0.04 : 2,73</t>
  </si>
  <si>
    <t>0.05 : 0,87</t>
  </si>
  <si>
    <t>0.06 : 0,87</t>
  </si>
  <si>
    <t>0.07 : 1,85</t>
  </si>
  <si>
    <t>416022123R00</t>
  </si>
  <si>
    <t>Podhledy na kovové konstrukci opláštěné deskami sádrokartonovými dvouúrovňový křížový rošt z profilů CD zavěšený 1x deska, tloušťky 12,5 mm, impregnovaná,  , bez izolace</t>
  </si>
  <si>
    <t>1.11 : 3,43</t>
  </si>
  <si>
    <t>1.12 : 2,29</t>
  </si>
  <si>
    <t>1.13 : 0,51</t>
  </si>
  <si>
    <t>1.14 : 0,99</t>
  </si>
  <si>
    <t>416093111R00</t>
  </si>
  <si>
    <t>Doplňkové práce čelo podhledu SDK výšky do 200 mm, z desek standard, tloušťky 12,5 mm</t>
  </si>
  <si>
    <t>žlab 1PP : (6,23+0,55+1,265)*(0,115+0,13)</t>
  </si>
  <si>
    <t>416091081R00</t>
  </si>
  <si>
    <t>Příplatky k podhledům sádrokartonovým příplatek k podhledu sádrokartonovému za plochu do 2 m2</t>
  </si>
  <si>
    <t>1,88*0,465+3,515*0,14+2,82*0,14+1,74*0,5</t>
  </si>
  <si>
    <t>416091082R00</t>
  </si>
  <si>
    <t>Příplatky k podhledům sádrokartonovým příplatek k podhledu sádrokartonovému za plochu přes 2 do 5 m2</t>
  </si>
  <si>
    <t>1.05 : 5*0,49+2,96*1,145</t>
  </si>
  <si>
    <t>416091083R00</t>
  </si>
  <si>
    <t>Příplatky k podhledům sádrokartonovým příplatek k podhledu sádrokartonovému za plochu přes 5 do 10 m2</t>
  </si>
  <si>
    <t>1.05 : 4,525*1,2</t>
  </si>
  <si>
    <t>610991111R00</t>
  </si>
  <si>
    <t>Zakrývání výplní vnitřních otvorů, předmětů apod. fólií Pe 0,05-0,2 mm</t>
  </si>
  <si>
    <t>které se zřizují před úpravami povrchu, a obalení osazených dveřních zárubní před znečištěním při úpravách povrchu nástřikem plastických maltovin včetně pozdějšího odkrytí,</t>
  </si>
  <si>
    <t>2,5*1</t>
  </si>
  <si>
    <t>611421331RT2</t>
  </si>
  <si>
    <t>Oprava vnitřních vápenných omítek stropů železobetonových rovných tvárnicových a kleneb v množství opravované plochy  v množství opravované plochy přes 10 do 30 %, štukových</t>
  </si>
  <si>
    <t>po odbourání zaklopení zrcadla schodiště : (12+1,46+12)*0,3</t>
  </si>
  <si>
    <t>612401391RT2</t>
  </si>
  <si>
    <t>Omítky malých ploch vnitřních stěn přes 0,25 do 1 m2, vápennou štukovou omítkou</t>
  </si>
  <si>
    <t>jakoukoliv maltou, z pomocného pracovního lešení o výšce podlahy do 1900 mm a pro zatížení do 1,5 kPa,</t>
  </si>
  <si>
    <t>okolo T03+T04 : 1+1</t>
  </si>
  <si>
    <t>přesun revizních dvířek : 1+1</t>
  </si>
  <si>
    <t>1.09 hydrant : 1</t>
  </si>
  <si>
    <t>612421615R00</t>
  </si>
  <si>
    <t>Omítky vnitřní stěn vápenné nebo vápenocementové v podlaží i ve schodišti hrubé zatřené</t>
  </si>
  <si>
    <t>pod obklad : 22,42</t>
  </si>
  <si>
    <t>612423531RT2</t>
  </si>
  <si>
    <t xml:space="preserve">Omítka rýh ve stěnách maltou vápennou štuková, o šířce rýhy do 150 mm,  </t>
  </si>
  <si>
    <t>z pomocného pracovního lešení o výšce podlahy do 1900 mm a pro zatížení do 1,5 kPa,</t>
  </si>
  <si>
    <t>po pouzané příčce 1.05 : 2,875*0,15</t>
  </si>
  <si>
    <t>612425931RT2</t>
  </si>
  <si>
    <t>Omítka vápenná vnitřního ostění omítkou štukovou</t>
  </si>
  <si>
    <t>okenního nebo dveřního, z pomocného pracovního lešení o výšce podlahy do 1900 mm a pro zatížení do 1,5 kPa,</t>
  </si>
  <si>
    <t>V04 : (1+2,5+1)*0,3</t>
  </si>
  <si>
    <t>612433111RT2</t>
  </si>
  <si>
    <t>Omítka vnitřní sanační pro malé zasolení, jednovrstvá, tloušťky 20 mm, zakončená štukovou vrstvou</t>
  </si>
  <si>
    <t>0.02 pozn.5 : (5,07+5,97+6,07)*1</t>
  </si>
  <si>
    <t>612474611RT2</t>
  </si>
  <si>
    <t>Omítka stěn vnitřní, VPC jádro, vápen.štuk, ručně, na pálené cihly a tvarovky - nové zdivo</t>
  </si>
  <si>
    <t>1.05 : (0,95*2+0,115)*2,4</t>
  </si>
  <si>
    <t>1.06/1.02 : 1,67*2,4*2</t>
  </si>
  <si>
    <t>1.11 : 2,055*2,55+0,3*1</t>
  </si>
  <si>
    <t>1.12 : (2,055+0,4)*2,55+0,3*1</t>
  </si>
  <si>
    <t>-0,7*2*2</t>
  </si>
  <si>
    <t>1.13 : 0,7*2,55+(0,75+0,15)*0,55</t>
  </si>
  <si>
    <t>1.14 : (0,75+0,15+1,275)*0,55</t>
  </si>
  <si>
    <t>0.01 : (1,8+2,545+6,92)*2,4</t>
  </si>
  <si>
    <t>0.02 : (4,77+1,2)*2,4</t>
  </si>
  <si>
    <t>0.08 : 5,97*2,4</t>
  </si>
  <si>
    <t>0.09 : (1,12+1,2*2)*2,4</t>
  </si>
  <si>
    <t>0.10 : (1,8+2,3)*2,4</t>
  </si>
  <si>
    <t>0.11 : (2,255+1,625*2)*2,4</t>
  </si>
  <si>
    <t>0.12 : (6,745+1,685)*2,4</t>
  </si>
  <si>
    <t>631311131R00</t>
  </si>
  <si>
    <t>Doplnění mazanin betonem prostým o ploše jednotlivě do 1 m2 tloušťky přes 80 mm</t>
  </si>
  <si>
    <t>m3</t>
  </si>
  <si>
    <t>prostým betonem (s dodáním hmot) bez potěru,</t>
  </si>
  <si>
    <t>4,7*0,15*0,1</t>
  </si>
  <si>
    <t>642942111R00</t>
  </si>
  <si>
    <t>Osazení zárubní dveřních ocelových bez dveřních křídel, do zdiva včetně kotvení, na jakoukoliv cementovou maltu, s vybetonováním prahu v zárubni a s osazením špalíků nebo latí pro dřevěný práh  plocha do 2,5 m2</t>
  </si>
  <si>
    <t>Z/03 : 2</t>
  </si>
  <si>
    <t>Z/04 : 1</t>
  </si>
  <si>
    <t>Z/05 : 3</t>
  </si>
  <si>
    <t>642942213R00</t>
  </si>
  <si>
    <t>Osazení zárubní dveřních ocelových do sádrokartonové příčky  tloušťky 125 mm  šířky 700 mm, bez dodávky zárubně</t>
  </si>
  <si>
    <t>Z/01 : 4</t>
  </si>
  <si>
    <t>Z/02 : 1</t>
  </si>
  <si>
    <t>642945111R00</t>
  </si>
  <si>
    <t>Osazení ocelových zárubní protipožárních jednokřídlových, obetonováním</t>
  </si>
  <si>
    <t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t>
  </si>
  <si>
    <t>Z/11 : 1</t>
  </si>
  <si>
    <t>55330368R</t>
  </si>
  <si>
    <t>zárubeň kovová hranatá; pro přesné zdění; š profilu 75 mm; š průchodu 700 mm; h průchodu 1 970 mm; P; závěsy pevné</t>
  </si>
  <si>
    <t>SPCM</t>
  </si>
  <si>
    <t>Specifikace</t>
  </si>
  <si>
    <t>POL3_</t>
  </si>
  <si>
    <t>55330395R</t>
  </si>
  <si>
    <t>zárubeň kovová hranatá; pro přesné zdění; š profilu 115 mm; š průchodu 700 mm; h průchodu 1 970 mm; P; závěsy pevné</t>
  </si>
  <si>
    <t>55330398R</t>
  </si>
  <si>
    <t>zárubeň kovová hranatá; pro přesné zdění; š profilu 115 mm; š průchodu 900 mm; h průchodu 1 970 mm; L; závěsy pevné</t>
  </si>
  <si>
    <t>553308230R</t>
  </si>
  <si>
    <t>zárubeň kovová hranatá; pro sádrokarton; š profilu 125 mm; š průchodu 900 mm; h průchodu 1 970 mm; L; závěsy kapsové</t>
  </si>
  <si>
    <t>553308231R</t>
  </si>
  <si>
    <t>zárubeň kovová hranatá; pro sádrokarton; š profilu 125 mm; š průchodu 900 mm; h průchodu 1 970 mm; P; závěsy kapsové</t>
  </si>
  <si>
    <t>5533301337R</t>
  </si>
  <si>
    <t>zárubeň kovová s těsněním; pro pórobetonové tvárnice; ústí 150 mm; š průchodu 900 mm; h průchodu 1 970 mm; L, P; závěsy stavitelné; požární odolnost</t>
  </si>
  <si>
    <t>941955002R00</t>
  </si>
  <si>
    <t>Lešení lehké pracovní pomocné pomocné, o výšce lešeňové podlahy přes 1,2 do 1,9 m</t>
  </si>
  <si>
    <t>800-3</t>
  </si>
  <si>
    <t xml:space="preserve">1PP : </t>
  </si>
  <si>
    <t>0.01 : 1,8+2,545+6,92+16*2</t>
  </si>
  <si>
    <t>0.02 : 5,97*2+4,73*2</t>
  </si>
  <si>
    <t>0.03+0.04+0.05+0.06+0.09+0.11 : 2,88+2,73+0,87*2+1,35+3,66</t>
  </si>
  <si>
    <t>0.10 : 1,8+2,3</t>
  </si>
  <si>
    <t>0.12 : 1,685+6,745</t>
  </si>
  <si>
    <t xml:space="preserve">1NP : </t>
  </si>
  <si>
    <t>exterier : 3+5,5+2,2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</si>
  <si>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</si>
  <si>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</si>
  <si>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 xml:space="preserve">místnosti dotčené stav. pracemi : </t>
  </si>
  <si>
    <t>1PP : 48,68+5,73+2,88+2,73+0,87*2+1,85+28,25+1,35+58,18+3,66+24,88</t>
  </si>
  <si>
    <t>1NP : 8,45+8,76+3,5+7,78+53,91+10,24+15,11+14,15+20,55+20,2+3,43+2,29+0,51+0,99+4,44+1,53+1,19+5,4</t>
  </si>
  <si>
    <t>952PC1</t>
  </si>
  <si>
    <t>Vyčištění podlahy chemické</t>
  </si>
  <si>
    <t>0.01 : 138,19</t>
  </si>
  <si>
    <t>962031124R00</t>
  </si>
  <si>
    <t>Bourání příček z cihel pálených děrovaných, tloušťky 115 mm</t>
  </si>
  <si>
    <t>801-3</t>
  </si>
  <si>
    <t>nebo vybourání otvorů průřezové plochy přes 4 m2 v příčkách, včetně pomocného lešení o výšce podlahy do 1900 mm a pro zatížení do 1,5 kPa  (150 kg/m2),</t>
  </si>
  <si>
    <t>2,05*2,1-0,9*2</t>
  </si>
  <si>
    <t>962031125R00</t>
  </si>
  <si>
    <t>Bourání příček z cihel pálených děrovaných, tloušťky 140 mm</t>
  </si>
  <si>
    <t>4,7*2,875-0,9*2</t>
  </si>
  <si>
    <t>963016111R00</t>
  </si>
  <si>
    <t>Demontáž sádrokartonových a sádrovláknitých podhledů z desek bez minerální izolace, na jednoduché ocelové konstrukci, 1x opláštěné tl. 12,5 mm</t>
  </si>
  <si>
    <t>0.01 : 12,145*1,46</t>
  </si>
  <si>
    <t>1.05 : 46,64</t>
  </si>
  <si>
    <t>1.06 : 2,82*0,5+11,11*4,05+1,19*1,86</t>
  </si>
  <si>
    <t>1.07 : 2,9*0,645+4,7*0,5</t>
  </si>
  <si>
    <t>1.12 : 8,3</t>
  </si>
  <si>
    <t>žlab 1.01 : 6,23*(0,115+0,13)</t>
  </si>
  <si>
    <t>0,55*1,265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</si>
  <si>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</si>
  <si>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</si>
  <si>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</si>
  <si>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</si>
  <si>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</si>
  <si>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0,8*2*2</t>
  </si>
  <si>
    <t>968083003R00</t>
  </si>
  <si>
    <t>Vybourání plastových výplní otvorů oken, do 4 m2</t>
  </si>
  <si>
    <t>970231100R00</t>
  </si>
  <si>
    <t>Řezání cihelného zdiva hloubka řezu 100 mm</t>
  </si>
  <si>
    <t>příčka 1.07/1.12 : 2*2+2,005</t>
  </si>
  <si>
    <t>970231150R00</t>
  </si>
  <si>
    <t>Řezání cihelného zdiva hloubka řezu 150 mm</t>
  </si>
  <si>
    <t>0.01 dřívka pozn.02 : (0,2*2+0,22*2)*2</t>
  </si>
  <si>
    <t>0.03 dřívka pozn.02 : 0,2*2+0,22*2</t>
  </si>
  <si>
    <t>1.05 dřívka pozn.02 : 0,255*2+0,25*2</t>
  </si>
  <si>
    <t>1.12 dřívka pozn.03 : 0,255*2+0,25*2</t>
  </si>
  <si>
    <t>971038331R00</t>
  </si>
  <si>
    <t>Vybourání otvorů ve zdivu cihelném z dutých tvárnic nebo příčkovek  plochy do 0,09 m2, tloušťky do 150 mm</t>
  </si>
  <si>
    <t>základovém nebo nadzákladovém,</t>
  </si>
  <si>
    <t>0.01 dřívka pozn.02 : 2</t>
  </si>
  <si>
    <t>0.03 dřívka pozn.02 : 1</t>
  </si>
  <si>
    <t>1.05 dřívka pozn.02 : 1</t>
  </si>
  <si>
    <t>1.12 dřívka pozn.03 : 1</t>
  </si>
  <si>
    <t>974054723R00</t>
  </si>
  <si>
    <t>Dodatečné vyřezání otvoru v podhledu ze sádrokartonových desek, nad 0,5 m2 do 1 m2</t>
  </si>
  <si>
    <t>1.09 : 1</t>
  </si>
  <si>
    <t>1.10 : 1</t>
  </si>
  <si>
    <t>1.11 : 1</t>
  </si>
  <si>
    <t>978013191R00</t>
  </si>
  <si>
    <t>Otlučení omítek vápenných nebo vápenocementových vnitřních s vyškrabáním spár, s očištěním zdiva stěn, v rozsahu do 100 %</t>
  </si>
  <si>
    <t>999281145R00</t>
  </si>
  <si>
    <t>Přesun hmot pro opravy a údržbu objektů pro opravy a údržbu dosavadních objektů včetně vnějších plášťů  výšky do 6 m, nošením</t>
  </si>
  <si>
    <t>t</t>
  </si>
  <si>
    <t>Přesun hmot</t>
  </si>
  <si>
    <t>POL7_</t>
  </si>
  <si>
    <t>oborů 801, 803, 811 a 812</t>
  </si>
  <si>
    <t>762526811R00</t>
  </si>
  <si>
    <t>Demontáž podlah bez polštářů , z desek dřevotřískovýh, překližkových, sololitových , tloušťky do 20 mm</t>
  </si>
  <si>
    <t>800-762</t>
  </si>
  <si>
    <t>zrcadlo schodiště L 50/50 : 12,145*1,46*2</t>
  </si>
  <si>
    <t>762822810R00</t>
  </si>
  <si>
    <t>Demontáž stropnic z řeziva průřezové plochy do 144 cm2</t>
  </si>
  <si>
    <t>zrcadlo schodiště trámky 100/50 á 0,5m : 12,145/0,5*1,46</t>
  </si>
  <si>
    <t>766661112R00</t>
  </si>
  <si>
    <t>Montáž dveřních křídel kompletizovaných otevíravých ,  , do ocelové nebo fošnové zárubně, jednokřídlových, šířky do 800 mm</t>
  </si>
  <si>
    <t>800-766</t>
  </si>
  <si>
    <t>766661122R00</t>
  </si>
  <si>
    <t>Montáž dveřních křídel kompletizovaných otevíravých ,  , do ocelové nebo fošnové zárubně, jednokřídlových, šířky přes 800 mm</t>
  </si>
  <si>
    <t>766661422R00</t>
  </si>
  <si>
    <t>Montáž dveřních křídel kompletizovaných otevíravých , protipožárních, do ocelové nebo fošnové zárubně, jednokřídlových, šířky přes 800 mm</t>
  </si>
  <si>
    <t>766666112R00</t>
  </si>
  <si>
    <t xml:space="preserve">Montáž dveřních křídel kompletizovaných posuvných,  , do předem osazeného stavebního pouzdra, jednokřídlových,  </t>
  </si>
  <si>
    <t>766670021R00</t>
  </si>
  <si>
    <t xml:space="preserve">Montáž kliky a štítku </t>
  </si>
  <si>
    <t>766PC1</t>
  </si>
  <si>
    <t>D+M padací práh do T/01+T/02</t>
  </si>
  <si>
    <t>ks</t>
  </si>
  <si>
    <t>Agregovaná položka</t>
  </si>
  <si>
    <t>POL2_</t>
  </si>
  <si>
    <t>766PC2</t>
  </si>
  <si>
    <t>D+M vestavěná skříň dle PD, T/08</t>
  </si>
  <si>
    <t>766PC3</t>
  </si>
  <si>
    <t>D+M vestavěná skříň dle PD, T/09</t>
  </si>
  <si>
    <t>766PC4</t>
  </si>
  <si>
    <t>D+M vestavěná skříň dle PD, T/10</t>
  </si>
  <si>
    <t>766PC5</t>
  </si>
  <si>
    <t>D+M kuchyňská linka dle PD včetně dřezu a baterie, T/11</t>
  </si>
  <si>
    <t>766PC6</t>
  </si>
  <si>
    <t>D+M pracovní deska HPL - zaklopení SDK předstěny, T/12</t>
  </si>
  <si>
    <t>766PC7</t>
  </si>
  <si>
    <t>D+M překližkový obklad zad SDK niky - buk tl.10mm 5000/2545, T/13</t>
  </si>
  <si>
    <t>766PC8</t>
  </si>
  <si>
    <t>D+M překližkové zábradlí dle PD, T/14</t>
  </si>
  <si>
    <t>766PC9</t>
  </si>
  <si>
    <t>54914631PC1</t>
  </si>
  <si>
    <t>Dveřní kování nikl dle PD</t>
  </si>
  <si>
    <t>54914631PC2</t>
  </si>
  <si>
    <t>Dveřní kování nikl WC dle PD</t>
  </si>
  <si>
    <t>54914631PC3</t>
  </si>
  <si>
    <t>D+M Dveřní doplňkové kování nerez madlo na T/03</t>
  </si>
  <si>
    <t>61165004R</t>
  </si>
  <si>
    <t>dveře vnitřní š = 900 mm; h = 1 970,0 mm; hladké; otevíravé; počet křídel 1; plné; povrch. úprava laminát CPL; dekor dub, buk, javor, bílá, hruška, ořech</t>
  </si>
  <si>
    <t>61165040R</t>
  </si>
  <si>
    <t>dveře vnitřní š = 600 mm; h = 1 970,0 mm; hladké; otevíravé; počet křídel 1; plné; povrch. úprava laminát CPL; dekor dub, buk, javor, bílá, hruška, ořech</t>
  </si>
  <si>
    <t>61165041R</t>
  </si>
  <si>
    <t>dveře vnitřní š = 700 mm; h = 1 970,0 mm; hladké; otevíravé; počet křídel 1; plné; povrch. úprava laminát CPL; dekor dub, buk, javor, bílá, hruška, ořech</t>
  </si>
  <si>
    <t>61165043R</t>
  </si>
  <si>
    <t>611653604R</t>
  </si>
  <si>
    <t>dveře speciální protipožární; vnitřní; vnější; š = 900 mm; h = 1 970,0 mm; profilované; EI 30/EW 45; DP3; otevíravé; počet křídel 1; plné; povrch. úprava lakování</t>
  </si>
  <si>
    <t>61169502RX</t>
  </si>
  <si>
    <t>Dveře posuvné na stěnu 70x197, jednokřídlé, včetně vodicí lišty, T/15</t>
  </si>
  <si>
    <t>998766101R00</t>
  </si>
  <si>
    <t>Přesun hmot pro konstrukce truhlářské v objektech výšky do 6 m</t>
  </si>
  <si>
    <t>50 m vodorovně</t>
  </si>
  <si>
    <t>767631800R00</t>
  </si>
  <si>
    <t>Demontáž oken pro beztmelé zasklení vč. zasklení konstrukce včetně zasklení</t>
  </si>
  <si>
    <t>800-767</t>
  </si>
  <si>
    <t>1.05 pozn.4 : 1,67*2,4</t>
  </si>
  <si>
    <t>767996801R00</t>
  </si>
  <si>
    <t>Demontáž ostatních doplňků staveb atypických konstrukcí  o hmotnosti přes 20 do 50 kg</t>
  </si>
  <si>
    <t>kg</t>
  </si>
  <si>
    <t>zábradlí odhad 7kg/m2 : (2,6+1,57)*1,015*7</t>
  </si>
  <si>
    <t>zábradlí točitého schodiště : 5</t>
  </si>
  <si>
    <t>767996802R00</t>
  </si>
  <si>
    <t>Demontáž ostatních doplňků staveb atypických konstrukcí  o hmotnosti přes 50 do 100 kg</t>
  </si>
  <si>
    <t>zrcadlo schodiště L 50/50 : 12,145*2*3,06</t>
  </si>
  <si>
    <t>Z/06</t>
  </si>
  <si>
    <t>D+M ocelové kotevní prvky překližkových stojin zábradlí, Z/06</t>
  </si>
  <si>
    <t>Z/07</t>
  </si>
  <si>
    <t>D+M podpěrné madlo tvar U 813mm, bílé fixí, Z/07</t>
  </si>
  <si>
    <t>Z/08</t>
  </si>
  <si>
    <t>D+M podpěrné madlo tvar U 813mm, bílé sklopné, Z/08</t>
  </si>
  <si>
    <t>Z/09</t>
  </si>
  <si>
    <t>D+M výplň stávaícího zábradlí - úprava stavajícícho zábradlí kr. schodiště, Z/09</t>
  </si>
  <si>
    <t>Z/10</t>
  </si>
  <si>
    <t>D+M bezrámová prosklená stěna s 2 dveřmi, Z/10</t>
  </si>
  <si>
    <t>V/01</t>
  </si>
  <si>
    <t>Stávající vtupní stěnu doplnit o kování dle PD, V/01</t>
  </si>
  <si>
    <t>V/02</t>
  </si>
  <si>
    <t>Stávající vtupní stěnu doplnit o zvonkové tablo a odstranit matovou fólii, V/02</t>
  </si>
  <si>
    <t>V/03</t>
  </si>
  <si>
    <t>Stávající dvoudílné okno - očistit a  odstranit matovou fólii, V/03</t>
  </si>
  <si>
    <t>V/04</t>
  </si>
  <si>
    <t>D+M dvoudílné plastové okno 2500/1000mm, V/04</t>
  </si>
  <si>
    <t>V/05</t>
  </si>
  <si>
    <t>D+M vnitřní plastový parapet 1200/300, V/05</t>
  </si>
  <si>
    <t>771101121R00</t>
  </si>
  <si>
    <t>Příprava podkladu před kladením dlažeb provedení penetrace podkladu</t>
  </si>
  <si>
    <t>800-771</t>
  </si>
  <si>
    <t>1.05 : (0,95*2+0,15+1,26+0,08+0,75+1,9+0,1+0,4+0,43+0,2)*0,1</t>
  </si>
  <si>
    <t>1.06 : 1,67*0,1</t>
  </si>
  <si>
    <t>pozn. 2 : 2,96*0,2</t>
  </si>
  <si>
    <t>771130111R00</t>
  </si>
  <si>
    <t>Obklad soklíků do tmele rovných, výšky do 100 mm</t>
  </si>
  <si>
    <t>1NP : 9,3</t>
  </si>
  <si>
    <t>1PP : 29</t>
  </si>
  <si>
    <t>771479001R00</t>
  </si>
  <si>
    <t>Řezání dlaždic pro soklíky</t>
  </si>
  <si>
    <t>771575109R00</t>
  </si>
  <si>
    <t>Montáž podlah z dlaždic keramických 300 x 300 mm, režných nebo glazovaných, hladkých, kladených do flexibilního tmele</t>
  </si>
  <si>
    <t>771578011R00</t>
  </si>
  <si>
    <t>Zvláštní úpravy spár spára podlaha-stěna silikonem</t>
  </si>
  <si>
    <t>podlaha/sokl : 38,3</t>
  </si>
  <si>
    <t xml:space="preserve">podlaha/obklad : </t>
  </si>
  <si>
    <t>1.11 : 1,8*2+1,905*2-0,8</t>
  </si>
  <si>
    <t>1.12 : 1,2*2+1,905*2-0,7*2-0,8</t>
  </si>
  <si>
    <t>1.13 : 0,73*2+0,7</t>
  </si>
  <si>
    <t>1.14 : 1,25*2+0,88*2-0,7</t>
  </si>
  <si>
    <t>24551347.AR</t>
  </si>
  <si>
    <t>penetrační hmota vodou ředitelná; syntetická pryskyřice; koncenrát; zvýšení přilnavosti, zpevnění, ochrana proti vlhkosti; pro interiér i exteriér; tekutá</t>
  </si>
  <si>
    <t>l</t>
  </si>
  <si>
    <t>1,476*0,1</t>
  </si>
  <si>
    <t>59764203RX</t>
  </si>
  <si>
    <t>Dlažba Taurus 300x300x9 mm, O/06</t>
  </si>
  <si>
    <t>998771101R00</t>
  </si>
  <si>
    <t>Přesun hmot pro podlahy z dlaždic v objektech výšky do 6 m</t>
  </si>
  <si>
    <t>776101101R00</t>
  </si>
  <si>
    <t>Přípravné práce vysávání povlakových podlah průmyslovým vysavačem</t>
  </si>
  <si>
    <t>800-775</t>
  </si>
  <si>
    <t>položky neobsahují žádný materiál</t>
  </si>
  <si>
    <t>1.02 : 4,7*1,67</t>
  </si>
  <si>
    <t>776101121R00</t>
  </si>
  <si>
    <t>Přípravné práce penetrace podkladu</t>
  </si>
  <si>
    <t>776421100R00</t>
  </si>
  <si>
    <t>Lepení soklíků PVC a napojení krytiny na stěnu lepení podlahových soklíků z PVC a vinylu</t>
  </si>
  <si>
    <t>1.02 : 1,67+0,14+0,67+0,1</t>
  </si>
  <si>
    <t>776511820RT3</t>
  </si>
  <si>
    <t>Odstranění povlakových podlah z nášlapné plochy lepených, s podložkou, z ploch do 10 m2</t>
  </si>
  <si>
    <t>1.02 : 4,7*0,98</t>
  </si>
  <si>
    <t>776572100R00</t>
  </si>
  <si>
    <t>Položení povlakových podlah textilních montáž   lepených, z pásů textilních</t>
  </si>
  <si>
    <t>všívaných a vpichovaných</t>
  </si>
  <si>
    <t>23521115R</t>
  </si>
  <si>
    <t>hmota nátěrová na beton vodou ředitelná, epoxidová pryskyřice; penetrace, základní nátěr; dvousložková; pro interiér, pro prům. podlahy, komerční prostory; zatížení lehké, střední; transparentní; lesk; odolná proti chem. vlivům, povětrnnosti</t>
  </si>
  <si>
    <t>7,849*0,2</t>
  </si>
  <si>
    <t>34572191R</t>
  </si>
  <si>
    <t>lišta elektroinstalační podlahová s drážkou na koberec; mat. PVC samozhášivé; Š x V 80 x 25 mm; délka 2,00 m; bílá; stupeň hořlavosti A1-F; teplot.rozsah -5 až 60 °C</t>
  </si>
  <si>
    <t>1.02 : (1,67+0,14+0,67+0,1)*1,15</t>
  </si>
  <si>
    <t>69742401.AR</t>
  </si>
  <si>
    <t>zóna čisticí materiál PP; š = 2 000,0 mm; celková výška 12,5 mm; výška vlasu 7,0 mm; třída zatížení 22; hnědá, černá</t>
  </si>
  <si>
    <t>998776101R00</t>
  </si>
  <si>
    <t>Přesun hmot pro podlahy povlakové v objektech výšky do 6 m</t>
  </si>
  <si>
    <t>vodorovně do 50 m</t>
  </si>
  <si>
    <t>781101210R00</t>
  </si>
  <si>
    <t>Příprava podkladu pod obklady penetrace podkladu pod obklady</t>
  </si>
  <si>
    <t>1.11 : (0,8+1,905+1,8)*1,2</t>
  </si>
  <si>
    <t>1.12 : (1,905*2+1,2-0,7*2+0,4)*1,2</t>
  </si>
  <si>
    <t>1.13 : (0,72*2+0,7)*2,02+0,15*2*0,82</t>
  </si>
  <si>
    <t>1.14 : (1,125*2+0,88*2)*2,02-0,7*2+0,15*2*0,82</t>
  </si>
  <si>
    <t>parapety : (1,8+1,2+0,7+0,88)*0,15</t>
  </si>
  <si>
    <t>781320111R00</t>
  </si>
  <si>
    <t>Obkládání parapetů do tmele šířky do 150 mm</t>
  </si>
  <si>
    <t>z obkladaček pórovinových, keramických, hutných i polohutných, do tmele,</t>
  </si>
  <si>
    <t>1,8+1,2+0,7+0,88</t>
  </si>
  <si>
    <t>781415013R00</t>
  </si>
  <si>
    <t>Montáž obkladů vnitřních z obkládaček pórovinových  , 150 x 150 mm, lepených do flexibilního tmele</t>
  </si>
  <si>
    <t>781419706R00</t>
  </si>
  <si>
    <t>Montáž obkladů vnitřních z obkládaček pórovinových příplatky k položkám montáže obkladů vnitřních z obkladaček pórovinových příplatek za spárovací vodotěsnou hmotu - plošně</t>
  </si>
  <si>
    <t>781497121RS3</t>
  </si>
  <si>
    <t xml:space="preserve">Lišty k obkladům profil rohový eloxovaný hliník, uložení do tmele,  , výška profilu 10 mm,  </t>
  </si>
  <si>
    <t>597813531R</t>
  </si>
  <si>
    <t>obklad keramický š = 148 mm; l = 148 mm; h = 6,0 mm; pro interiér; barva šedá; lesk</t>
  </si>
  <si>
    <t>22,42*1,12</t>
  </si>
  <si>
    <t>998781101R00</t>
  </si>
  <si>
    <t>Přesun hmot pro obklady keramické v objektech výšky do 6 m</t>
  </si>
  <si>
    <t>783151115R00</t>
  </si>
  <si>
    <t>Nátěry ocel. konstrukcí epoxidové a epoxidehtové epoxidové, konstrukcí těžkých "A", jednonásobné s 2x emailováním</t>
  </si>
  <si>
    <t>800-783</t>
  </si>
  <si>
    <t xml:space="preserve">zárubně : </t>
  </si>
  <si>
    <t>Z/01 : 4*(2*1,975+0,9)*(0,125+0,05*2)</t>
  </si>
  <si>
    <t>Z/02 : 1*(2*1,975+0,9)*(0,125+0,05*2)</t>
  </si>
  <si>
    <t>Z/03 : 2*(2*1,975+0,9)*(0,115+0,05*2)</t>
  </si>
  <si>
    <t>Z/04 : 1*(2*1,975+0,7)*(0,125+0,05*2)</t>
  </si>
  <si>
    <t>Z/05 : 3*(2*1,975+0,7)*(0,08+0,05*2)</t>
  </si>
  <si>
    <t>Z/11 : 1*(2*1,975+0,9)*(0,14+0,05*2)</t>
  </si>
  <si>
    <t>784161901R00</t>
  </si>
  <si>
    <t>Příprava povrchu Penetrace (napouštění) podkladu latex, jednonásobná</t>
  </si>
  <si>
    <t>800-784</t>
  </si>
  <si>
    <t xml:space="preserve">stropy : </t>
  </si>
  <si>
    <t xml:space="preserve">stěny : </t>
  </si>
  <si>
    <t>0.01 : (3,24+1,8+2,545+21,475+2,9+6,92)*2,3+2,4*2*2,3*0,5</t>
  </si>
  <si>
    <t>0.03 : (1,54*2+1,845*2)*2,3</t>
  </si>
  <si>
    <t>0.04 : (1,685*2+1,62*2)*0,3</t>
  </si>
  <si>
    <t>0.05+0.06 : (0,79*2+1,1*2)*0,3*2</t>
  </si>
  <si>
    <t>0.07 : (1,1*2+1,685*2)*0,3</t>
  </si>
  <si>
    <t>0.10 : (4+11,11+4)*2,3</t>
  </si>
  <si>
    <t>0.11 : (2,255*2+1,625*2)*2,3</t>
  </si>
  <si>
    <t>0.12 : (6,745*2+3,855*2)*2,3</t>
  </si>
  <si>
    <t>1.02 : (1,67*2+4,7)*4</t>
  </si>
  <si>
    <t>-(4,7+1,265)*3+4</t>
  </si>
  <si>
    <t>1.03+1.04 : 2,4*2*(4+2,6)*0,5</t>
  </si>
  <si>
    <t>1.05+1.18 : (21,425*2+4,7+0,35*2+1,74+1,2*2+1,87*2+0,95*2)*2,6</t>
  </si>
  <si>
    <t>-2,855*2,5+4</t>
  </si>
  <si>
    <t>zrcadlo schodiště : (14,685*2+1,46+2,71*2+2,9*2)*0,3</t>
  </si>
  <si>
    <t>1.06 : (3,21*2+3,075*2)*2,6+(1,67+2,4*2)*0,22</t>
  </si>
  <si>
    <t>1.07 : (5*2+4,645*2)*2,6</t>
  </si>
  <si>
    <t>1.08 : (4,645*2+3,645*2)*2,6</t>
  </si>
  <si>
    <t>-2,22*2,075+4</t>
  </si>
  <si>
    <t>1.09 : (6,04*2+3,785*2)*2,6</t>
  </si>
  <si>
    <t>1.10 : (5,555*2+3,785*2)*2,6</t>
  </si>
  <si>
    <t>1.11 : (2,055*2+1,8*2)*2,6</t>
  </si>
  <si>
    <t>1.12 : (1,2*2+2,055*2)*2,6</t>
  </si>
  <si>
    <t>1.13 : (0,73*2+0,15*2+0,6*2)*0,6</t>
  </si>
  <si>
    <t>1.14 : (0,88*2+1,275*2)*0,6</t>
  </si>
  <si>
    <t>1.15 : (2,42*2+1,685*2)*2,6</t>
  </si>
  <si>
    <t>1.16 : (1,4*2+1,09*2)*1</t>
  </si>
  <si>
    <t>1.17 : (0,85*2+1,4*2)*1</t>
  </si>
  <si>
    <t xml:space="preserve">stěny paropropustné : </t>
  </si>
  <si>
    <t>0.02 : (4,77*2+1,2)*2,3</t>
  </si>
  <si>
    <t>0.08 : (5,97*2+4,73)*2,3</t>
  </si>
  <si>
    <t>0.09 : (1,2*2+1,12*2)*2,3</t>
  </si>
  <si>
    <t>784165212R00</t>
  </si>
  <si>
    <t>Malby z malířských směsí  ,  , bělost 90 %, dvojnásobné</t>
  </si>
  <si>
    <t>784165612R00</t>
  </si>
  <si>
    <t>Malby z malířských směsí otěruvzdorných,  , bělost 95 %, dvojnásobné</t>
  </si>
  <si>
    <t>O/01</t>
  </si>
  <si>
    <t>D+M požární dvířka 200/200 EW15/DP1</t>
  </si>
  <si>
    <t>O/02</t>
  </si>
  <si>
    <t>D+M požární dvířka 300/300 EW15/DP1</t>
  </si>
  <si>
    <t>O/03</t>
  </si>
  <si>
    <t>D+M zrcadlo lepené 600x600mm</t>
  </si>
  <si>
    <t>O/04</t>
  </si>
  <si>
    <t>D+M soklová XPS lišta v. 80mm na SDK příčku dekor AL</t>
  </si>
  <si>
    <t>O/05</t>
  </si>
  <si>
    <t>979011221R00</t>
  </si>
  <si>
    <t>Svislá doprava suti a vybouraných hmot nošením za prvé podlaží pod základním podlažím</t>
  </si>
  <si>
    <t>Přesun suti</t>
  </si>
  <si>
    <t>POL8_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</si>
  <si>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</si>
  <si>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</si>
  <si>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</si>
  <si>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</si>
  <si>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979990101R00</t>
  </si>
  <si>
    <t>Poplatek za skládku za uložení, směsi betonu a cihel,  , skupina 17 01 01 a 17 01 02 z Katalogu odpadů</t>
  </si>
  <si>
    <t>979990110R00</t>
  </si>
  <si>
    <t>Poplatek za skládku za uložení, sádrokartonové desky,  , skupina 17 08 02 z Katalogu odpadů</t>
  </si>
  <si>
    <t>979990161R00</t>
  </si>
  <si>
    <t>Poplatek za skládku za uložení, dřevo,  , skupina 17 02 01 z Katalogu odpadů</t>
  </si>
  <si>
    <t>979990181R00</t>
  </si>
  <si>
    <t>Poplatek za skládku za uložení, PVC podlahová krytina,  , skupina 20 03 07 z Katalogu odpadů</t>
  </si>
  <si>
    <t>979087312R00</t>
  </si>
  <si>
    <t>Vodorovné přemístění suti nošením k místu nakládky vodorovné přemístění vybouraných hmot nošením nebo přehozením, na vzdálenost 10 m</t>
  </si>
  <si>
    <t>800-2</t>
  </si>
  <si>
    <t>nebo vybouraných hmot nošením nebo přehazováním k místu nakládky přístupnému normálním dopravním prostředkům do 10 m,</t>
  </si>
  <si>
    <t>979087391R00</t>
  </si>
  <si>
    <t xml:space="preserve">Vodorovné přemístění suti nošením k místu nakládky příplatek za každých dalších i započatých 10 m vzdálenosti suti,  </t>
  </si>
  <si>
    <t>005121010R</t>
  </si>
  <si>
    <t>Vybudování zařízení staveniště</t>
  </si>
  <si>
    <t>Soubor</t>
  </si>
  <si>
    <t>VRN</t>
  </si>
  <si>
    <t>POL99_2</t>
  </si>
  <si>
    <t>005121020R</t>
  </si>
  <si>
    <t xml:space="preserve">Provoz zařízení staveniště </t>
  </si>
  <si>
    <t>005121030R</t>
  </si>
  <si>
    <t>Odstranění zařízení staveniště</t>
  </si>
  <si>
    <t>005122010R</t>
  </si>
  <si>
    <t xml:space="preserve">Provoz objednatele </t>
  </si>
  <si>
    <t>POL99_1</t>
  </si>
  <si>
    <t>005124010R</t>
  </si>
  <si>
    <t>Koordinační činnost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</si>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</sst>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rgb="FFDF7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4" borderId="4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49" fontId="0" fillId="4" borderId="3" xfId="0" applyNumberFormat="1" applyFill="1" applyBorder="1"/>
    <xf numFmtId="0" fontId="0" fillId="4" borderId="3" xfId="0" applyFill="1" applyBorder="1" applyAlignment="1">
      <alignment wrapText="1"/>
    </xf>
    <xf numFmtId="0" fontId="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3" fillId="2" borderId="4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 shrinkToFit="1"/>
    </xf>
    <xf numFmtId="4" fontId="6" fillId="0" borderId="0" xfId="0" applyNumberFormat="1" applyFont="1" applyAlignment="1">
      <alignment vertical="top" shrinkToFit="1"/>
    </xf>
    <xf numFmtId="164" fontId="7" fillId="0" borderId="0" xfId="0" applyNumberFormat="1" applyFont="1" applyAlignment="1">
      <alignment horizontal="center" vertical="top" wrapText="1" shrinkToFit="1"/>
    </xf>
    <xf numFmtId="164" fontId="7" fillId="0" borderId="0" xfId="0" applyNumberFormat="1" applyFont="1" applyAlignment="1">
      <alignment vertical="top" wrapText="1" shrinkToFit="1"/>
    </xf>
    <xf numFmtId="164" fontId="9" fillId="0" borderId="0" xfId="0" applyNumberFormat="1" applyFont="1" applyAlignment="1">
      <alignment horizontal="center" vertical="top" wrapText="1" shrinkToFit="1"/>
    </xf>
    <xf numFmtId="164" fontId="9" fillId="0" borderId="0" xfId="0" applyNumberFormat="1" applyFont="1" applyAlignment="1">
      <alignment vertical="top" wrapText="1" shrinkToFit="1"/>
    </xf>
    <xf numFmtId="4" fontId="3" fillId="2" borderId="0" xfId="0" applyNumberFormat="1" applyFont="1" applyFill="1" applyAlignment="1">
      <alignment vertical="top" shrinkToFit="1"/>
    </xf>
    <xf numFmtId="0" fontId="3" fillId="2" borderId="6" xfId="0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 shrinkToFit="1"/>
    </xf>
    <xf numFmtId="164" fontId="3" fillId="2" borderId="2" xfId="0" applyNumberFormat="1" applyFont="1" applyFill="1" applyBorder="1" applyAlignment="1">
      <alignment vertical="top" shrinkToFit="1"/>
    </xf>
    <xf numFmtId="4" fontId="3" fillId="2" borderId="2" xfId="0" applyNumberFormat="1" applyFont="1" applyFill="1" applyBorder="1" applyAlignment="1">
      <alignment vertical="top" shrinkToFit="1"/>
    </xf>
    <xf numFmtId="4" fontId="3" fillId="2" borderId="7" xfId="0" applyNumberFormat="1" applyFont="1" applyFill="1" applyBorder="1" applyAlignment="1">
      <alignment vertical="top" shrinkToFit="1"/>
    </xf>
    <xf numFmtId="4" fontId="3" fillId="2" borderId="5" xfId="0" applyNumberFormat="1" applyFont="1" applyFill="1" applyBorder="1" applyAlignment="1">
      <alignment vertical="top" shrinkToFit="1"/>
    </xf>
    <xf numFmtId="0" fontId="6" fillId="0" borderId="8" xfId="0" applyFon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0" fontId="6" fillId="0" borderId="9" xfId="0" applyFont="1" applyBorder="1" applyAlignment="1">
      <alignment horizontal="center" vertical="top" shrinkToFit="1"/>
    </xf>
    <xf numFmtId="164" fontId="6" fillId="0" borderId="9" xfId="0" applyNumberFormat="1" applyFont="1" applyBorder="1" applyAlignment="1">
      <alignment vertical="top" shrinkToFit="1"/>
    </xf>
    <xf numFmtId="4" fontId="6" fillId="3" borderId="9" xfId="0" applyNumberFormat="1" applyFont="1" applyFill="1" applyBorder="1" applyAlignment="1" applyProtection="1">
      <alignment vertical="top" shrinkToFit="1"/>
      <protection locked="0"/>
    </xf>
    <xf numFmtId="4" fontId="6" fillId="0" borderId="9" xfId="0" applyNumberFormat="1" applyFont="1" applyBorder="1" applyAlignment="1">
      <alignment vertical="top" shrinkToFit="1"/>
    </xf>
    <xf numFmtId="4" fontId="6" fillId="0" borderId="10" xfId="0" applyNumberFormat="1" applyFont="1" applyBorder="1" applyAlignment="1">
      <alignment vertical="top" shrinkToFit="1"/>
    </xf>
    <xf numFmtId="0" fontId="8" fillId="0" borderId="0" xfId="0" applyFont="1" applyAlignment="1">
      <alignment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164" fontId="7" fillId="0" borderId="0" xfId="0" quotePrefix="1" applyNumberFormat="1" applyFont="1" applyAlignment="1">
      <alignment horizontal="left" vertical="top" wrapText="1"/>
    </xf>
    <xf numFmtId="164" fontId="9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" xfId="0" applyNumberFormat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6" fillId="3" borderId="2" xfId="0" applyNumberFormat="1" applyFont="1" applyFill="1" applyBorder="1" applyAlignment="1" applyProtection="1">
      <alignment horizontal="left" vertical="top" wrapText="1"/>
      <protection locked="0"/>
    </xf>
    <xf numFmtId="49" fontId="6" fillId="3" borderId="2" xfId="0" applyNumberFormat="1" applyFont="1" applyFill="1" applyBorder="1" applyAlignment="1" applyProtection="1">
      <alignment vertical="top"/>
      <protection locked="0"/>
    </xf>
    <xf numFmtId="49" fontId="6" fillId="3" borderId="0" xfId="0" applyNumberFormat="1" applyFont="1" applyFill="1" applyAlignment="1" applyProtection="1">
      <alignment horizontal="left" vertical="top" wrapText="1"/>
      <protection locked="0"/>
    </xf>
    <xf numFmtId="49" fontId="6" fillId="3" borderId="0" xfId="0" applyNumberFormat="1" applyFont="1" applyFill="1" applyAlignment="1" applyProtection="1">
      <alignment vertical="top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  <sheetName val="Pokyny pro vyplnění"/>
      <sheetName val="Stavba"/>
      <sheetName val="D1 160321 Pol"/>
      <sheetName val="D2 01 Pol"/>
      <sheetName val="D2 02 Pol"/>
      <sheetName val="D2 03 Pol"/>
      <sheetName val="D2 04 Pol"/>
      <sheetName val="D2 05 Pol"/>
      <sheetName val="D2 06 Pol"/>
      <sheetName val="D2 07 Pol"/>
      <sheetName val="D2 08 Pol"/>
      <sheetName val="D2 09 Pol"/>
      <sheetName val="D2 10 Pol"/>
      <sheetName val="D2 11 Pol"/>
      <sheetName val="D2 12 Pol"/>
      <sheetName val="D2 13 Pol"/>
      <sheetName val="D2 14 Pol"/>
      <sheetName val="D2 15 Pol"/>
      <sheetName val="D2 16 Pol"/>
      <sheetName val="D2 17 Pol"/>
      <sheetName val="D2 18 Pol"/>
      <sheetName val="D3_I 01 Pol"/>
      <sheetName val="D3_I 02 Pol"/>
      <sheetName val="D3_I 03 Pol"/>
      <sheetName val="D3_I 04 Pol"/>
      <sheetName val="D3_I 05 Pol"/>
      <sheetName val="D3_I 06 Pol"/>
      <sheetName val="D3_I 07 Pol"/>
      <sheetName val="D3_I 08 Pol"/>
      <sheetName val="D3_I 09 Pol"/>
      <sheetName val="D3_I 10 Pol"/>
      <sheetName val="D3_I 11 Pol"/>
      <sheetName val="D3_I 12 Pol"/>
      <sheetName val="D3_I 13 Pol"/>
      <sheetName val="D3_I 14 Pol"/>
      <sheetName val="D3_II 01 Pol"/>
      <sheetName val="D3_II 02 Pol"/>
      <sheetName val="D3_II 03 Pol"/>
      <sheetName val="D3_II 04 Pol"/>
      <sheetName val="D3_II 05 Pol"/>
      <sheetName val="D3_II 06 Pol"/>
      <sheetName val="D3_II 07 Pol"/>
      <sheetName val="D3_II 08 Pol"/>
      <sheetName val="D3_II 09 Pol"/>
      <sheetName val="D3_II 10 Pol"/>
      <sheetName val="D3_II 11 Pol"/>
      <sheetName val="D3_II 12 Pol"/>
      <sheetName val="D3_II 13 Pol"/>
      <sheetName val="D3_II 14 Pol"/>
      <sheetName val="D3_II 15 Pol"/>
      <sheetName val="D3_II 16 Pol"/>
      <sheetName val="D3_III 01 Pol"/>
      <sheetName val="D3_III 02 Pol"/>
      <sheetName val="D3_III 03 Pol"/>
      <sheetName val="D3_III 04 Pol"/>
      <sheetName val="D3_III 05 Pol"/>
      <sheetName val="D3_III 06 Pol"/>
      <sheetName val="D3_III 07 Pol"/>
      <sheetName val="D3_III 08 Pol"/>
      <sheetName val="D3_III 09 Pol"/>
      <sheetName val="D3_III 10 Pol"/>
      <sheetName val="D3_III 11 Pol"/>
      <sheetName val="D3_III 12 Pol"/>
      <sheetName val="D3_III 13 Pol"/>
      <sheetName val="D3_III 14 Pol"/>
      <sheetName val="D3_III 15 Pol"/>
      <sheetName val="D4 01 Pol"/>
      <sheetName val="D4 02 Pol"/>
      <sheetName val="D4 03 Pol"/>
      <sheetName val="D5 1.NP A Pol"/>
      <sheetName val="D5 1.NP B Pol"/>
      <sheetName val="D5 1.NP C Pol"/>
      <sheetName val="D5 2.NP A Pol"/>
      <sheetName val="D5 2.NP B Pol"/>
      <sheetName val="D5 2.NP C Pol"/>
      <sheetName val="D5 3.NP A Pol"/>
      <sheetName val="D5 3.NP B Pol"/>
      <sheetName val="D5 3.NP C Pol"/>
      <sheetName val="D5 4.NP A Pol"/>
      <sheetName val="D5 4.NP B Pol"/>
      <sheetName val="D5 4.NP C Pol"/>
      <sheetName val="D5 Jídelna Pol"/>
      <sheetName val="D5 Krček Pol"/>
      <sheetName val="D5 PP Pol"/>
      <sheetName val="D5 TV 1.NP Pol"/>
      <sheetName val="D5 TV 2.NP Pol"/>
      <sheetName val="D5 Varna Pol"/>
      <sheetName val="D6 01 Pol"/>
      <sheetName val="D7 001 Pol"/>
      <sheetName val="D7 002 Pol"/>
      <sheetName val="D7 005 Pol"/>
      <sheetName val="D7 006 Pol"/>
      <sheetName val="D7 007 Pol"/>
      <sheetName val="D7 020 Pol"/>
      <sheetName val="D7 021 Pol"/>
      <sheetName val="D7 022 Pol"/>
      <sheetName val="D7 025 Pol"/>
      <sheetName val="D7 026 Pol"/>
      <sheetName val="D7 027 Pol"/>
      <sheetName val="D7 035 Pol"/>
      <sheetName val="D7 036 Pol"/>
      <sheetName val="D7 037 Pol"/>
      <sheetName val="D7 040 Pol"/>
      <sheetName val="D7 041 Pol"/>
      <sheetName val="D7 042 Pol"/>
      <sheetName val="D7 045 Pol"/>
      <sheetName val="D7 046-Chlazení kanl. Pol"/>
      <sheetName val="D7 048 Pol"/>
      <sheetName val="D7 049 Pol"/>
      <sheetName val="D7 050 Pol"/>
      <sheetName val="D7 051 Pol"/>
      <sheetName val="D7 052 Pol"/>
      <sheetName val="D7 053 Pol"/>
      <sheetName val="D7 060 Pol"/>
      <sheetName val="D7 061 Pol"/>
      <sheetName val="D7 062 Pol"/>
      <sheetName val="D7 065 Pol"/>
      <sheetName val="D7 066 Pol"/>
      <sheetName val="D7 070 Pol"/>
      <sheetName val="D7 071 Pol"/>
      <sheetName val="D7 072 Pol"/>
      <sheetName val="D7 073 Pol"/>
      <sheetName val="D7 080 Pol"/>
      <sheetName val="D7 081 Pol"/>
      <sheetName val="D7 085 Pol"/>
      <sheetName val="D7 086 Pol"/>
      <sheetName val="D7 087 Pol"/>
      <sheetName val="D7 088 Pol"/>
      <sheetName val="D7 090 Pol"/>
      <sheetName val="D7 091 Pol"/>
      <sheetName val="D7 092 Pol"/>
      <sheetName val="D7 093 Pol"/>
      <sheetName val="D7 094 Pol"/>
      <sheetName val="D7 095 Pol"/>
      <sheetName val="D7 096 Pol"/>
      <sheetName val="D7 097 Pol"/>
      <sheetName val="D7 100 Pol"/>
      <sheetName val="D7 200 Pol"/>
      <sheetName val="D7 300 Pol"/>
      <sheetName val="D7 400 Pol"/>
      <sheetName val="D8 1 Pol"/>
      <sheetName val="D9 01 Pol"/>
      <sheetName val="D9 02 Pol"/>
      <sheetName val="ON a VN 01 Pol"/>
    </sheetNames>
    <sheetDataSet>
      <sheetData sheetId="0"/>
      <sheetData sheetId="1" refreshError="1"/>
      <sheetData sheetId="2" refreshError="1"/>
      <sheetData sheetId="3"/>
      <sheetData sheetId="4">
        <row r="30">
          <cell r="C3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1" customWidth="1"/>
    <col min="2" max="2" width="14.44140625" style="1" customWidth="1"/>
    <col min="3" max="3" width="38.33203125" style="5" customWidth="1"/>
    <col min="4" max="4" width="4.5546875" style="1" customWidth="1"/>
    <col min="5" max="5" width="10.5546875" style="1" customWidth="1"/>
    <col min="6" max="6" width="9.88671875" style="1" customWidth="1"/>
    <col min="7" max="7" width="12.6640625" style="1" customWidth="1"/>
    <col min="8" max="16384" width="9.109375" style="1"/>
  </cols>
  <sheetData>
    <row r="1" spans="1:7" ht="15.6" x14ac:dyDescent="0.25">
      <c r="A1" s="56" t="s">
        <v>0</v>
      </c>
      <c r="B1" s="56"/>
      <c r="C1" s="57"/>
      <c r="D1" s="56"/>
      <c r="E1" s="56"/>
      <c r="F1" s="56"/>
      <c r="G1" s="56"/>
    </row>
    <row r="2" spans="1:7" ht="24.9" customHeight="1" x14ac:dyDescent="0.25">
      <c r="A2" s="8" t="s">
        <v>1</v>
      </c>
      <c r="B2" s="7"/>
      <c r="C2" s="58"/>
      <c r="D2" s="58"/>
      <c r="E2" s="58"/>
      <c r="F2" s="58"/>
      <c r="G2" s="59"/>
    </row>
    <row r="3" spans="1:7" ht="24.9" customHeight="1" x14ac:dyDescent="0.25">
      <c r="A3" s="8" t="s">
        <v>2</v>
      </c>
      <c r="B3" s="7"/>
      <c r="C3" s="58"/>
      <c r="D3" s="58"/>
      <c r="E3" s="58"/>
      <c r="F3" s="58"/>
      <c r="G3" s="59"/>
    </row>
    <row r="4" spans="1:7" ht="24.9" customHeight="1" x14ac:dyDescent="0.25">
      <c r="A4" s="8" t="s">
        <v>3</v>
      </c>
      <c r="B4" s="7"/>
      <c r="C4" s="58"/>
      <c r="D4" s="58"/>
      <c r="E4" s="58"/>
      <c r="F4" s="58"/>
      <c r="G4" s="59"/>
    </row>
    <row r="5" spans="1:7" x14ac:dyDescent="0.25">
      <c r="B5" s="2"/>
      <c r="C5" s="3"/>
      <c r="D5" s="4"/>
    </row>
  </sheetData>
  <sheetProtection password="F816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zoomScaleNormal="100" workbookViewId="0">
      <pane ySplit="7" topLeftCell="A172" activePane="bottomLeft" state="frozen"/>
      <selection pane="bottomLeft" sqref="A1:G4"/>
    </sheetView>
  </sheetViews>
  <sheetFormatPr defaultRowHeight="13.2" outlineLevelRow="1" x14ac:dyDescent="0.25"/>
  <cols>
    <col min="1" max="1" width="3.44140625" customWidth="1"/>
    <col min="2" max="2" width="12.5546875" style="9" customWidth="1"/>
    <col min="3" max="3" width="63.33203125" style="9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60" t="s">
        <v>57</v>
      </c>
      <c r="B1" s="60"/>
      <c r="C1" s="60"/>
      <c r="D1" s="60"/>
      <c r="E1" s="60"/>
      <c r="F1" s="60"/>
      <c r="G1" s="60"/>
      <c r="AG1" t="s">
        <v>58</v>
      </c>
    </row>
    <row r="2" spans="1:60" ht="24.9" customHeight="1" x14ac:dyDescent="0.25">
      <c r="A2" s="10" t="s">
        <v>1</v>
      </c>
      <c r="B2" s="7" t="s">
        <v>8</v>
      </c>
      <c r="C2" s="61" t="s">
        <v>9</v>
      </c>
      <c r="D2" s="62"/>
      <c r="E2" s="62"/>
      <c r="F2" s="62"/>
      <c r="G2" s="63"/>
      <c r="AG2" t="s">
        <v>59</v>
      </c>
    </row>
    <row r="3" spans="1:60" ht="24.9" customHeight="1" x14ac:dyDescent="0.25">
      <c r="A3" s="10" t="s">
        <v>2</v>
      </c>
      <c r="B3" s="7" t="s">
        <v>10</v>
      </c>
      <c r="C3" s="61" t="s">
        <v>11</v>
      </c>
      <c r="D3" s="62"/>
      <c r="E3" s="62"/>
      <c r="F3" s="62"/>
      <c r="G3" s="63"/>
      <c r="AC3" s="9" t="s">
        <v>59</v>
      </c>
      <c r="AG3" t="s">
        <v>60</v>
      </c>
    </row>
    <row r="4" spans="1:60" ht="24.9" customHeight="1" x14ac:dyDescent="0.25">
      <c r="A4" s="11" t="s">
        <v>3</v>
      </c>
      <c r="B4" s="12" t="s">
        <v>12</v>
      </c>
      <c r="C4" s="64" t="s">
        <v>13</v>
      </c>
      <c r="D4" s="65"/>
      <c r="E4" s="65"/>
      <c r="F4" s="65"/>
      <c r="G4" s="66"/>
      <c r="AG4" t="s">
        <v>61</v>
      </c>
    </row>
    <row r="5" spans="1:60" x14ac:dyDescent="0.25">
      <c r="D5" s="6"/>
    </row>
    <row r="6" spans="1:60" ht="39.6" x14ac:dyDescent="0.25">
      <c r="A6" s="14" t="s">
        <v>62</v>
      </c>
      <c r="B6" s="16" t="s">
        <v>63</v>
      </c>
      <c r="C6" s="16" t="s">
        <v>64</v>
      </c>
      <c r="D6" s="15" t="s">
        <v>65</v>
      </c>
      <c r="E6" s="14" t="s">
        <v>66</v>
      </c>
      <c r="F6" s="13" t="s">
        <v>67</v>
      </c>
      <c r="G6" s="14" t="s">
        <v>5</v>
      </c>
      <c r="H6" s="17" t="s">
        <v>6</v>
      </c>
      <c r="I6" s="17" t="s">
        <v>68</v>
      </c>
      <c r="J6" s="17" t="s">
        <v>7</v>
      </c>
      <c r="K6" s="17" t="s">
        <v>69</v>
      </c>
      <c r="L6" s="17" t="s">
        <v>70</v>
      </c>
      <c r="M6" s="17" t="s">
        <v>71</v>
      </c>
      <c r="N6" s="17" t="s">
        <v>72</v>
      </c>
      <c r="O6" s="17" t="s">
        <v>73</v>
      </c>
      <c r="P6" s="17" t="s">
        <v>74</v>
      </c>
      <c r="Q6" s="17" t="s">
        <v>75</v>
      </c>
      <c r="R6" s="17" t="s">
        <v>76</v>
      </c>
      <c r="S6" s="17" t="s">
        <v>77</v>
      </c>
      <c r="T6" s="17" t="s">
        <v>78</v>
      </c>
      <c r="U6" s="17" t="s">
        <v>79</v>
      </c>
      <c r="V6" s="17" t="s">
        <v>80</v>
      </c>
      <c r="W6" s="17" t="s">
        <v>81</v>
      </c>
      <c r="X6" s="17" t="s">
        <v>82</v>
      </c>
    </row>
    <row r="7" spans="1:60" hidden="1" x14ac:dyDescent="0.25">
      <c r="A7" s="1"/>
      <c r="B7" s="2"/>
      <c r="C7" s="2"/>
      <c r="D7" s="4"/>
      <c r="E7" s="19"/>
      <c r="F7" s="20"/>
      <c r="G7" s="20"/>
      <c r="H7" s="20"/>
      <c r="I7" s="20"/>
      <c r="J7" s="20"/>
      <c r="K7" s="20"/>
      <c r="L7" s="20"/>
      <c r="M7" s="20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</row>
    <row r="8" spans="1:60" x14ac:dyDescent="0.25">
      <c r="A8" s="34" t="s">
        <v>83</v>
      </c>
      <c r="B8" s="35" t="s">
        <v>14</v>
      </c>
      <c r="C8" s="49" t="s">
        <v>15</v>
      </c>
      <c r="D8" s="36"/>
      <c r="E8" s="37"/>
      <c r="F8" s="38"/>
      <c r="G8" s="38">
        <f>SUMIF(AG9:AG10,"&lt;&gt;NOR",G9:G10)</f>
        <v>0</v>
      </c>
      <c r="H8" s="38"/>
      <c r="I8" s="38">
        <f>SUM(I9:I10)</f>
        <v>0</v>
      </c>
      <c r="J8" s="38"/>
      <c r="K8" s="38">
        <f>SUM(K9:K10)</f>
        <v>0</v>
      </c>
      <c r="L8" s="38"/>
      <c r="M8" s="38">
        <f>SUM(M9:M10)</f>
        <v>0</v>
      </c>
      <c r="N8" s="37"/>
      <c r="O8" s="37">
        <f>SUM(O9:O10)</f>
        <v>0</v>
      </c>
      <c r="P8" s="37"/>
      <c r="Q8" s="37">
        <f>SUM(Q9:Q10)</f>
        <v>0</v>
      </c>
      <c r="R8" s="38"/>
      <c r="S8" s="38"/>
      <c r="T8" s="39"/>
      <c r="U8" s="33"/>
      <c r="V8" s="33">
        <f>SUM(V9:V10)</f>
        <v>0</v>
      </c>
      <c r="W8" s="33"/>
      <c r="X8" s="33"/>
      <c r="AG8" t="s">
        <v>84</v>
      </c>
    </row>
    <row r="9" spans="1:60" ht="20.399999999999999" outlineLevel="1" x14ac:dyDescent="0.25">
      <c r="A9" s="41">
        <v>1</v>
      </c>
      <c r="B9" s="42" t="s">
        <v>85</v>
      </c>
      <c r="C9" s="50" t="s">
        <v>86</v>
      </c>
      <c r="D9" s="43" t="s">
        <v>87</v>
      </c>
      <c r="E9" s="44">
        <v>1</v>
      </c>
      <c r="F9" s="45"/>
      <c r="G9" s="46">
        <f>ROUND(E9*F9,2)</f>
        <v>0</v>
      </c>
      <c r="H9" s="45"/>
      <c r="I9" s="46">
        <f>ROUND(E9*H9,2)</f>
        <v>0</v>
      </c>
      <c r="J9" s="45"/>
      <c r="K9" s="46">
        <f>ROUND(E9*J9,2)</f>
        <v>0</v>
      </c>
      <c r="L9" s="46">
        <v>21</v>
      </c>
      <c r="M9" s="46">
        <f>G9*(1+L9/100)</f>
        <v>0</v>
      </c>
      <c r="N9" s="44">
        <v>0</v>
      </c>
      <c r="O9" s="44">
        <f>ROUND(E9*N9,2)</f>
        <v>0</v>
      </c>
      <c r="P9" s="44">
        <v>0</v>
      </c>
      <c r="Q9" s="44">
        <f>ROUND(E9*P9,2)</f>
        <v>0</v>
      </c>
      <c r="R9" s="46"/>
      <c r="S9" s="46" t="s">
        <v>88</v>
      </c>
      <c r="T9" s="47" t="s">
        <v>89</v>
      </c>
      <c r="U9" s="28">
        <v>0</v>
      </c>
      <c r="V9" s="28">
        <f>ROUND(E9*U9,2)</f>
        <v>0</v>
      </c>
      <c r="W9" s="28"/>
      <c r="X9" s="28" t="s">
        <v>90</v>
      </c>
      <c r="Y9" s="18"/>
      <c r="Z9" s="18"/>
      <c r="AA9" s="18"/>
      <c r="AB9" s="18"/>
      <c r="AC9" s="18"/>
      <c r="AD9" s="18"/>
      <c r="AE9" s="18"/>
      <c r="AF9" s="18"/>
      <c r="AG9" s="18" t="s">
        <v>91</v>
      </c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outlineLevel="1" x14ac:dyDescent="0.25">
      <c r="A10" s="25"/>
      <c r="B10" s="26"/>
      <c r="C10" s="67"/>
      <c r="D10" s="68"/>
      <c r="E10" s="68"/>
      <c r="F10" s="68"/>
      <c r="G10" s="68"/>
      <c r="H10" s="28"/>
      <c r="I10" s="28"/>
      <c r="J10" s="28"/>
      <c r="K10" s="28"/>
      <c r="L10" s="28"/>
      <c r="M10" s="28"/>
      <c r="N10" s="27"/>
      <c r="O10" s="27"/>
      <c r="P10" s="27"/>
      <c r="Q10" s="27"/>
      <c r="R10" s="28"/>
      <c r="S10" s="28"/>
      <c r="T10" s="28"/>
      <c r="U10" s="28"/>
      <c r="V10" s="28"/>
      <c r="W10" s="28"/>
      <c r="X10" s="28"/>
      <c r="Y10" s="18"/>
      <c r="Z10" s="18"/>
      <c r="AA10" s="18"/>
      <c r="AB10" s="18"/>
      <c r="AC10" s="18"/>
      <c r="AD10" s="18"/>
      <c r="AE10" s="18"/>
      <c r="AF10" s="18"/>
      <c r="AG10" s="18" t="s">
        <v>92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x14ac:dyDescent="0.25">
      <c r="A11" s="34" t="s">
        <v>83</v>
      </c>
      <c r="B11" s="35" t="s">
        <v>16</v>
      </c>
      <c r="C11" s="49" t="s">
        <v>17</v>
      </c>
      <c r="D11" s="36"/>
      <c r="E11" s="37"/>
      <c r="F11" s="38"/>
      <c r="G11" s="38">
        <f>SUMIF(AG12:AG86,"&lt;&gt;NOR",G12:G86)</f>
        <v>0</v>
      </c>
      <c r="H11" s="38"/>
      <c r="I11" s="38">
        <f>SUM(I12:I86)</f>
        <v>0</v>
      </c>
      <c r="J11" s="38"/>
      <c r="K11" s="38">
        <f>SUM(K12:K86)</f>
        <v>0</v>
      </c>
      <c r="L11" s="38"/>
      <c r="M11" s="38">
        <f>SUM(M12:M86)</f>
        <v>0</v>
      </c>
      <c r="N11" s="37"/>
      <c r="O11" s="37">
        <f>SUM(O12:O86)</f>
        <v>12.379999999999999</v>
      </c>
      <c r="P11" s="37"/>
      <c r="Q11" s="37">
        <f>SUM(Q12:Q86)</f>
        <v>0</v>
      </c>
      <c r="R11" s="38"/>
      <c r="S11" s="38"/>
      <c r="T11" s="39"/>
      <c r="U11" s="33"/>
      <c r="V11" s="33">
        <f>SUM(V12:V86)</f>
        <v>188.72</v>
      </c>
      <c r="W11" s="33"/>
      <c r="X11" s="33"/>
      <c r="AG11" t="s">
        <v>84</v>
      </c>
    </row>
    <row r="12" spans="1:60" ht="30.6" outlineLevel="1" x14ac:dyDescent="0.25">
      <c r="A12" s="41">
        <v>2</v>
      </c>
      <c r="B12" s="42" t="s">
        <v>93</v>
      </c>
      <c r="C12" s="50" t="s">
        <v>94</v>
      </c>
      <c r="D12" s="43" t="s">
        <v>95</v>
      </c>
      <c r="E12" s="44">
        <v>13.736499999999999</v>
      </c>
      <c r="F12" s="45"/>
      <c r="G12" s="46">
        <f>ROUND(E12*F12,2)</f>
        <v>0</v>
      </c>
      <c r="H12" s="45"/>
      <c r="I12" s="46">
        <f>ROUND(E12*H12,2)</f>
        <v>0</v>
      </c>
      <c r="J12" s="45"/>
      <c r="K12" s="46">
        <f>ROUND(E12*J12,2)</f>
        <v>0</v>
      </c>
      <c r="L12" s="46">
        <v>21</v>
      </c>
      <c r="M12" s="46">
        <f>G12*(1+L12/100)</f>
        <v>0</v>
      </c>
      <c r="N12" s="44">
        <v>0.15658</v>
      </c>
      <c r="O12" s="44">
        <f>ROUND(E12*N12,2)</f>
        <v>2.15</v>
      </c>
      <c r="P12" s="44">
        <v>0</v>
      </c>
      <c r="Q12" s="44">
        <f>ROUND(E12*P12,2)</f>
        <v>0</v>
      </c>
      <c r="R12" s="46" t="s">
        <v>96</v>
      </c>
      <c r="S12" s="46" t="s">
        <v>97</v>
      </c>
      <c r="T12" s="47" t="s">
        <v>97</v>
      </c>
      <c r="U12" s="28">
        <v>0.5</v>
      </c>
      <c r="V12" s="28">
        <f>ROUND(E12*U12,2)</f>
        <v>6.87</v>
      </c>
      <c r="W12" s="28"/>
      <c r="X12" s="28" t="s">
        <v>90</v>
      </c>
      <c r="Y12" s="18"/>
      <c r="Z12" s="18"/>
      <c r="AA12" s="18"/>
      <c r="AB12" s="18"/>
      <c r="AC12" s="18"/>
      <c r="AD12" s="18"/>
      <c r="AE12" s="18"/>
      <c r="AF12" s="18"/>
      <c r="AG12" s="18" t="s">
        <v>91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outlineLevel="1" x14ac:dyDescent="0.25">
      <c r="A13" s="25"/>
      <c r="B13" s="26"/>
      <c r="C13" s="51" t="s">
        <v>98</v>
      </c>
      <c r="D13" s="29"/>
      <c r="E13" s="30">
        <v>12.648</v>
      </c>
      <c r="F13" s="28"/>
      <c r="G13" s="28"/>
      <c r="H13" s="28"/>
      <c r="I13" s="28"/>
      <c r="J13" s="28"/>
      <c r="K13" s="28"/>
      <c r="L13" s="28"/>
      <c r="M13" s="28"/>
      <c r="N13" s="27"/>
      <c r="O13" s="27"/>
      <c r="P13" s="27"/>
      <c r="Q13" s="27"/>
      <c r="R13" s="28"/>
      <c r="S13" s="28"/>
      <c r="T13" s="28"/>
      <c r="U13" s="28"/>
      <c r="V13" s="28"/>
      <c r="W13" s="28"/>
      <c r="X13" s="28"/>
      <c r="Y13" s="18"/>
      <c r="Z13" s="18"/>
      <c r="AA13" s="18"/>
      <c r="AB13" s="18"/>
      <c r="AC13" s="18"/>
      <c r="AD13" s="18"/>
      <c r="AE13" s="18"/>
      <c r="AF13" s="18"/>
      <c r="AG13" s="18" t="s">
        <v>99</v>
      </c>
      <c r="AH13" s="18">
        <v>0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outlineLevel="1" x14ac:dyDescent="0.25">
      <c r="A14" s="25"/>
      <c r="B14" s="26"/>
      <c r="C14" s="51" t="s">
        <v>100</v>
      </c>
      <c r="D14" s="29"/>
      <c r="E14" s="30">
        <v>1.0885</v>
      </c>
      <c r="F14" s="28"/>
      <c r="G14" s="28"/>
      <c r="H14" s="28"/>
      <c r="I14" s="28"/>
      <c r="J14" s="28"/>
      <c r="K14" s="28"/>
      <c r="L14" s="28"/>
      <c r="M14" s="28"/>
      <c r="N14" s="27"/>
      <c r="O14" s="27"/>
      <c r="P14" s="27"/>
      <c r="Q14" s="27"/>
      <c r="R14" s="28"/>
      <c r="S14" s="28"/>
      <c r="T14" s="28"/>
      <c r="U14" s="28"/>
      <c r="V14" s="28"/>
      <c r="W14" s="28"/>
      <c r="X14" s="28"/>
      <c r="Y14" s="18"/>
      <c r="Z14" s="18"/>
      <c r="AA14" s="18"/>
      <c r="AB14" s="18"/>
      <c r="AC14" s="18"/>
      <c r="AD14" s="18"/>
      <c r="AE14" s="18"/>
      <c r="AF14" s="18"/>
      <c r="AG14" s="18" t="s">
        <v>99</v>
      </c>
      <c r="AH14" s="18">
        <v>0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outlineLevel="1" x14ac:dyDescent="0.25">
      <c r="A15" s="25"/>
      <c r="B15" s="26"/>
      <c r="C15" s="69"/>
      <c r="D15" s="70"/>
      <c r="E15" s="70"/>
      <c r="F15" s="70"/>
      <c r="G15" s="70"/>
      <c r="H15" s="28"/>
      <c r="I15" s="28"/>
      <c r="J15" s="28"/>
      <c r="K15" s="28"/>
      <c r="L15" s="28"/>
      <c r="M15" s="28"/>
      <c r="N15" s="27"/>
      <c r="O15" s="27"/>
      <c r="P15" s="27"/>
      <c r="Q15" s="27"/>
      <c r="R15" s="28"/>
      <c r="S15" s="28"/>
      <c r="T15" s="28"/>
      <c r="U15" s="28"/>
      <c r="V15" s="28"/>
      <c r="W15" s="28"/>
      <c r="X15" s="28"/>
      <c r="Y15" s="18"/>
      <c r="Z15" s="18"/>
      <c r="AA15" s="18"/>
      <c r="AB15" s="18"/>
      <c r="AC15" s="18"/>
      <c r="AD15" s="18"/>
      <c r="AE15" s="18"/>
      <c r="AF15" s="18"/>
      <c r="AG15" s="18" t="s">
        <v>92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outlineLevel="1" x14ac:dyDescent="0.25">
      <c r="A16" s="41">
        <v>3</v>
      </c>
      <c r="B16" s="42" t="s">
        <v>101</v>
      </c>
      <c r="C16" s="50" t="s">
        <v>102</v>
      </c>
      <c r="D16" s="43" t="s">
        <v>103</v>
      </c>
      <c r="E16" s="44">
        <v>2</v>
      </c>
      <c r="F16" s="45"/>
      <c r="G16" s="46">
        <f>ROUND(E16*F16,2)</f>
        <v>0</v>
      </c>
      <c r="H16" s="45"/>
      <c r="I16" s="46">
        <f>ROUND(E16*H16,2)</f>
        <v>0</v>
      </c>
      <c r="J16" s="45"/>
      <c r="K16" s="46">
        <f>ROUND(E16*J16,2)</f>
        <v>0</v>
      </c>
      <c r="L16" s="46">
        <v>21</v>
      </c>
      <c r="M16" s="46">
        <f>G16*(1+L16/100)</f>
        <v>0</v>
      </c>
      <c r="N16" s="44">
        <v>1.7260000000000001E-2</v>
      </c>
      <c r="O16" s="44">
        <f>ROUND(E16*N16,2)</f>
        <v>0.03</v>
      </c>
      <c r="P16" s="44">
        <v>0</v>
      </c>
      <c r="Q16" s="44">
        <f>ROUND(E16*P16,2)</f>
        <v>0</v>
      </c>
      <c r="R16" s="46" t="s">
        <v>96</v>
      </c>
      <c r="S16" s="46" t="s">
        <v>97</v>
      </c>
      <c r="T16" s="47" t="s">
        <v>97</v>
      </c>
      <c r="U16" s="28">
        <v>0.23</v>
      </c>
      <c r="V16" s="28">
        <f>ROUND(E16*U16,2)</f>
        <v>0.46</v>
      </c>
      <c r="W16" s="28"/>
      <c r="X16" s="28" t="s">
        <v>90</v>
      </c>
      <c r="Y16" s="18"/>
      <c r="Z16" s="18"/>
      <c r="AA16" s="18"/>
      <c r="AB16" s="18"/>
      <c r="AC16" s="18"/>
      <c r="AD16" s="18"/>
      <c r="AE16" s="18"/>
      <c r="AF16" s="18"/>
      <c r="AG16" s="18" t="s">
        <v>91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outlineLevel="1" x14ac:dyDescent="0.25">
      <c r="A17" s="25"/>
      <c r="B17" s="26"/>
      <c r="C17" s="67"/>
      <c r="D17" s="68"/>
      <c r="E17" s="68"/>
      <c r="F17" s="68"/>
      <c r="G17" s="68"/>
      <c r="H17" s="28"/>
      <c r="I17" s="28"/>
      <c r="J17" s="28"/>
      <c r="K17" s="28"/>
      <c r="L17" s="28"/>
      <c r="M17" s="28"/>
      <c r="N17" s="27"/>
      <c r="O17" s="27"/>
      <c r="P17" s="27"/>
      <c r="Q17" s="27"/>
      <c r="R17" s="28"/>
      <c r="S17" s="28"/>
      <c r="T17" s="28"/>
      <c r="U17" s="28"/>
      <c r="V17" s="28"/>
      <c r="W17" s="28"/>
      <c r="X17" s="28"/>
      <c r="Y17" s="18"/>
      <c r="Z17" s="18"/>
      <c r="AA17" s="18"/>
      <c r="AB17" s="18"/>
      <c r="AC17" s="18"/>
      <c r="AD17" s="18"/>
      <c r="AE17" s="18"/>
      <c r="AF17" s="18"/>
      <c r="AG17" s="18" t="s">
        <v>92</v>
      </c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outlineLevel="1" x14ac:dyDescent="0.25">
      <c r="A18" s="41">
        <v>4</v>
      </c>
      <c r="B18" s="42" t="s">
        <v>104</v>
      </c>
      <c r="C18" s="50" t="s">
        <v>105</v>
      </c>
      <c r="D18" s="43" t="s">
        <v>103</v>
      </c>
      <c r="E18" s="44">
        <v>2</v>
      </c>
      <c r="F18" s="45"/>
      <c r="G18" s="46">
        <f>ROUND(E18*F18,2)</f>
        <v>0</v>
      </c>
      <c r="H18" s="45"/>
      <c r="I18" s="46">
        <f>ROUND(E18*H18,2)</f>
        <v>0</v>
      </c>
      <c r="J18" s="45"/>
      <c r="K18" s="46">
        <f>ROUND(E18*J18,2)</f>
        <v>0</v>
      </c>
      <c r="L18" s="46">
        <v>21</v>
      </c>
      <c r="M18" s="46">
        <f>G18*(1+L18/100)</f>
        <v>0</v>
      </c>
      <c r="N18" s="44">
        <v>2.2880000000000001E-2</v>
      </c>
      <c r="O18" s="44">
        <f>ROUND(E18*N18,2)</f>
        <v>0.05</v>
      </c>
      <c r="P18" s="44">
        <v>0</v>
      </c>
      <c r="Q18" s="44">
        <f>ROUND(E18*P18,2)</f>
        <v>0</v>
      </c>
      <c r="R18" s="46" t="s">
        <v>96</v>
      </c>
      <c r="S18" s="46" t="s">
        <v>97</v>
      </c>
      <c r="T18" s="47" t="s">
        <v>97</v>
      </c>
      <c r="U18" s="28">
        <v>0.3175</v>
      </c>
      <c r="V18" s="28">
        <f>ROUND(E18*U18,2)</f>
        <v>0.64</v>
      </c>
      <c r="W18" s="28"/>
      <c r="X18" s="28" t="s">
        <v>90</v>
      </c>
      <c r="Y18" s="18"/>
      <c r="Z18" s="18"/>
      <c r="AA18" s="18"/>
      <c r="AB18" s="18"/>
      <c r="AC18" s="18"/>
      <c r="AD18" s="18"/>
      <c r="AE18" s="18"/>
      <c r="AF18" s="18"/>
      <c r="AG18" s="18" t="s">
        <v>91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outlineLevel="1" x14ac:dyDescent="0.25">
      <c r="A19" s="25"/>
      <c r="B19" s="26"/>
      <c r="C19" s="67"/>
      <c r="D19" s="68"/>
      <c r="E19" s="68"/>
      <c r="F19" s="68"/>
      <c r="G19" s="68"/>
      <c r="H19" s="28"/>
      <c r="I19" s="28"/>
      <c r="J19" s="28"/>
      <c r="K19" s="28"/>
      <c r="L19" s="28"/>
      <c r="M19" s="28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18"/>
      <c r="Z19" s="18"/>
      <c r="AA19" s="18"/>
      <c r="AB19" s="18"/>
      <c r="AC19" s="18"/>
      <c r="AD19" s="18"/>
      <c r="AE19" s="18"/>
      <c r="AF19" s="18"/>
      <c r="AG19" s="18" t="s">
        <v>92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outlineLevel="1" x14ac:dyDescent="0.25">
      <c r="A20" s="41">
        <v>5</v>
      </c>
      <c r="B20" s="42" t="s">
        <v>106</v>
      </c>
      <c r="C20" s="50" t="s">
        <v>107</v>
      </c>
      <c r="D20" s="43" t="s">
        <v>103</v>
      </c>
      <c r="E20" s="44">
        <v>1</v>
      </c>
      <c r="F20" s="45"/>
      <c r="G20" s="46">
        <f>ROUND(E20*F20,2)</f>
        <v>0</v>
      </c>
      <c r="H20" s="45"/>
      <c r="I20" s="46">
        <f>ROUND(E20*H20,2)</f>
        <v>0</v>
      </c>
      <c r="J20" s="45"/>
      <c r="K20" s="46">
        <f>ROUND(E20*J20,2)</f>
        <v>0</v>
      </c>
      <c r="L20" s="46">
        <v>21</v>
      </c>
      <c r="M20" s="46">
        <f>G20*(1+L20/100)</f>
        <v>0</v>
      </c>
      <c r="N20" s="44">
        <v>4.088E-2</v>
      </c>
      <c r="O20" s="44">
        <f>ROUND(E20*N20,2)</f>
        <v>0.04</v>
      </c>
      <c r="P20" s="44">
        <v>0</v>
      </c>
      <c r="Q20" s="44">
        <f>ROUND(E20*P20,2)</f>
        <v>0</v>
      </c>
      <c r="R20" s="46" t="s">
        <v>96</v>
      </c>
      <c r="S20" s="46" t="s">
        <v>97</v>
      </c>
      <c r="T20" s="47" t="s">
        <v>97</v>
      </c>
      <c r="U20" s="28">
        <v>0.46</v>
      </c>
      <c r="V20" s="28">
        <f>ROUND(E20*U20,2)</f>
        <v>0.46</v>
      </c>
      <c r="W20" s="28"/>
      <c r="X20" s="28" t="s">
        <v>90</v>
      </c>
      <c r="Y20" s="18"/>
      <c r="Z20" s="18"/>
      <c r="AA20" s="18"/>
      <c r="AB20" s="18"/>
      <c r="AC20" s="18"/>
      <c r="AD20" s="18"/>
      <c r="AE20" s="18"/>
      <c r="AF20" s="18"/>
      <c r="AG20" s="18" t="s">
        <v>91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outlineLevel="1" x14ac:dyDescent="0.25">
      <c r="A21" s="25"/>
      <c r="B21" s="26"/>
      <c r="C21" s="67"/>
      <c r="D21" s="68"/>
      <c r="E21" s="68"/>
      <c r="F21" s="68"/>
      <c r="G21" s="68"/>
      <c r="H21" s="28"/>
      <c r="I21" s="28"/>
      <c r="J21" s="28"/>
      <c r="K21" s="28"/>
      <c r="L21" s="28"/>
      <c r="M21" s="28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18"/>
      <c r="Z21" s="18"/>
      <c r="AA21" s="18"/>
      <c r="AB21" s="18"/>
      <c r="AC21" s="18"/>
      <c r="AD21" s="18"/>
      <c r="AE21" s="18"/>
      <c r="AF21" s="18"/>
      <c r="AG21" s="18" t="s">
        <v>92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outlineLevel="1" x14ac:dyDescent="0.25">
      <c r="A22" s="41">
        <v>6</v>
      </c>
      <c r="B22" s="42" t="s">
        <v>108</v>
      </c>
      <c r="C22" s="50" t="s">
        <v>109</v>
      </c>
      <c r="D22" s="43" t="s">
        <v>103</v>
      </c>
      <c r="E22" s="44">
        <v>1</v>
      </c>
      <c r="F22" s="45"/>
      <c r="G22" s="46">
        <f>ROUND(E22*F22,2)</f>
        <v>0</v>
      </c>
      <c r="H22" s="45"/>
      <c r="I22" s="46">
        <f>ROUND(E22*H22,2)</f>
        <v>0</v>
      </c>
      <c r="J22" s="45"/>
      <c r="K22" s="46">
        <f>ROUND(E22*J22,2)</f>
        <v>0</v>
      </c>
      <c r="L22" s="46">
        <v>21</v>
      </c>
      <c r="M22" s="46">
        <f>G22*(1+L22/100)</f>
        <v>0</v>
      </c>
      <c r="N22" s="44">
        <v>1.9619999999999999E-2</v>
      </c>
      <c r="O22" s="44">
        <f>ROUND(E22*N22,2)</f>
        <v>0.02</v>
      </c>
      <c r="P22" s="44">
        <v>0</v>
      </c>
      <c r="Q22" s="44">
        <f>ROUND(E22*P22,2)</f>
        <v>0</v>
      </c>
      <c r="R22" s="46" t="s">
        <v>96</v>
      </c>
      <c r="S22" s="46" t="s">
        <v>97</v>
      </c>
      <c r="T22" s="47" t="s">
        <v>97</v>
      </c>
      <c r="U22" s="28">
        <v>0.245</v>
      </c>
      <c r="V22" s="28">
        <f>ROUND(E22*U22,2)</f>
        <v>0.25</v>
      </c>
      <c r="W22" s="28"/>
      <c r="X22" s="28" t="s">
        <v>90</v>
      </c>
      <c r="Y22" s="18"/>
      <c r="Z22" s="18"/>
      <c r="AA22" s="18"/>
      <c r="AB22" s="18"/>
      <c r="AC22" s="18"/>
      <c r="AD22" s="18"/>
      <c r="AE22" s="18"/>
      <c r="AF22" s="18"/>
      <c r="AG22" s="18" t="s">
        <v>91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outlineLevel="1" x14ac:dyDescent="0.25">
      <c r="A23" s="25"/>
      <c r="B23" s="26"/>
      <c r="C23" s="67"/>
      <c r="D23" s="68"/>
      <c r="E23" s="68"/>
      <c r="F23" s="68"/>
      <c r="G23" s="68"/>
      <c r="H23" s="28"/>
      <c r="I23" s="28"/>
      <c r="J23" s="28"/>
      <c r="K23" s="28"/>
      <c r="L23" s="28"/>
      <c r="M23" s="28"/>
      <c r="N23" s="27"/>
      <c r="O23" s="27"/>
      <c r="P23" s="27"/>
      <c r="Q23" s="27"/>
      <c r="R23" s="28"/>
      <c r="S23" s="28"/>
      <c r="T23" s="28"/>
      <c r="U23" s="28"/>
      <c r="V23" s="28"/>
      <c r="W23" s="28"/>
      <c r="X23" s="28"/>
      <c r="Y23" s="18"/>
      <c r="Z23" s="18"/>
      <c r="AA23" s="18"/>
      <c r="AB23" s="18"/>
      <c r="AC23" s="18"/>
      <c r="AD23" s="18"/>
      <c r="AE23" s="18"/>
      <c r="AF23" s="18"/>
      <c r="AG23" s="18" t="s">
        <v>92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outlineLevel="1" x14ac:dyDescent="0.25">
      <c r="A24" s="41">
        <v>7</v>
      </c>
      <c r="B24" s="42" t="s">
        <v>110</v>
      </c>
      <c r="C24" s="50" t="s">
        <v>111</v>
      </c>
      <c r="D24" s="43" t="s">
        <v>103</v>
      </c>
      <c r="E24" s="44">
        <v>1</v>
      </c>
      <c r="F24" s="45"/>
      <c r="G24" s="46">
        <f>ROUND(E24*F24,2)</f>
        <v>0</v>
      </c>
      <c r="H24" s="45"/>
      <c r="I24" s="46">
        <f>ROUND(E24*H24,2)</f>
        <v>0</v>
      </c>
      <c r="J24" s="45"/>
      <c r="K24" s="46">
        <f>ROUND(E24*J24,2)</f>
        <v>0</v>
      </c>
      <c r="L24" s="46">
        <v>21</v>
      </c>
      <c r="M24" s="46">
        <f>G24*(1+L24/100)</f>
        <v>0</v>
      </c>
      <c r="N24" s="44">
        <v>2.5749999999999999E-2</v>
      </c>
      <c r="O24" s="44">
        <f>ROUND(E24*N24,2)</f>
        <v>0.03</v>
      </c>
      <c r="P24" s="44">
        <v>0</v>
      </c>
      <c r="Q24" s="44">
        <f>ROUND(E24*P24,2)</f>
        <v>0</v>
      </c>
      <c r="R24" s="46" t="s">
        <v>96</v>
      </c>
      <c r="S24" s="46" t="s">
        <v>97</v>
      </c>
      <c r="T24" s="47" t="s">
        <v>97</v>
      </c>
      <c r="U24" s="28">
        <v>0.3175</v>
      </c>
      <c r="V24" s="28">
        <f>ROUND(E24*U24,2)</f>
        <v>0.32</v>
      </c>
      <c r="W24" s="28"/>
      <c r="X24" s="28" t="s">
        <v>90</v>
      </c>
      <c r="Y24" s="18"/>
      <c r="Z24" s="18"/>
      <c r="AA24" s="18"/>
      <c r="AB24" s="18"/>
      <c r="AC24" s="18"/>
      <c r="AD24" s="18"/>
      <c r="AE24" s="18"/>
      <c r="AF24" s="18"/>
      <c r="AG24" s="18" t="s">
        <v>91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outlineLevel="1" x14ac:dyDescent="0.25">
      <c r="A25" s="25"/>
      <c r="B25" s="26"/>
      <c r="C25" s="67"/>
      <c r="D25" s="68"/>
      <c r="E25" s="68"/>
      <c r="F25" s="68"/>
      <c r="G25" s="68"/>
      <c r="H25" s="28"/>
      <c r="I25" s="28"/>
      <c r="J25" s="28"/>
      <c r="K25" s="28"/>
      <c r="L25" s="28"/>
      <c r="M25" s="28"/>
      <c r="N25" s="27"/>
      <c r="O25" s="27"/>
      <c r="P25" s="27"/>
      <c r="Q25" s="27"/>
      <c r="R25" s="28"/>
      <c r="S25" s="28"/>
      <c r="T25" s="28"/>
      <c r="U25" s="28"/>
      <c r="V25" s="28"/>
      <c r="W25" s="28"/>
      <c r="X25" s="28"/>
      <c r="Y25" s="18"/>
      <c r="Z25" s="18"/>
      <c r="AA25" s="18"/>
      <c r="AB25" s="18"/>
      <c r="AC25" s="18"/>
      <c r="AD25" s="18"/>
      <c r="AE25" s="18"/>
      <c r="AF25" s="18"/>
      <c r="AG25" s="18" t="s">
        <v>92</v>
      </c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ht="20.399999999999999" outlineLevel="1" x14ac:dyDescent="0.25">
      <c r="A26" s="41">
        <v>8</v>
      </c>
      <c r="B26" s="42" t="s">
        <v>112</v>
      </c>
      <c r="C26" s="50" t="s">
        <v>113</v>
      </c>
      <c r="D26" s="43" t="s">
        <v>95</v>
      </c>
      <c r="E26" s="44">
        <v>0.49</v>
      </c>
      <c r="F26" s="45"/>
      <c r="G26" s="46">
        <f>ROUND(E26*F26,2)</f>
        <v>0</v>
      </c>
      <c r="H26" s="45"/>
      <c r="I26" s="46">
        <f>ROUND(E26*H26,2)</f>
        <v>0</v>
      </c>
      <c r="J26" s="45"/>
      <c r="K26" s="46">
        <f>ROUND(E26*J26,2)</f>
        <v>0</v>
      </c>
      <c r="L26" s="46">
        <v>21</v>
      </c>
      <c r="M26" s="46">
        <f>G26*(1+L26/100)</f>
        <v>0</v>
      </c>
      <c r="N26" s="44">
        <v>0.23976</v>
      </c>
      <c r="O26" s="44">
        <f>ROUND(E26*N26,2)</f>
        <v>0.12</v>
      </c>
      <c r="P26" s="44">
        <v>0</v>
      </c>
      <c r="Q26" s="44">
        <f>ROUND(E26*P26,2)</f>
        <v>0</v>
      </c>
      <c r="R26" s="46" t="s">
        <v>114</v>
      </c>
      <c r="S26" s="46" t="s">
        <v>97</v>
      </c>
      <c r="T26" s="47" t="s">
        <v>97</v>
      </c>
      <c r="U26" s="28">
        <v>1.0329999999999999</v>
      </c>
      <c r="V26" s="28">
        <f>ROUND(E26*U26,2)</f>
        <v>0.51</v>
      </c>
      <c r="W26" s="28"/>
      <c r="X26" s="28" t="s">
        <v>90</v>
      </c>
      <c r="Y26" s="18"/>
      <c r="Z26" s="18"/>
      <c r="AA26" s="18"/>
      <c r="AB26" s="18"/>
      <c r="AC26" s="18"/>
      <c r="AD26" s="18"/>
      <c r="AE26" s="18"/>
      <c r="AF26" s="18"/>
      <c r="AG26" s="18" t="s">
        <v>91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outlineLevel="1" x14ac:dyDescent="0.25">
      <c r="A27" s="25"/>
      <c r="B27" s="26"/>
      <c r="C27" s="71" t="s">
        <v>115</v>
      </c>
      <c r="D27" s="72"/>
      <c r="E27" s="72"/>
      <c r="F27" s="72"/>
      <c r="G27" s="72"/>
      <c r="H27" s="28"/>
      <c r="I27" s="28"/>
      <c r="J27" s="28"/>
      <c r="K27" s="28"/>
      <c r="L27" s="28"/>
      <c r="M27" s="28"/>
      <c r="N27" s="27"/>
      <c r="O27" s="27"/>
      <c r="P27" s="27"/>
      <c r="Q27" s="27"/>
      <c r="R27" s="28"/>
      <c r="S27" s="28"/>
      <c r="T27" s="28"/>
      <c r="U27" s="28"/>
      <c r="V27" s="28"/>
      <c r="W27" s="28"/>
      <c r="X27" s="28"/>
      <c r="Y27" s="18"/>
      <c r="Z27" s="18"/>
      <c r="AA27" s="18"/>
      <c r="AB27" s="18"/>
      <c r="AC27" s="18"/>
      <c r="AD27" s="18"/>
      <c r="AE27" s="18"/>
      <c r="AF27" s="18"/>
      <c r="AG27" s="18" t="s">
        <v>116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outlineLevel="1" x14ac:dyDescent="0.25">
      <c r="A28" s="25"/>
      <c r="B28" s="26"/>
      <c r="C28" s="51" t="s">
        <v>117</v>
      </c>
      <c r="D28" s="29"/>
      <c r="E28" s="30">
        <v>0.49</v>
      </c>
      <c r="F28" s="28"/>
      <c r="G28" s="28"/>
      <c r="H28" s="28"/>
      <c r="I28" s="28"/>
      <c r="J28" s="28"/>
      <c r="K28" s="28"/>
      <c r="L28" s="28"/>
      <c r="M28" s="28"/>
      <c r="N28" s="27"/>
      <c r="O28" s="27"/>
      <c r="P28" s="27"/>
      <c r="Q28" s="27"/>
      <c r="R28" s="28"/>
      <c r="S28" s="28"/>
      <c r="T28" s="28"/>
      <c r="U28" s="28"/>
      <c r="V28" s="28"/>
      <c r="W28" s="28"/>
      <c r="X28" s="28"/>
      <c r="Y28" s="18"/>
      <c r="Z28" s="18"/>
      <c r="AA28" s="18"/>
      <c r="AB28" s="18"/>
      <c r="AC28" s="18"/>
      <c r="AD28" s="18"/>
      <c r="AE28" s="18"/>
      <c r="AF28" s="18"/>
      <c r="AG28" s="18" t="s">
        <v>99</v>
      </c>
      <c r="AH28" s="18">
        <v>0</v>
      </c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outlineLevel="1" x14ac:dyDescent="0.25">
      <c r="A29" s="25"/>
      <c r="B29" s="26"/>
      <c r="C29" s="69"/>
      <c r="D29" s="70"/>
      <c r="E29" s="70"/>
      <c r="F29" s="70"/>
      <c r="G29" s="70"/>
      <c r="H29" s="28"/>
      <c r="I29" s="28"/>
      <c r="J29" s="28"/>
      <c r="K29" s="28"/>
      <c r="L29" s="28"/>
      <c r="M29" s="28"/>
      <c r="N29" s="27"/>
      <c r="O29" s="27"/>
      <c r="P29" s="27"/>
      <c r="Q29" s="27"/>
      <c r="R29" s="28"/>
      <c r="S29" s="28"/>
      <c r="T29" s="28"/>
      <c r="U29" s="28"/>
      <c r="V29" s="28"/>
      <c r="W29" s="28"/>
      <c r="X29" s="28"/>
      <c r="Y29" s="18"/>
      <c r="Z29" s="18"/>
      <c r="AA29" s="18"/>
      <c r="AB29" s="18"/>
      <c r="AC29" s="18"/>
      <c r="AD29" s="18"/>
      <c r="AE29" s="18"/>
      <c r="AF29" s="18"/>
      <c r="AG29" s="18" t="s">
        <v>92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ht="40.799999999999997" outlineLevel="1" x14ac:dyDescent="0.25">
      <c r="A30" s="41">
        <v>9</v>
      </c>
      <c r="B30" s="42" t="s">
        <v>118</v>
      </c>
      <c r="C30" s="50" t="s">
        <v>119</v>
      </c>
      <c r="D30" s="43" t="s">
        <v>95</v>
      </c>
      <c r="E30" s="44">
        <v>99.290629999999993</v>
      </c>
      <c r="F30" s="45"/>
      <c r="G30" s="46">
        <f>ROUND(E30*F30,2)</f>
        <v>0</v>
      </c>
      <c r="H30" s="45"/>
      <c r="I30" s="46">
        <f>ROUND(E30*H30,2)</f>
        <v>0</v>
      </c>
      <c r="J30" s="45"/>
      <c r="K30" s="46">
        <f>ROUND(E30*J30,2)</f>
        <v>0</v>
      </c>
      <c r="L30" s="46">
        <v>21</v>
      </c>
      <c r="M30" s="46">
        <f>G30*(1+L30/100)</f>
        <v>0</v>
      </c>
      <c r="N30" s="44">
        <v>4.7379999999999999E-2</v>
      </c>
      <c r="O30" s="44">
        <f>ROUND(E30*N30,2)</f>
        <v>4.7</v>
      </c>
      <c r="P30" s="44">
        <v>0</v>
      </c>
      <c r="Q30" s="44">
        <f>ROUND(E30*P30,2)</f>
        <v>0</v>
      </c>
      <c r="R30" s="46" t="s">
        <v>96</v>
      </c>
      <c r="S30" s="46" t="s">
        <v>97</v>
      </c>
      <c r="T30" s="47" t="s">
        <v>97</v>
      </c>
      <c r="U30" s="28">
        <v>1.29</v>
      </c>
      <c r="V30" s="28">
        <f>ROUND(E30*U30,2)</f>
        <v>128.08000000000001</v>
      </c>
      <c r="W30" s="28"/>
      <c r="X30" s="28" t="s">
        <v>90</v>
      </c>
      <c r="Y30" s="18"/>
      <c r="Z30" s="18"/>
      <c r="AA30" s="18"/>
      <c r="AB30" s="18"/>
      <c r="AC30" s="18"/>
      <c r="AD30" s="18"/>
      <c r="AE30" s="18"/>
      <c r="AF30" s="18"/>
      <c r="AG30" s="18" t="s">
        <v>91</v>
      </c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outlineLevel="1" x14ac:dyDescent="0.25">
      <c r="A31" s="25"/>
      <c r="B31" s="26"/>
      <c r="C31" s="71" t="s">
        <v>120</v>
      </c>
      <c r="D31" s="72"/>
      <c r="E31" s="72"/>
      <c r="F31" s="72"/>
      <c r="G31" s="72"/>
      <c r="H31" s="28"/>
      <c r="I31" s="28"/>
      <c r="J31" s="28"/>
      <c r="K31" s="28"/>
      <c r="L31" s="28"/>
      <c r="M31" s="28"/>
      <c r="N31" s="27"/>
      <c r="O31" s="27"/>
      <c r="P31" s="27"/>
      <c r="Q31" s="27"/>
      <c r="R31" s="28"/>
      <c r="S31" s="28"/>
      <c r="T31" s="28"/>
      <c r="U31" s="28"/>
      <c r="V31" s="28"/>
      <c r="W31" s="28"/>
      <c r="X31" s="28"/>
      <c r="Y31" s="18"/>
      <c r="Z31" s="18"/>
      <c r="AA31" s="18"/>
      <c r="AB31" s="18"/>
      <c r="AC31" s="18"/>
      <c r="AD31" s="18"/>
      <c r="AE31" s="18"/>
      <c r="AF31" s="18"/>
      <c r="AG31" s="18" t="s">
        <v>116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48" t="str">
        <f>C31</f>
        <v>zřízení nosné konstrukce příčky, vložení tepelné izolace tl. do 5 cm, montáž desek, tmelení spár Q2 a úprava rohů. Včetně dodávek materiálu.</v>
      </c>
      <c r="BB31" s="18"/>
      <c r="BC31" s="18"/>
      <c r="BD31" s="18"/>
      <c r="BE31" s="18"/>
      <c r="BF31" s="18"/>
      <c r="BG31" s="18"/>
      <c r="BH31" s="18"/>
    </row>
    <row r="32" spans="1:60" outlineLevel="1" x14ac:dyDescent="0.25">
      <c r="A32" s="25"/>
      <c r="B32" s="26"/>
      <c r="C32" s="51" t="s">
        <v>121</v>
      </c>
      <c r="D32" s="29"/>
      <c r="E32" s="30">
        <v>56.04813</v>
      </c>
      <c r="F32" s="28"/>
      <c r="G32" s="28"/>
      <c r="H32" s="28"/>
      <c r="I32" s="28"/>
      <c r="J32" s="28"/>
      <c r="K32" s="28"/>
      <c r="L32" s="28"/>
      <c r="M32" s="28"/>
      <c r="N32" s="27"/>
      <c r="O32" s="27"/>
      <c r="P32" s="27"/>
      <c r="Q32" s="27"/>
      <c r="R32" s="28"/>
      <c r="S32" s="28"/>
      <c r="T32" s="28"/>
      <c r="U32" s="28"/>
      <c r="V32" s="28"/>
      <c r="W32" s="28"/>
      <c r="X32" s="28"/>
      <c r="Y32" s="18"/>
      <c r="Z32" s="18"/>
      <c r="AA32" s="18"/>
      <c r="AB32" s="18"/>
      <c r="AC32" s="18"/>
      <c r="AD32" s="18"/>
      <c r="AE32" s="18"/>
      <c r="AF32" s="18"/>
      <c r="AG32" s="18" t="s">
        <v>99</v>
      </c>
      <c r="AH32" s="18">
        <v>0</v>
      </c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outlineLevel="1" x14ac:dyDescent="0.25">
      <c r="A33" s="25"/>
      <c r="B33" s="26"/>
      <c r="C33" s="51" t="s">
        <v>122</v>
      </c>
      <c r="D33" s="29"/>
      <c r="E33" s="30">
        <v>-2</v>
      </c>
      <c r="F33" s="28"/>
      <c r="G33" s="28"/>
      <c r="H33" s="28"/>
      <c r="I33" s="28"/>
      <c r="J33" s="28"/>
      <c r="K33" s="28"/>
      <c r="L33" s="28"/>
      <c r="M33" s="28"/>
      <c r="N33" s="27"/>
      <c r="O33" s="27"/>
      <c r="P33" s="27"/>
      <c r="Q33" s="27"/>
      <c r="R33" s="28"/>
      <c r="S33" s="28"/>
      <c r="T33" s="28"/>
      <c r="U33" s="28"/>
      <c r="V33" s="28"/>
      <c r="W33" s="28"/>
      <c r="X33" s="28"/>
      <c r="Y33" s="18"/>
      <c r="Z33" s="18"/>
      <c r="AA33" s="18"/>
      <c r="AB33" s="18"/>
      <c r="AC33" s="18"/>
      <c r="AD33" s="18"/>
      <c r="AE33" s="18"/>
      <c r="AF33" s="18"/>
      <c r="AG33" s="18" t="s">
        <v>99</v>
      </c>
      <c r="AH33" s="18">
        <v>0</v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outlineLevel="1" x14ac:dyDescent="0.25">
      <c r="A34" s="25"/>
      <c r="B34" s="26"/>
      <c r="C34" s="51" t="s">
        <v>123</v>
      </c>
      <c r="D34" s="29"/>
      <c r="E34" s="30">
        <v>48.2425</v>
      </c>
      <c r="F34" s="28"/>
      <c r="G34" s="28"/>
      <c r="H34" s="28"/>
      <c r="I34" s="28"/>
      <c r="J34" s="28"/>
      <c r="K34" s="28"/>
      <c r="L34" s="28"/>
      <c r="M34" s="28"/>
      <c r="N34" s="27"/>
      <c r="O34" s="27"/>
      <c r="P34" s="27"/>
      <c r="Q34" s="27"/>
      <c r="R34" s="28"/>
      <c r="S34" s="28"/>
      <c r="T34" s="28"/>
      <c r="U34" s="28"/>
      <c r="V34" s="28"/>
      <c r="W34" s="28"/>
      <c r="X34" s="28"/>
      <c r="Y34" s="18"/>
      <c r="Z34" s="18"/>
      <c r="AA34" s="18"/>
      <c r="AB34" s="18"/>
      <c r="AC34" s="18"/>
      <c r="AD34" s="18"/>
      <c r="AE34" s="18"/>
      <c r="AF34" s="18"/>
      <c r="AG34" s="18" t="s">
        <v>99</v>
      </c>
      <c r="AH34" s="18">
        <v>0</v>
      </c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outlineLevel="1" x14ac:dyDescent="0.25">
      <c r="A35" s="25"/>
      <c r="B35" s="26"/>
      <c r="C35" s="51" t="s">
        <v>124</v>
      </c>
      <c r="D35" s="29"/>
      <c r="E35" s="30">
        <v>-3</v>
      </c>
      <c r="F35" s="28"/>
      <c r="G35" s="28"/>
      <c r="H35" s="28"/>
      <c r="I35" s="28"/>
      <c r="J35" s="28"/>
      <c r="K35" s="28"/>
      <c r="L35" s="28"/>
      <c r="M35" s="28"/>
      <c r="N35" s="27"/>
      <c r="O35" s="27"/>
      <c r="P35" s="27"/>
      <c r="Q35" s="27"/>
      <c r="R35" s="28"/>
      <c r="S35" s="28"/>
      <c r="T35" s="28"/>
      <c r="U35" s="28"/>
      <c r="V35" s="28"/>
      <c r="W35" s="28"/>
      <c r="X35" s="28"/>
      <c r="Y35" s="18"/>
      <c r="Z35" s="18"/>
      <c r="AA35" s="18"/>
      <c r="AB35" s="18"/>
      <c r="AC35" s="18"/>
      <c r="AD35" s="18"/>
      <c r="AE35" s="18"/>
      <c r="AF35" s="18"/>
      <c r="AG35" s="18" t="s">
        <v>99</v>
      </c>
      <c r="AH35" s="18">
        <v>0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outlineLevel="1" x14ac:dyDescent="0.25">
      <c r="A36" s="25"/>
      <c r="B36" s="26"/>
      <c r="C36" s="69"/>
      <c r="D36" s="70"/>
      <c r="E36" s="70"/>
      <c r="F36" s="70"/>
      <c r="G36" s="70"/>
      <c r="H36" s="28"/>
      <c r="I36" s="28"/>
      <c r="J36" s="28"/>
      <c r="K36" s="28"/>
      <c r="L36" s="28"/>
      <c r="M36" s="28"/>
      <c r="N36" s="27"/>
      <c r="O36" s="27"/>
      <c r="P36" s="27"/>
      <c r="Q36" s="27"/>
      <c r="R36" s="28"/>
      <c r="S36" s="28"/>
      <c r="T36" s="28"/>
      <c r="U36" s="28"/>
      <c r="V36" s="28"/>
      <c r="W36" s="28"/>
      <c r="X36" s="28"/>
      <c r="Y36" s="18"/>
      <c r="Z36" s="18"/>
      <c r="AA36" s="18"/>
      <c r="AB36" s="18"/>
      <c r="AC36" s="18"/>
      <c r="AD36" s="18"/>
      <c r="AE36" s="18"/>
      <c r="AF36" s="18"/>
      <c r="AG36" s="18" t="s">
        <v>92</v>
      </c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ht="30.6" outlineLevel="1" x14ac:dyDescent="0.25">
      <c r="A37" s="41">
        <v>10</v>
      </c>
      <c r="B37" s="42" t="s">
        <v>125</v>
      </c>
      <c r="C37" s="50" t="s">
        <v>126</v>
      </c>
      <c r="D37" s="43" t="s">
        <v>103</v>
      </c>
      <c r="E37" s="44">
        <v>5</v>
      </c>
      <c r="F37" s="45"/>
      <c r="G37" s="46">
        <f>ROUND(E37*F37,2)</f>
        <v>0</v>
      </c>
      <c r="H37" s="45"/>
      <c r="I37" s="46">
        <f>ROUND(E37*H37,2)</f>
        <v>0</v>
      </c>
      <c r="J37" s="45"/>
      <c r="K37" s="46">
        <f>ROUND(E37*J37,2)</f>
        <v>0</v>
      </c>
      <c r="L37" s="46">
        <v>21</v>
      </c>
      <c r="M37" s="46">
        <f>G37*(1+L37/100)</f>
        <v>0</v>
      </c>
      <c r="N37" s="44">
        <v>5.5500000000000002E-3</v>
      </c>
      <c r="O37" s="44">
        <f>ROUND(E37*N37,2)</f>
        <v>0.03</v>
      </c>
      <c r="P37" s="44">
        <v>0</v>
      </c>
      <c r="Q37" s="44">
        <f>ROUND(E37*P37,2)</f>
        <v>0</v>
      </c>
      <c r="R37" s="46" t="s">
        <v>96</v>
      </c>
      <c r="S37" s="46" t="s">
        <v>97</v>
      </c>
      <c r="T37" s="47" t="s">
        <v>97</v>
      </c>
      <c r="U37" s="28">
        <v>0.95699999999999996</v>
      </c>
      <c r="V37" s="28">
        <f>ROUND(E37*U37,2)</f>
        <v>4.79</v>
      </c>
      <c r="W37" s="28"/>
      <c r="X37" s="28" t="s">
        <v>90</v>
      </c>
      <c r="Y37" s="18"/>
      <c r="Z37" s="18"/>
      <c r="AA37" s="18"/>
      <c r="AB37" s="18"/>
      <c r="AC37" s="18"/>
      <c r="AD37" s="18"/>
      <c r="AE37" s="18"/>
      <c r="AF37" s="18"/>
      <c r="AG37" s="18" t="s">
        <v>91</v>
      </c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outlineLevel="1" x14ac:dyDescent="0.25">
      <c r="A38" s="25"/>
      <c r="B38" s="26"/>
      <c r="C38" s="67"/>
      <c r="D38" s="68"/>
      <c r="E38" s="68"/>
      <c r="F38" s="68"/>
      <c r="G38" s="68"/>
      <c r="H38" s="28"/>
      <c r="I38" s="28"/>
      <c r="J38" s="28"/>
      <c r="K38" s="28"/>
      <c r="L38" s="28"/>
      <c r="M38" s="28"/>
      <c r="N38" s="27"/>
      <c r="O38" s="27"/>
      <c r="P38" s="27"/>
      <c r="Q38" s="27"/>
      <c r="R38" s="28"/>
      <c r="S38" s="28"/>
      <c r="T38" s="28"/>
      <c r="U38" s="28"/>
      <c r="V38" s="28"/>
      <c r="W38" s="28"/>
      <c r="X38" s="28"/>
      <c r="Y38" s="18"/>
      <c r="Z38" s="18"/>
      <c r="AA38" s="18"/>
      <c r="AB38" s="18"/>
      <c r="AC38" s="18"/>
      <c r="AD38" s="18"/>
      <c r="AE38" s="18"/>
      <c r="AF38" s="18"/>
      <c r="AG38" s="18" t="s">
        <v>92</v>
      </c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ht="40.799999999999997" outlineLevel="1" x14ac:dyDescent="0.25">
      <c r="A39" s="41">
        <v>11</v>
      </c>
      <c r="B39" s="42" t="s">
        <v>127</v>
      </c>
      <c r="C39" s="50" t="s">
        <v>128</v>
      </c>
      <c r="D39" s="43" t="s">
        <v>95</v>
      </c>
      <c r="E39" s="44">
        <v>16.89988</v>
      </c>
      <c r="F39" s="45"/>
      <c r="G39" s="46">
        <f>ROUND(E39*F39,2)</f>
        <v>0</v>
      </c>
      <c r="H39" s="45"/>
      <c r="I39" s="46">
        <f>ROUND(E39*H39,2)</f>
        <v>0</v>
      </c>
      <c r="J39" s="45"/>
      <c r="K39" s="46">
        <f>ROUND(E39*J39,2)</f>
        <v>0</v>
      </c>
      <c r="L39" s="46">
        <v>21</v>
      </c>
      <c r="M39" s="46">
        <f>G39*(1+L39/100)</f>
        <v>0</v>
      </c>
      <c r="N39" s="44">
        <v>7.8560000000000005E-2</v>
      </c>
      <c r="O39" s="44">
        <f>ROUND(E39*N39,2)</f>
        <v>1.33</v>
      </c>
      <c r="P39" s="44">
        <v>0</v>
      </c>
      <c r="Q39" s="44">
        <f>ROUND(E39*P39,2)</f>
        <v>0</v>
      </c>
      <c r="R39" s="46" t="s">
        <v>96</v>
      </c>
      <c r="S39" s="46" t="s">
        <v>97</v>
      </c>
      <c r="T39" s="47" t="s">
        <v>97</v>
      </c>
      <c r="U39" s="28">
        <v>0.49</v>
      </c>
      <c r="V39" s="28">
        <f>ROUND(E39*U39,2)</f>
        <v>8.2799999999999994</v>
      </c>
      <c r="W39" s="28"/>
      <c r="X39" s="28" t="s">
        <v>90</v>
      </c>
      <c r="Y39" s="18"/>
      <c r="Z39" s="18"/>
      <c r="AA39" s="18"/>
      <c r="AB39" s="18"/>
      <c r="AC39" s="18"/>
      <c r="AD39" s="18"/>
      <c r="AE39" s="18"/>
      <c r="AF39" s="18"/>
      <c r="AG39" s="18" t="s">
        <v>91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ht="21" outlineLevel="1" x14ac:dyDescent="0.25">
      <c r="A40" s="25"/>
      <c r="B40" s="26"/>
      <c r="C40" s="71" t="s">
        <v>129</v>
      </c>
      <c r="D40" s="72"/>
      <c r="E40" s="72"/>
      <c r="F40" s="72"/>
      <c r="G40" s="72"/>
      <c r="H40" s="28"/>
      <c r="I40" s="28"/>
      <c r="J40" s="28"/>
      <c r="K40" s="28"/>
      <c r="L40" s="28"/>
      <c r="M40" s="28"/>
      <c r="N40" s="27"/>
      <c r="O40" s="27"/>
      <c r="P40" s="27"/>
      <c r="Q40" s="27"/>
      <c r="R40" s="28"/>
      <c r="S40" s="28"/>
      <c r="T40" s="28"/>
      <c r="U40" s="28"/>
      <c r="V40" s="28"/>
      <c r="W40" s="28"/>
      <c r="X40" s="28"/>
      <c r="Y40" s="18"/>
      <c r="Z40" s="18"/>
      <c r="AA40" s="18"/>
      <c r="AB40" s="18"/>
      <c r="AC40" s="18"/>
      <c r="AD40" s="18"/>
      <c r="AE40" s="18"/>
      <c r="AF40" s="18"/>
      <c r="AG40" s="18" t="s">
        <v>116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48" t="str">
        <f>C40</f>
        <v>jednoduché nebo příčky zděné do svislé dřevěné, cihelné, betonové nebo ocelové konstrukce na jakoukoliv maltu vápenocementovou (MVC) nebo cementovou (MC),</v>
      </c>
      <c r="BB40" s="18"/>
      <c r="BC40" s="18"/>
      <c r="BD40" s="18"/>
      <c r="BE40" s="18"/>
      <c r="BF40" s="18"/>
      <c r="BG40" s="18"/>
      <c r="BH40" s="18"/>
    </row>
    <row r="41" spans="1:60" outlineLevel="1" x14ac:dyDescent="0.25">
      <c r="A41" s="25"/>
      <c r="B41" s="26"/>
      <c r="C41" s="51" t="s">
        <v>130</v>
      </c>
      <c r="D41" s="29"/>
      <c r="E41" s="30">
        <v>14.631880000000001</v>
      </c>
      <c r="F41" s="28"/>
      <c r="G41" s="28"/>
      <c r="H41" s="28"/>
      <c r="I41" s="28"/>
      <c r="J41" s="28"/>
      <c r="K41" s="28"/>
      <c r="L41" s="28"/>
      <c r="M41" s="28"/>
      <c r="N41" s="27"/>
      <c r="O41" s="27"/>
      <c r="P41" s="27"/>
      <c r="Q41" s="27"/>
      <c r="R41" s="28"/>
      <c r="S41" s="28"/>
      <c r="T41" s="28"/>
      <c r="U41" s="28"/>
      <c r="V41" s="28"/>
      <c r="W41" s="28"/>
      <c r="X41" s="28"/>
      <c r="Y41" s="18"/>
      <c r="Z41" s="18"/>
      <c r="AA41" s="18"/>
      <c r="AB41" s="18"/>
      <c r="AC41" s="18"/>
      <c r="AD41" s="18"/>
      <c r="AE41" s="18"/>
      <c r="AF41" s="18"/>
      <c r="AG41" s="18" t="s">
        <v>99</v>
      </c>
      <c r="AH41" s="18">
        <v>0</v>
      </c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1:60" outlineLevel="1" x14ac:dyDescent="0.25">
      <c r="A42" s="25"/>
      <c r="B42" s="26"/>
      <c r="C42" s="51" t="s">
        <v>131</v>
      </c>
      <c r="D42" s="29"/>
      <c r="E42" s="30">
        <v>-2.94</v>
      </c>
      <c r="F42" s="28"/>
      <c r="G42" s="28"/>
      <c r="H42" s="28"/>
      <c r="I42" s="28"/>
      <c r="J42" s="28"/>
      <c r="K42" s="28"/>
      <c r="L42" s="28"/>
      <c r="M42" s="28"/>
      <c r="N42" s="27"/>
      <c r="O42" s="27"/>
      <c r="P42" s="27"/>
      <c r="Q42" s="27"/>
      <c r="R42" s="28"/>
      <c r="S42" s="28"/>
      <c r="T42" s="28"/>
      <c r="U42" s="28"/>
      <c r="V42" s="28"/>
      <c r="W42" s="28"/>
      <c r="X42" s="28"/>
      <c r="Y42" s="18"/>
      <c r="Z42" s="18"/>
      <c r="AA42" s="18"/>
      <c r="AB42" s="18"/>
      <c r="AC42" s="18"/>
      <c r="AD42" s="18"/>
      <c r="AE42" s="18"/>
      <c r="AF42" s="18"/>
      <c r="AG42" s="18" t="s">
        <v>99</v>
      </c>
      <c r="AH42" s="18">
        <v>0</v>
      </c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outlineLevel="1" x14ac:dyDescent="0.25">
      <c r="A43" s="25"/>
      <c r="B43" s="26"/>
      <c r="C43" s="51" t="s">
        <v>132</v>
      </c>
      <c r="D43" s="29"/>
      <c r="E43" s="30">
        <v>4.008</v>
      </c>
      <c r="F43" s="28"/>
      <c r="G43" s="28"/>
      <c r="H43" s="28"/>
      <c r="I43" s="28"/>
      <c r="J43" s="28"/>
      <c r="K43" s="28"/>
      <c r="L43" s="28"/>
      <c r="M43" s="28"/>
      <c r="N43" s="27"/>
      <c r="O43" s="27"/>
      <c r="P43" s="27"/>
      <c r="Q43" s="27"/>
      <c r="R43" s="28"/>
      <c r="S43" s="28"/>
      <c r="T43" s="28"/>
      <c r="U43" s="28"/>
      <c r="V43" s="28"/>
      <c r="W43" s="28"/>
      <c r="X43" s="28"/>
      <c r="Y43" s="18"/>
      <c r="Z43" s="18"/>
      <c r="AA43" s="18"/>
      <c r="AB43" s="18"/>
      <c r="AC43" s="18"/>
      <c r="AD43" s="18"/>
      <c r="AE43" s="18"/>
      <c r="AF43" s="18"/>
      <c r="AG43" s="18" t="s">
        <v>99</v>
      </c>
      <c r="AH43" s="18">
        <v>0</v>
      </c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outlineLevel="1" x14ac:dyDescent="0.25">
      <c r="A44" s="25"/>
      <c r="B44" s="26"/>
      <c r="C44" s="51" t="s">
        <v>133</v>
      </c>
      <c r="D44" s="29"/>
      <c r="E44" s="30">
        <v>1.2</v>
      </c>
      <c r="F44" s="28"/>
      <c r="G44" s="28"/>
      <c r="H44" s="28"/>
      <c r="I44" s="28"/>
      <c r="J44" s="28"/>
      <c r="K44" s="28"/>
      <c r="L44" s="28"/>
      <c r="M44" s="28"/>
      <c r="N44" s="27"/>
      <c r="O44" s="27"/>
      <c r="P44" s="27"/>
      <c r="Q44" s="27"/>
      <c r="R44" s="28"/>
      <c r="S44" s="28"/>
      <c r="T44" s="28"/>
      <c r="U44" s="28"/>
      <c r="V44" s="28"/>
      <c r="W44" s="28"/>
      <c r="X44" s="28"/>
      <c r="Y44" s="18"/>
      <c r="Z44" s="18"/>
      <c r="AA44" s="18"/>
      <c r="AB44" s="18"/>
      <c r="AC44" s="18"/>
      <c r="AD44" s="18"/>
      <c r="AE44" s="18"/>
      <c r="AF44" s="18"/>
      <c r="AG44" s="18" t="s">
        <v>99</v>
      </c>
      <c r="AH44" s="18">
        <v>0</v>
      </c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outlineLevel="1" x14ac:dyDescent="0.25">
      <c r="A45" s="25"/>
      <c r="B45" s="26"/>
      <c r="C45" s="69"/>
      <c r="D45" s="70"/>
      <c r="E45" s="70"/>
      <c r="F45" s="70"/>
      <c r="G45" s="70"/>
      <c r="H45" s="28"/>
      <c r="I45" s="28"/>
      <c r="J45" s="28"/>
      <c r="K45" s="28"/>
      <c r="L45" s="28"/>
      <c r="M45" s="28"/>
      <c r="N45" s="27"/>
      <c r="O45" s="27"/>
      <c r="P45" s="27"/>
      <c r="Q45" s="27"/>
      <c r="R45" s="28"/>
      <c r="S45" s="28"/>
      <c r="T45" s="28"/>
      <c r="U45" s="28"/>
      <c r="V45" s="28"/>
      <c r="W45" s="28"/>
      <c r="X45" s="28"/>
      <c r="Y45" s="18"/>
      <c r="Z45" s="18"/>
      <c r="AA45" s="18"/>
      <c r="AB45" s="18"/>
      <c r="AC45" s="18"/>
      <c r="AD45" s="18"/>
      <c r="AE45" s="18"/>
      <c r="AF45" s="18"/>
      <c r="AG45" s="18" t="s">
        <v>92</v>
      </c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ht="40.799999999999997" outlineLevel="1" x14ac:dyDescent="0.25">
      <c r="A46" s="41">
        <v>12</v>
      </c>
      <c r="B46" s="42" t="s">
        <v>134</v>
      </c>
      <c r="C46" s="50" t="s">
        <v>135</v>
      </c>
      <c r="D46" s="43" t="s">
        <v>95</v>
      </c>
      <c r="E46" s="44">
        <v>22.254000000000001</v>
      </c>
      <c r="F46" s="45"/>
      <c r="G46" s="46">
        <f>ROUND(E46*F46,2)</f>
        <v>0</v>
      </c>
      <c r="H46" s="45"/>
      <c r="I46" s="46">
        <f>ROUND(E46*H46,2)</f>
        <v>0</v>
      </c>
      <c r="J46" s="45"/>
      <c r="K46" s="46">
        <f>ROUND(E46*J46,2)</f>
        <v>0</v>
      </c>
      <c r="L46" s="46">
        <v>21</v>
      </c>
      <c r="M46" s="46">
        <f>G46*(1+L46/100)</f>
        <v>0</v>
      </c>
      <c r="N46" s="44">
        <v>0.10091</v>
      </c>
      <c r="O46" s="44">
        <f>ROUND(E46*N46,2)</f>
        <v>2.25</v>
      </c>
      <c r="P46" s="44">
        <v>0</v>
      </c>
      <c r="Q46" s="44">
        <f>ROUND(E46*P46,2)</f>
        <v>0</v>
      </c>
      <c r="R46" s="46" t="s">
        <v>96</v>
      </c>
      <c r="S46" s="46" t="s">
        <v>97</v>
      </c>
      <c r="T46" s="47" t="s">
        <v>97</v>
      </c>
      <c r="U46" s="28">
        <v>0.52</v>
      </c>
      <c r="V46" s="28">
        <f>ROUND(E46*U46,2)</f>
        <v>11.57</v>
      </c>
      <c r="W46" s="28"/>
      <c r="X46" s="28" t="s">
        <v>90</v>
      </c>
      <c r="Y46" s="18"/>
      <c r="Z46" s="18"/>
      <c r="AA46" s="18"/>
      <c r="AB46" s="18"/>
      <c r="AC46" s="18"/>
      <c r="AD46" s="18"/>
      <c r="AE46" s="18"/>
      <c r="AF46" s="18"/>
      <c r="AG46" s="18" t="s">
        <v>91</v>
      </c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ht="21" outlineLevel="1" x14ac:dyDescent="0.25">
      <c r="A47" s="25"/>
      <c r="B47" s="26"/>
      <c r="C47" s="71" t="s">
        <v>129</v>
      </c>
      <c r="D47" s="72"/>
      <c r="E47" s="72"/>
      <c r="F47" s="72"/>
      <c r="G47" s="72"/>
      <c r="H47" s="28"/>
      <c r="I47" s="28"/>
      <c r="J47" s="28"/>
      <c r="K47" s="28"/>
      <c r="L47" s="28"/>
      <c r="M47" s="28"/>
      <c r="N47" s="27"/>
      <c r="O47" s="27"/>
      <c r="P47" s="27"/>
      <c r="Q47" s="27"/>
      <c r="R47" s="28"/>
      <c r="S47" s="28"/>
      <c r="T47" s="28"/>
      <c r="U47" s="28"/>
      <c r="V47" s="28"/>
      <c r="W47" s="28"/>
      <c r="X47" s="28"/>
      <c r="Y47" s="18"/>
      <c r="Z47" s="18"/>
      <c r="AA47" s="18"/>
      <c r="AB47" s="18"/>
      <c r="AC47" s="18"/>
      <c r="AD47" s="18"/>
      <c r="AE47" s="18"/>
      <c r="AF47" s="18"/>
      <c r="AG47" s="18" t="s">
        <v>116</v>
      </c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48" t="str">
        <f>C47</f>
        <v>jednoduché nebo příčky zděné do svislé dřevěné, cihelné, betonové nebo ocelové konstrukce na jakoukoliv maltu vápenocementovou (MVC) nebo cementovou (MC),</v>
      </c>
      <c r="BB47" s="18"/>
      <c r="BC47" s="18"/>
      <c r="BD47" s="18"/>
      <c r="BE47" s="18"/>
      <c r="BF47" s="18"/>
      <c r="BG47" s="18"/>
      <c r="BH47" s="18"/>
    </row>
    <row r="48" spans="1:60" outlineLevel="1" x14ac:dyDescent="0.25">
      <c r="A48" s="25"/>
      <c r="B48" s="26"/>
      <c r="C48" s="51" t="s">
        <v>136</v>
      </c>
      <c r="D48" s="29"/>
      <c r="E48" s="30">
        <v>25.224</v>
      </c>
      <c r="F48" s="28"/>
      <c r="G48" s="28"/>
      <c r="H48" s="28"/>
      <c r="I48" s="28"/>
      <c r="J48" s="28"/>
      <c r="K48" s="28"/>
      <c r="L48" s="28"/>
      <c r="M48" s="28"/>
      <c r="N48" s="27"/>
      <c r="O48" s="27"/>
      <c r="P48" s="27"/>
      <c r="Q48" s="27"/>
      <c r="R48" s="28"/>
      <c r="S48" s="28"/>
      <c r="T48" s="28"/>
      <c r="U48" s="28"/>
      <c r="V48" s="28"/>
      <c r="W48" s="28"/>
      <c r="X48" s="28"/>
      <c r="Y48" s="18"/>
      <c r="Z48" s="18"/>
      <c r="AA48" s="18"/>
      <c r="AB48" s="18"/>
      <c r="AC48" s="18"/>
      <c r="AD48" s="18"/>
      <c r="AE48" s="18"/>
      <c r="AF48" s="18"/>
      <c r="AG48" s="18" t="s">
        <v>99</v>
      </c>
      <c r="AH48" s="18">
        <v>0</v>
      </c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outlineLevel="1" x14ac:dyDescent="0.25">
      <c r="A49" s="25"/>
      <c r="B49" s="26"/>
      <c r="C49" s="51" t="s">
        <v>137</v>
      </c>
      <c r="D49" s="29"/>
      <c r="E49" s="30">
        <v>-1.47</v>
      </c>
      <c r="F49" s="28"/>
      <c r="G49" s="28"/>
      <c r="H49" s="28"/>
      <c r="I49" s="28"/>
      <c r="J49" s="28"/>
      <c r="K49" s="28"/>
      <c r="L49" s="28"/>
      <c r="M49" s="28"/>
      <c r="N49" s="27"/>
      <c r="O49" s="27"/>
      <c r="P49" s="27"/>
      <c r="Q49" s="27"/>
      <c r="R49" s="28"/>
      <c r="S49" s="28"/>
      <c r="T49" s="28"/>
      <c r="U49" s="28"/>
      <c r="V49" s="28"/>
      <c r="W49" s="28"/>
      <c r="X49" s="28"/>
      <c r="Y49" s="18"/>
      <c r="Z49" s="18"/>
      <c r="AA49" s="18"/>
      <c r="AB49" s="18"/>
      <c r="AC49" s="18"/>
      <c r="AD49" s="18"/>
      <c r="AE49" s="18"/>
      <c r="AF49" s="18"/>
      <c r="AG49" s="18" t="s">
        <v>99</v>
      </c>
      <c r="AH49" s="18">
        <v>0</v>
      </c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outlineLevel="1" x14ac:dyDescent="0.25">
      <c r="A50" s="25"/>
      <c r="B50" s="26"/>
      <c r="C50" s="51" t="s">
        <v>138</v>
      </c>
      <c r="D50" s="29"/>
      <c r="E50" s="30">
        <v>-1.68</v>
      </c>
      <c r="F50" s="28"/>
      <c r="G50" s="28"/>
      <c r="H50" s="28"/>
      <c r="I50" s="28"/>
      <c r="J50" s="28"/>
      <c r="K50" s="28"/>
      <c r="L50" s="28"/>
      <c r="M50" s="28"/>
      <c r="N50" s="27"/>
      <c r="O50" s="27"/>
      <c r="P50" s="27"/>
      <c r="Q50" s="27"/>
      <c r="R50" s="28"/>
      <c r="S50" s="28"/>
      <c r="T50" s="28"/>
      <c r="U50" s="28"/>
      <c r="V50" s="28"/>
      <c r="W50" s="28"/>
      <c r="X50" s="28"/>
      <c r="Y50" s="18"/>
      <c r="Z50" s="18"/>
      <c r="AA50" s="18"/>
      <c r="AB50" s="18"/>
      <c r="AC50" s="18"/>
      <c r="AD50" s="18"/>
      <c r="AE50" s="18"/>
      <c r="AF50" s="18"/>
      <c r="AG50" s="18" t="s">
        <v>99</v>
      </c>
      <c r="AH50" s="18">
        <v>0</v>
      </c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outlineLevel="1" x14ac:dyDescent="0.25">
      <c r="A51" s="25"/>
      <c r="B51" s="26"/>
      <c r="C51" s="51" t="s">
        <v>139</v>
      </c>
      <c r="D51" s="29"/>
      <c r="E51" s="30">
        <v>-2.1</v>
      </c>
      <c r="F51" s="28"/>
      <c r="G51" s="28"/>
      <c r="H51" s="28"/>
      <c r="I51" s="28"/>
      <c r="J51" s="28"/>
      <c r="K51" s="28"/>
      <c r="L51" s="28"/>
      <c r="M51" s="28"/>
      <c r="N51" s="27"/>
      <c r="O51" s="27"/>
      <c r="P51" s="27"/>
      <c r="Q51" s="27"/>
      <c r="R51" s="28"/>
      <c r="S51" s="28"/>
      <c r="T51" s="28"/>
      <c r="U51" s="28"/>
      <c r="V51" s="28"/>
      <c r="W51" s="28"/>
      <c r="X51" s="28"/>
      <c r="Y51" s="18"/>
      <c r="Z51" s="18"/>
      <c r="AA51" s="18"/>
      <c r="AB51" s="18"/>
      <c r="AC51" s="18"/>
      <c r="AD51" s="18"/>
      <c r="AE51" s="18"/>
      <c r="AF51" s="18"/>
      <c r="AG51" s="18" t="s">
        <v>99</v>
      </c>
      <c r="AH51" s="18">
        <v>0</v>
      </c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outlineLevel="1" x14ac:dyDescent="0.25">
      <c r="A52" s="25"/>
      <c r="B52" s="26"/>
      <c r="C52" s="52" t="s">
        <v>140</v>
      </c>
      <c r="D52" s="31"/>
      <c r="E52" s="32">
        <v>19.974</v>
      </c>
      <c r="F52" s="28"/>
      <c r="G52" s="28"/>
      <c r="H52" s="28"/>
      <c r="I52" s="28"/>
      <c r="J52" s="28"/>
      <c r="K52" s="28"/>
      <c r="L52" s="28"/>
      <c r="M52" s="28"/>
      <c r="N52" s="27"/>
      <c r="O52" s="27"/>
      <c r="P52" s="27"/>
      <c r="Q52" s="27"/>
      <c r="R52" s="28"/>
      <c r="S52" s="28"/>
      <c r="T52" s="28"/>
      <c r="U52" s="28"/>
      <c r="V52" s="28"/>
      <c r="W52" s="28"/>
      <c r="X52" s="28"/>
      <c r="Y52" s="18"/>
      <c r="Z52" s="18"/>
      <c r="AA52" s="18"/>
      <c r="AB52" s="18"/>
      <c r="AC52" s="18"/>
      <c r="AD52" s="18"/>
      <c r="AE52" s="18"/>
      <c r="AF52" s="18"/>
      <c r="AG52" s="18" t="s">
        <v>99</v>
      </c>
      <c r="AH52" s="18">
        <v>1</v>
      </c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 outlineLevel="1" x14ac:dyDescent="0.25">
      <c r="A53" s="25"/>
      <c r="B53" s="26"/>
      <c r="C53" s="51" t="s">
        <v>141</v>
      </c>
      <c r="D53" s="29"/>
      <c r="E53" s="30">
        <v>2.2799999999999998</v>
      </c>
      <c r="F53" s="28"/>
      <c r="G53" s="28"/>
      <c r="H53" s="28"/>
      <c r="I53" s="28"/>
      <c r="J53" s="28"/>
      <c r="K53" s="28"/>
      <c r="L53" s="28"/>
      <c r="M53" s="28"/>
      <c r="N53" s="27"/>
      <c r="O53" s="27"/>
      <c r="P53" s="27"/>
      <c r="Q53" s="27"/>
      <c r="R53" s="28"/>
      <c r="S53" s="28"/>
      <c r="T53" s="28"/>
      <c r="U53" s="28"/>
      <c r="V53" s="28"/>
      <c r="W53" s="28"/>
      <c r="X53" s="28"/>
      <c r="Y53" s="18"/>
      <c r="Z53" s="18"/>
      <c r="AA53" s="18"/>
      <c r="AB53" s="18"/>
      <c r="AC53" s="18"/>
      <c r="AD53" s="18"/>
      <c r="AE53" s="18"/>
      <c r="AF53" s="18"/>
      <c r="AG53" s="18" t="s">
        <v>99</v>
      </c>
      <c r="AH53" s="18">
        <v>0</v>
      </c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1:60" outlineLevel="1" x14ac:dyDescent="0.25">
      <c r="A54" s="25"/>
      <c r="B54" s="26"/>
      <c r="C54" s="69"/>
      <c r="D54" s="70"/>
      <c r="E54" s="70"/>
      <c r="F54" s="70"/>
      <c r="G54" s="70"/>
      <c r="H54" s="28"/>
      <c r="I54" s="28"/>
      <c r="J54" s="28"/>
      <c r="K54" s="28"/>
      <c r="L54" s="28"/>
      <c r="M54" s="28"/>
      <c r="N54" s="27"/>
      <c r="O54" s="27"/>
      <c r="P54" s="27"/>
      <c r="Q54" s="27"/>
      <c r="R54" s="28"/>
      <c r="S54" s="28"/>
      <c r="T54" s="28"/>
      <c r="U54" s="28"/>
      <c r="V54" s="28"/>
      <c r="W54" s="28"/>
      <c r="X54" s="28"/>
      <c r="Y54" s="18"/>
      <c r="Z54" s="18"/>
      <c r="AA54" s="18"/>
      <c r="AB54" s="18"/>
      <c r="AC54" s="18"/>
      <c r="AD54" s="18"/>
      <c r="AE54" s="18"/>
      <c r="AF54" s="18"/>
      <c r="AG54" s="18" t="s">
        <v>92</v>
      </c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</row>
    <row r="55" spans="1:60" ht="40.799999999999997" outlineLevel="1" x14ac:dyDescent="0.25">
      <c r="A55" s="41">
        <v>13</v>
      </c>
      <c r="B55" s="42" t="s">
        <v>142</v>
      </c>
      <c r="C55" s="50" t="s">
        <v>143</v>
      </c>
      <c r="D55" s="43" t="s">
        <v>95</v>
      </c>
      <c r="E55" s="44">
        <v>12.228</v>
      </c>
      <c r="F55" s="45"/>
      <c r="G55" s="46">
        <f>ROUND(E55*F55,2)</f>
        <v>0</v>
      </c>
      <c r="H55" s="45"/>
      <c r="I55" s="46">
        <f>ROUND(E55*H55,2)</f>
        <v>0</v>
      </c>
      <c r="J55" s="45"/>
      <c r="K55" s="46">
        <f>ROUND(E55*J55,2)</f>
        <v>0</v>
      </c>
      <c r="L55" s="46">
        <v>21</v>
      </c>
      <c r="M55" s="46">
        <f>G55*(1+L55/100)</f>
        <v>0</v>
      </c>
      <c r="N55" s="44">
        <v>0.12268999999999999</v>
      </c>
      <c r="O55" s="44">
        <f>ROUND(E55*N55,2)</f>
        <v>1.5</v>
      </c>
      <c r="P55" s="44">
        <v>0</v>
      </c>
      <c r="Q55" s="44">
        <f>ROUND(E55*P55,2)</f>
        <v>0</v>
      </c>
      <c r="R55" s="46" t="s">
        <v>96</v>
      </c>
      <c r="S55" s="46" t="s">
        <v>97</v>
      </c>
      <c r="T55" s="47" t="s">
        <v>97</v>
      </c>
      <c r="U55" s="28">
        <v>0.56000000000000005</v>
      </c>
      <c r="V55" s="28">
        <f>ROUND(E55*U55,2)</f>
        <v>6.85</v>
      </c>
      <c r="W55" s="28"/>
      <c r="X55" s="28" t="s">
        <v>90</v>
      </c>
      <c r="Y55" s="18"/>
      <c r="Z55" s="18"/>
      <c r="AA55" s="18"/>
      <c r="AB55" s="18"/>
      <c r="AC55" s="18"/>
      <c r="AD55" s="18"/>
      <c r="AE55" s="18"/>
      <c r="AF55" s="18"/>
      <c r="AG55" s="18" t="s">
        <v>91</v>
      </c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1:60" ht="21" outlineLevel="1" x14ac:dyDescent="0.25">
      <c r="A56" s="25"/>
      <c r="B56" s="26"/>
      <c r="C56" s="71" t="s">
        <v>129</v>
      </c>
      <c r="D56" s="72"/>
      <c r="E56" s="72"/>
      <c r="F56" s="72"/>
      <c r="G56" s="72"/>
      <c r="H56" s="28"/>
      <c r="I56" s="28"/>
      <c r="J56" s="28"/>
      <c r="K56" s="28"/>
      <c r="L56" s="28"/>
      <c r="M56" s="28"/>
      <c r="N56" s="27"/>
      <c r="O56" s="27"/>
      <c r="P56" s="27"/>
      <c r="Q56" s="27"/>
      <c r="R56" s="28"/>
      <c r="S56" s="28"/>
      <c r="T56" s="28"/>
      <c r="U56" s="28"/>
      <c r="V56" s="28"/>
      <c r="W56" s="28"/>
      <c r="X56" s="28"/>
      <c r="Y56" s="18"/>
      <c r="Z56" s="18"/>
      <c r="AA56" s="18"/>
      <c r="AB56" s="18"/>
      <c r="AC56" s="18"/>
      <c r="AD56" s="18"/>
      <c r="AE56" s="18"/>
      <c r="AF56" s="18"/>
      <c r="AG56" s="18" t="s">
        <v>116</v>
      </c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48" t="str">
        <f>C56</f>
        <v>jednoduché nebo příčky zděné do svislé dřevěné, cihelné, betonové nebo ocelové konstrukce na jakoukoliv maltu vápenocementovou (MVC) nebo cementovou (MC),</v>
      </c>
      <c r="BB56" s="18"/>
      <c r="BC56" s="18"/>
      <c r="BD56" s="18"/>
      <c r="BE56" s="18"/>
      <c r="BF56" s="18"/>
      <c r="BG56" s="18"/>
      <c r="BH56" s="18"/>
    </row>
    <row r="57" spans="1:60" outlineLevel="1" x14ac:dyDescent="0.25">
      <c r="A57" s="25"/>
      <c r="B57" s="26"/>
      <c r="C57" s="51" t="s">
        <v>144</v>
      </c>
      <c r="D57" s="29"/>
      <c r="E57" s="30">
        <v>14.327999999999999</v>
      </c>
      <c r="F57" s="28"/>
      <c r="G57" s="28"/>
      <c r="H57" s="28"/>
      <c r="I57" s="28"/>
      <c r="J57" s="28"/>
      <c r="K57" s="28"/>
      <c r="L57" s="28"/>
      <c r="M57" s="28"/>
      <c r="N57" s="27"/>
      <c r="O57" s="27"/>
      <c r="P57" s="27"/>
      <c r="Q57" s="27"/>
      <c r="R57" s="28"/>
      <c r="S57" s="28"/>
      <c r="T57" s="28"/>
      <c r="U57" s="28"/>
      <c r="V57" s="28"/>
      <c r="W57" s="28"/>
      <c r="X57" s="28"/>
      <c r="Y57" s="18"/>
      <c r="Z57" s="18"/>
      <c r="AA57" s="18"/>
      <c r="AB57" s="18"/>
      <c r="AC57" s="18"/>
      <c r="AD57" s="18"/>
      <c r="AE57" s="18"/>
      <c r="AF57" s="18"/>
      <c r="AG57" s="18" t="s">
        <v>99</v>
      </c>
      <c r="AH57" s="18">
        <v>0</v>
      </c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60" outlineLevel="1" x14ac:dyDescent="0.25">
      <c r="A58" s="25"/>
      <c r="B58" s="26"/>
      <c r="C58" s="51" t="s">
        <v>139</v>
      </c>
      <c r="D58" s="29"/>
      <c r="E58" s="30">
        <v>-2.1</v>
      </c>
      <c r="F58" s="28"/>
      <c r="G58" s="28"/>
      <c r="H58" s="28"/>
      <c r="I58" s="28"/>
      <c r="J58" s="28"/>
      <c r="K58" s="28"/>
      <c r="L58" s="28"/>
      <c r="M58" s="28"/>
      <c r="N58" s="27"/>
      <c r="O58" s="27"/>
      <c r="P58" s="27"/>
      <c r="Q58" s="27"/>
      <c r="R58" s="28"/>
      <c r="S58" s="28"/>
      <c r="T58" s="28"/>
      <c r="U58" s="28"/>
      <c r="V58" s="28"/>
      <c r="W58" s="28"/>
      <c r="X58" s="28"/>
      <c r="Y58" s="18"/>
      <c r="Z58" s="18"/>
      <c r="AA58" s="18"/>
      <c r="AB58" s="18"/>
      <c r="AC58" s="18"/>
      <c r="AD58" s="18"/>
      <c r="AE58" s="18"/>
      <c r="AF58" s="18"/>
      <c r="AG58" s="18" t="s">
        <v>99</v>
      </c>
      <c r="AH58" s="18">
        <v>0</v>
      </c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1:60" outlineLevel="1" x14ac:dyDescent="0.25">
      <c r="A59" s="25"/>
      <c r="B59" s="26"/>
      <c r="C59" s="69"/>
      <c r="D59" s="70"/>
      <c r="E59" s="70"/>
      <c r="F59" s="70"/>
      <c r="G59" s="70"/>
      <c r="H59" s="28"/>
      <c r="I59" s="28"/>
      <c r="J59" s="28"/>
      <c r="K59" s="28"/>
      <c r="L59" s="28"/>
      <c r="M59" s="28"/>
      <c r="N59" s="27"/>
      <c r="O59" s="27"/>
      <c r="P59" s="27"/>
      <c r="Q59" s="27"/>
      <c r="R59" s="28"/>
      <c r="S59" s="28"/>
      <c r="T59" s="28"/>
      <c r="U59" s="28"/>
      <c r="V59" s="28"/>
      <c r="W59" s="28"/>
      <c r="X59" s="28"/>
      <c r="Y59" s="18"/>
      <c r="Z59" s="18"/>
      <c r="AA59" s="18"/>
      <c r="AB59" s="18"/>
      <c r="AC59" s="18"/>
      <c r="AD59" s="18"/>
      <c r="AE59" s="18"/>
      <c r="AF59" s="18"/>
      <c r="AG59" s="18" t="s">
        <v>92</v>
      </c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1:60" outlineLevel="1" x14ac:dyDescent="0.25">
      <c r="A60" s="41">
        <v>14</v>
      </c>
      <c r="B60" s="42" t="s">
        <v>145</v>
      </c>
      <c r="C60" s="50" t="s">
        <v>146</v>
      </c>
      <c r="D60" s="43" t="s">
        <v>147</v>
      </c>
      <c r="E60" s="44">
        <v>21.65</v>
      </c>
      <c r="F60" s="45"/>
      <c r="G60" s="46">
        <f>ROUND(E60*F60,2)</f>
        <v>0</v>
      </c>
      <c r="H60" s="45"/>
      <c r="I60" s="46">
        <f>ROUND(E60*H60,2)</f>
        <v>0</v>
      </c>
      <c r="J60" s="45"/>
      <c r="K60" s="46">
        <f>ROUND(E60*J60,2)</f>
        <v>0</v>
      </c>
      <c r="L60" s="46">
        <v>21</v>
      </c>
      <c r="M60" s="46">
        <f>G60*(1+L60/100)</f>
        <v>0</v>
      </c>
      <c r="N60" s="44">
        <v>8.0000000000000007E-5</v>
      </c>
      <c r="O60" s="44">
        <f>ROUND(E60*N60,2)</f>
        <v>0</v>
      </c>
      <c r="P60" s="44">
        <v>0</v>
      </c>
      <c r="Q60" s="44">
        <f>ROUND(E60*P60,2)</f>
        <v>0</v>
      </c>
      <c r="R60" s="46" t="s">
        <v>114</v>
      </c>
      <c r="S60" s="46" t="s">
        <v>97</v>
      </c>
      <c r="T60" s="47" t="s">
        <v>97</v>
      </c>
      <c r="U60" s="28">
        <v>0.18</v>
      </c>
      <c r="V60" s="28">
        <f>ROUND(E60*U60,2)</f>
        <v>3.9</v>
      </c>
      <c r="W60" s="28"/>
      <c r="X60" s="28" t="s">
        <v>90</v>
      </c>
      <c r="Y60" s="18"/>
      <c r="Z60" s="18"/>
      <c r="AA60" s="18"/>
      <c r="AB60" s="18"/>
      <c r="AC60" s="18"/>
      <c r="AD60" s="18"/>
      <c r="AE60" s="18"/>
      <c r="AF60" s="18"/>
      <c r="AG60" s="18" t="s">
        <v>91</v>
      </c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</row>
    <row r="61" spans="1:60" outlineLevel="1" x14ac:dyDescent="0.25">
      <c r="A61" s="25"/>
      <c r="B61" s="26"/>
      <c r="C61" s="51" t="s">
        <v>148</v>
      </c>
      <c r="D61" s="29"/>
      <c r="E61" s="30">
        <v>5.17</v>
      </c>
      <c r="F61" s="28"/>
      <c r="G61" s="28"/>
      <c r="H61" s="28"/>
      <c r="I61" s="28"/>
      <c r="J61" s="28"/>
      <c r="K61" s="28"/>
      <c r="L61" s="28"/>
      <c r="M61" s="28"/>
      <c r="N61" s="27"/>
      <c r="O61" s="27"/>
      <c r="P61" s="27"/>
      <c r="Q61" s="27"/>
      <c r="R61" s="28"/>
      <c r="S61" s="28"/>
      <c r="T61" s="28"/>
      <c r="U61" s="28"/>
      <c r="V61" s="28"/>
      <c r="W61" s="28"/>
      <c r="X61" s="28"/>
      <c r="Y61" s="18"/>
      <c r="Z61" s="18"/>
      <c r="AA61" s="18"/>
      <c r="AB61" s="18"/>
      <c r="AC61" s="18"/>
      <c r="AD61" s="18"/>
      <c r="AE61" s="18"/>
      <c r="AF61" s="18"/>
      <c r="AG61" s="18" t="s">
        <v>99</v>
      </c>
      <c r="AH61" s="18">
        <v>0</v>
      </c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</row>
    <row r="62" spans="1:60" outlineLevel="1" x14ac:dyDescent="0.25">
      <c r="A62" s="25"/>
      <c r="B62" s="26"/>
      <c r="C62" s="51" t="s">
        <v>149</v>
      </c>
      <c r="D62" s="29"/>
      <c r="E62" s="30">
        <v>16.48</v>
      </c>
      <c r="F62" s="28"/>
      <c r="G62" s="28"/>
      <c r="H62" s="28"/>
      <c r="I62" s="28"/>
      <c r="J62" s="28"/>
      <c r="K62" s="28"/>
      <c r="L62" s="28"/>
      <c r="M62" s="28"/>
      <c r="N62" s="27"/>
      <c r="O62" s="27"/>
      <c r="P62" s="27"/>
      <c r="Q62" s="27"/>
      <c r="R62" s="28"/>
      <c r="S62" s="28"/>
      <c r="T62" s="28"/>
      <c r="U62" s="28"/>
      <c r="V62" s="28"/>
      <c r="W62" s="28"/>
      <c r="X62" s="28"/>
      <c r="Y62" s="18"/>
      <c r="Z62" s="18"/>
      <c r="AA62" s="18"/>
      <c r="AB62" s="18"/>
      <c r="AC62" s="18"/>
      <c r="AD62" s="18"/>
      <c r="AE62" s="18"/>
      <c r="AF62" s="18"/>
      <c r="AG62" s="18" t="s">
        <v>99</v>
      </c>
      <c r="AH62" s="18">
        <v>0</v>
      </c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</row>
    <row r="63" spans="1:60" outlineLevel="1" x14ac:dyDescent="0.25">
      <c r="A63" s="25"/>
      <c r="B63" s="26"/>
      <c r="C63" s="69"/>
      <c r="D63" s="70"/>
      <c r="E63" s="70"/>
      <c r="F63" s="70"/>
      <c r="G63" s="70"/>
      <c r="H63" s="28"/>
      <c r="I63" s="28"/>
      <c r="J63" s="28"/>
      <c r="K63" s="28"/>
      <c r="L63" s="28"/>
      <c r="M63" s="28"/>
      <c r="N63" s="27"/>
      <c r="O63" s="27"/>
      <c r="P63" s="27"/>
      <c r="Q63" s="27"/>
      <c r="R63" s="28"/>
      <c r="S63" s="28"/>
      <c r="T63" s="28"/>
      <c r="U63" s="28"/>
      <c r="V63" s="28"/>
      <c r="W63" s="28"/>
      <c r="X63" s="28"/>
      <c r="Y63" s="18"/>
      <c r="Z63" s="18"/>
      <c r="AA63" s="18"/>
      <c r="AB63" s="18"/>
      <c r="AC63" s="18"/>
      <c r="AD63" s="18"/>
      <c r="AE63" s="18"/>
      <c r="AF63" s="18"/>
      <c r="AG63" s="18" t="s">
        <v>92</v>
      </c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</row>
    <row r="64" spans="1:60" outlineLevel="1" x14ac:dyDescent="0.25">
      <c r="A64" s="41">
        <v>15</v>
      </c>
      <c r="B64" s="42" t="s">
        <v>150</v>
      </c>
      <c r="C64" s="50" t="s">
        <v>151</v>
      </c>
      <c r="D64" s="43" t="s">
        <v>147</v>
      </c>
      <c r="E64" s="44">
        <v>33.1</v>
      </c>
      <c r="F64" s="45"/>
      <c r="G64" s="46">
        <f>ROUND(E64*F64,2)</f>
        <v>0</v>
      </c>
      <c r="H64" s="45"/>
      <c r="I64" s="46">
        <f>ROUND(E64*H64,2)</f>
        <v>0</v>
      </c>
      <c r="J64" s="45"/>
      <c r="K64" s="46">
        <f>ROUND(E64*J64,2)</f>
        <v>0</v>
      </c>
      <c r="L64" s="46">
        <v>21</v>
      </c>
      <c r="M64" s="46">
        <f>G64*(1+L64/100)</f>
        <v>0</v>
      </c>
      <c r="N64" s="44">
        <v>1.0200000000000001E-3</v>
      </c>
      <c r="O64" s="44">
        <f>ROUND(E64*N64,2)</f>
        <v>0.03</v>
      </c>
      <c r="P64" s="44">
        <v>0</v>
      </c>
      <c r="Q64" s="44">
        <f>ROUND(E64*P64,2)</f>
        <v>0</v>
      </c>
      <c r="R64" s="46" t="s">
        <v>96</v>
      </c>
      <c r="S64" s="46" t="s">
        <v>97</v>
      </c>
      <c r="T64" s="47" t="s">
        <v>97</v>
      </c>
      <c r="U64" s="28">
        <v>0.22</v>
      </c>
      <c r="V64" s="28">
        <f>ROUND(E64*U64,2)</f>
        <v>7.28</v>
      </c>
      <c r="W64" s="28"/>
      <c r="X64" s="28" t="s">
        <v>90</v>
      </c>
      <c r="Y64" s="18"/>
      <c r="Z64" s="18"/>
      <c r="AA64" s="18"/>
      <c r="AB64" s="18"/>
      <c r="AC64" s="18"/>
      <c r="AD64" s="18"/>
      <c r="AE64" s="18"/>
      <c r="AF64" s="18"/>
      <c r="AG64" s="18" t="s">
        <v>91</v>
      </c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</row>
    <row r="65" spans="1:60" outlineLevel="1" x14ac:dyDescent="0.25">
      <c r="A65" s="25"/>
      <c r="B65" s="26"/>
      <c r="C65" s="71" t="s">
        <v>152</v>
      </c>
      <c r="D65" s="72"/>
      <c r="E65" s="72"/>
      <c r="F65" s="72"/>
      <c r="G65" s="72"/>
      <c r="H65" s="28"/>
      <c r="I65" s="28"/>
      <c r="J65" s="28"/>
      <c r="K65" s="28"/>
      <c r="L65" s="28"/>
      <c r="M65" s="28"/>
      <c r="N65" s="27"/>
      <c r="O65" s="27"/>
      <c r="P65" s="27"/>
      <c r="Q65" s="27"/>
      <c r="R65" s="28"/>
      <c r="S65" s="28"/>
      <c r="T65" s="28"/>
      <c r="U65" s="28"/>
      <c r="V65" s="28"/>
      <c r="W65" s="28"/>
      <c r="X65" s="28"/>
      <c r="Y65" s="18"/>
      <c r="Z65" s="18"/>
      <c r="AA65" s="18"/>
      <c r="AB65" s="18"/>
      <c r="AC65" s="18"/>
      <c r="AD65" s="18"/>
      <c r="AE65" s="18"/>
      <c r="AF65" s="18"/>
      <c r="AG65" s="18" t="s">
        <v>116</v>
      </c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</row>
    <row r="66" spans="1:60" outlineLevel="1" x14ac:dyDescent="0.25">
      <c r="A66" s="25"/>
      <c r="B66" s="26"/>
      <c r="C66" s="51" t="s">
        <v>153</v>
      </c>
      <c r="D66" s="29"/>
      <c r="E66" s="30">
        <v>11.5</v>
      </c>
      <c r="F66" s="28"/>
      <c r="G66" s="28"/>
      <c r="H66" s="28"/>
      <c r="I66" s="28"/>
      <c r="J66" s="28"/>
      <c r="K66" s="28"/>
      <c r="L66" s="28"/>
      <c r="M66" s="28"/>
      <c r="N66" s="27"/>
      <c r="O66" s="27"/>
      <c r="P66" s="27"/>
      <c r="Q66" s="27"/>
      <c r="R66" s="28"/>
      <c r="S66" s="28"/>
      <c r="T66" s="28"/>
      <c r="U66" s="28"/>
      <c r="V66" s="28"/>
      <c r="W66" s="28"/>
      <c r="X66" s="28"/>
      <c r="Y66" s="18"/>
      <c r="Z66" s="18"/>
      <c r="AA66" s="18"/>
      <c r="AB66" s="18"/>
      <c r="AC66" s="18"/>
      <c r="AD66" s="18"/>
      <c r="AE66" s="18"/>
      <c r="AF66" s="18"/>
      <c r="AG66" s="18" t="s">
        <v>99</v>
      </c>
      <c r="AH66" s="18">
        <v>0</v>
      </c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</row>
    <row r="67" spans="1:60" outlineLevel="1" x14ac:dyDescent="0.25">
      <c r="A67" s="25"/>
      <c r="B67" s="26"/>
      <c r="C67" s="51" t="s">
        <v>154</v>
      </c>
      <c r="D67" s="29"/>
      <c r="E67" s="30">
        <v>21.6</v>
      </c>
      <c r="F67" s="28"/>
      <c r="G67" s="28"/>
      <c r="H67" s="28"/>
      <c r="I67" s="28"/>
      <c r="J67" s="28"/>
      <c r="K67" s="28"/>
      <c r="L67" s="28"/>
      <c r="M67" s="28"/>
      <c r="N67" s="27"/>
      <c r="O67" s="27"/>
      <c r="P67" s="27"/>
      <c r="Q67" s="27"/>
      <c r="R67" s="28"/>
      <c r="S67" s="28"/>
      <c r="T67" s="28"/>
      <c r="U67" s="28"/>
      <c r="V67" s="28"/>
      <c r="W67" s="28"/>
      <c r="X67" s="28"/>
      <c r="Y67" s="18"/>
      <c r="Z67" s="18"/>
      <c r="AA67" s="18"/>
      <c r="AB67" s="18"/>
      <c r="AC67" s="18"/>
      <c r="AD67" s="18"/>
      <c r="AE67" s="18"/>
      <c r="AF67" s="18"/>
      <c r="AG67" s="18" t="s">
        <v>99</v>
      </c>
      <c r="AH67" s="18">
        <v>0</v>
      </c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</row>
    <row r="68" spans="1:60" outlineLevel="1" x14ac:dyDescent="0.25">
      <c r="A68" s="25"/>
      <c r="B68" s="26"/>
      <c r="C68" s="69"/>
      <c r="D68" s="70"/>
      <c r="E68" s="70"/>
      <c r="F68" s="70"/>
      <c r="G68" s="70"/>
      <c r="H68" s="28"/>
      <c r="I68" s="28"/>
      <c r="J68" s="28"/>
      <c r="K68" s="28"/>
      <c r="L68" s="28"/>
      <c r="M68" s="28"/>
      <c r="N68" s="27"/>
      <c r="O68" s="27"/>
      <c r="P68" s="27"/>
      <c r="Q68" s="27"/>
      <c r="R68" s="28"/>
      <c r="S68" s="28"/>
      <c r="T68" s="28"/>
      <c r="U68" s="28"/>
      <c r="V68" s="28"/>
      <c r="W68" s="28"/>
      <c r="X68" s="28"/>
      <c r="Y68" s="18"/>
      <c r="Z68" s="18"/>
      <c r="AA68" s="18"/>
      <c r="AB68" s="18"/>
      <c r="AC68" s="18"/>
      <c r="AD68" s="18"/>
      <c r="AE68" s="18"/>
      <c r="AF68" s="18"/>
      <c r="AG68" s="18" t="s">
        <v>92</v>
      </c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</row>
    <row r="69" spans="1:60" ht="40.799999999999997" outlineLevel="1" x14ac:dyDescent="0.25">
      <c r="A69" s="41">
        <v>16</v>
      </c>
      <c r="B69" s="42" t="s">
        <v>155</v>
      </c>
      <c r="C69" s="50" t="s">
        <v>156</v>
      </c>
      <c r="D69" s="43" t="s">
        <v>95</v>
      </c>
      <c r="E69" s="44">
        <v>7.52</v>
      </c>
      <c r="F69" s="45"/>
      <c r="G69" s="46">
        <f>ROUND(E69*F69,2)</f>
        <v>0</v>
      </c>
      <c r="H69" s="45"/>
      <c r="I69" s="46">
        <f>ROUND(E69*H69,2)</f>
        <v>0</v>
      </c>
      <c r="J69" s="45"/>
      <c r="K69" s="46">
        <f>ROUND(E69*J69,2)</f>
        <v>0</v>
      </c>
      <c r="L69" s="46">
        <v>21</v>
      </c>
      <c r="M69" s="46">
        <f>G69*(1+L69/100)</f>
        <v>0</v>
      </c>
      <c r="N69" s="44">
        <v>1.29E-2</v>
      </c>
      <c r="O69" s="44">
        <f>ROUND(E69*N69,2)</f>
        <v>0.1</v>
      </c>
      <c r="P69" s="44">
        <v>0</v>
      </c>
      <c r="Q69" s="44">
        <f>ROUND(E69*P69,2)</f>
        <v>0</v>
      </c>
      <c r="R69" s="46" t="s">
        <v>96</v>
      </c>
      <c r="S69" s="46" t="s">
        <v>97</v>
      </c>
      <c r="T69" s="47" t="s">
        <v>97</v>
      </c>
      <c r="U69" s="28">
        <v>0.85</v>
      </c>
      <c r="V69" s="28">
        <f>ROUND(E69*U69,2)</f>
        <v>6.39</v>
      </c>
      <c r="W69" s="28"/>
      <c r="X69" s="28" t="s">
        <v>90</v>
      </c>
      <c r="Y69" s="18"/>
      <c r="Z69" s="18"/>
      <c r="AA69" s="18"/>
      <c r="AB69" s="18"/>
      <c r="AC69" s="18"/>
      <c r="AD69" s="18"/>
      <c r="AE69" s="18"/>
      <c r="AF69" s="18"/>
      <c r="AG69" s="18" t="s">
        <v>91</v>
      </c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</row>
    <row r="70" spans="1:60" outlineLevel="1" x14ac:dyDescent="0.25">
      <c r="A70" s="25"/>
      <c r="B70" s="26"/>
      <c r="C70" s="51" t="s">
        <v>157</v>
      </c>
      <c r="D70" s="29"/>
      <c r="E70" s="30"/>
      <c r="F70" s="28"/>
      <c r="G70" s="28"/>
      <c r="H70" s="28"/>
      <c r="I70" s="28"/>
      <c r="J70" s="28"/>
      <c r="K70" s="28"/>
      <c r="L70" s="28"/>
      <c r="M70" s="28"/>
      <c r="N70" s="27"/>
      <c r="O70" s="27"/>
      <c r="P70" s="27"/>
      <c r="Q70" s="27"/>
      <c r="R70" s="28"/>
      <c r="S70" s="28"/>
      <c r="T70" s="28"/>
      <c r="U70" s="28"/>
      <c r="V70" s="28"/>
      <c r="W70" s="28"/>
      <c r="X70" s="28"/>
      <c r="Y70" s="18"/>
      <c r="Z70" s="18"/>
      <c r="AA70" s="18"/>
      <c r="AB70" s="18"/>
      <c r="AC70" s="18"/>
      <c r="AD70" s="18"/>
      <c r="AE70" s="18"/>
      <c r="AF70" s="18"/>
      <c r="AG70" s="18" t="s">
        <v>99</v>
      </c>
      <c r="AH70" s="18">
        <v>0</v>
      </c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</row>
    <row r="71" spans="1:60" outlineLevel="1" x14ac:dyDescent="0.25">
      <c r="A71" s="25"/>
      <c r="B71" s="26"/>
      <c r="C71" s="51" t="s">
        <v>158</v>
      </c>
      <c r="D71" s="29"/>
      <c r="E71" s="30">
        <v>2.4300000000000002</v>
      </c>
      <c r="F71" s="28"/>
      <c r="G71" s="28"/>
      <c r="H71" s="28"/>
      <c r="I71" s="28"/>
      <c r="J71" s="28"/>
      <c r="K71" s="28"/>
      <c r="L71" s="28"/>
      <c r="M71" s="28"/>
      <c r="N71" s="27"/>
      <c r="O71" s="27"/>
      <c r="P71" s="27"/>
      <c r="Q71" s="27"/>
      <c r="R71" s="28"/>
      <c r="S71" s="28"/>
      <c r="T71" s="28"/>
      <c r="U71" s="28"/>
      <c r="V71" s="28"/>
      <c r="W71" s="28"/>
      <c r="X71" s="28"/>
      <c r="Y71" s="18"/>
      <c r="Z71" s="18"/>
      <c r="AA71" s="18"/>
      <c r="AB71" s="18"/>
      <c r="AC71" s="18"/>
      <c r="AD71" s="18"/>
      <c r="AE71" s="18"/>
      <c r="AF71" s="18"/>
      <c r="AG71" s="18" t="s">
        <v>99</v>
      </c>
      <c r="AH71" s="18">
        <v>0</v>
      </c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</row>
    <row r="72" spans="1:60" outlineLevel="1" x14ac:dyDescent="0.25">
      <c r="A72" s="25"/>
      <c r="B72" s="26"/>
      <c r="C72" s="51" t="s">
        <v>159</v>
      </c>
      <c r="D72" s="29"/>
      <c r="E72" s="30">
        <v>1.62</v>
      </c>
      <c r="F72" s="28"/>
      <c r="G72" s="28"/>
      <c r="H72" s="28"/>
      <c r="I72" s="28"/>
      <c r="J72" s="28"/>
      <c r="K72" s="28"/>
      <c r="L72" s="28"/>
      <c r="M72" s="28"/>
      <c r="N72" s="27"/>
      <c r="O72" s="27"/>
      <c r="P72" s="27"/>
      <c r="Q72" s="27"/>
      <c r="R72" s="28"/>
      <c r="S72" s="28"/>
      <c r="T72" s="28"/>
      <c r="U72" s="28"/>
      <c r="V72" s="28"/>
      <c r="W72" s="28"/>
      <c r="X72" s="28"/>
      <c r="Y72" s="18"/>
      <c r="Z72" s="18"/>
      <c r="AA72" s="18"/>
      <c r="AB72" s="18"/>
      <c r="AC72" s="18"/>
      <c r="AD72" s="18"/>
      <c r="AE72" s="18"/>
      <c r="AF72" s="18"/>
      <c r="AG72" s="18" t="s">
        <v>99</v>
      </c>
      <c r="AH72" s="18">
        <v>0</v>
      </c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</row>
    <row r="73" spans="1:60" outlineLevel="1" x14ac:dyDescent="0.25">
      <c r="A73" s="25"/>
      <c r="B73" s="26"/>
      <c r="C73" s="51" t="s">
        <v>160</v>
      </c>
      <c r="D73" s="29"/>
      <c r="E73" s="30">
        <v>0.94499999999999995</v>
      </c>
      <c r="F73" s="28"/>
      <c r="G73" s="28"/>
      <c r="H73" s="28"/>
      <c r="I73" s="28"/>
      <c r="J73" s="28"/>
      <c r="K73" s="28"/>
      <c r="L73" s="28"/>
      <c r="M73" s="28"/>
      <c r="N73" s="27"/>
      <c r="O73" s="27"/>
      <c r="P73" s="27"/>
      <c r="Q73" s="27"/>
      <c r="R73" s="28"/>
      <c r="S73" s="28"/>
      <c r="T73" s="28"/>
      <c r="U73" s="28"/>
      <c r="V73" s="28"/>
      <c r="W73" s="28"/>
      <c r="X73" s="28"/>
      <c r="Y73" s="18"/>
      <c r="Z73" s="18"/>
      <c r="AA73" s="18"/>
      <c r="AB73" s="18"/>
      <c r="AC73" s="18"/>
      <c r="AD73" s="18"/>
      <c r="AE73" s="18"/>
      <c r="AF73" s="18"/>
      <c r="AG73" s="18" t="s">
        <v>99</v>
      </c>
      <c r="AH73" s="18">
        <v>0</v>
      </c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pans="1:60" outlineLevel="1" x14ac:dyDescent="0.25">
      <c r="A74" s="25"/>
      <c r="B74" s="26"/>
      <c r="C74" s="51" t="s">
        <v>161</v>
      </c>
      <c r="D74" s="29"/>
      <c r="E74" s="30">
        <v>1.1879999999999999</v>
      </c>
      <c r="F74" s="28"/>
      <c r="G74" s="28"/>
      <c r="H74" s="28"/>
      <c r="I74" s="28"/>
      <c r="J74" s="28"/>
      <c r="K74" s="28"/>
      <c r="L74" s="28"/>
      <c r="M74" s="28"/>
      <c r="N74" s="27"/>
      <c r="O74" s="27"/>
      <c r="P74" s="27"/>
      <c r="Q74" s="27"/>
      <c r="R74" s="28"/>
      <c r="S74" s="28"/>
      <c r="T74" s="28"/>
      <c r="U74" s="28"/>
      <c r="V74" s="28"/>
      <c r="W74" s="28"/>
      <c r="X74" s="28"/>
      <c r="Y74" s="18"/>
      <c r="Z74" s="18"/>
      <c r="AA74" s="18"/>
      <c r="AB74" s="18"/>
      <c r="AC74" s="18"/>
      <c r="AD74" s="18"/>
      <c r="AE74" s="18"/>
      <c r="AF74" s="18"/>
      <c r="AG74" s="18" t="s">
        <v>99</v>
      </c>
      <c r="AH74" s="18">
        <v>0</v>
      </c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60" outlineLevel="1" x14ac:dyDescent="0.25">
      <c r="A75" s="25"/>
      <c r="B75" s="26"/>
      <c r="C75" s="52" t="s">
        <v>140</v>
      </c>
      <c r="D75" s="31"/>
      <c r="E75" s="32">
        <v>6.1829999999999998</v>
      </c>
      <c r="F75" s="28"/>
      <c r="G75" s="28"/>
      <c r="H75" s="28"/>
      <c r="I75" s="28"/>
      <c r="J75" s="28"/>
      <c r="K75" s="28"/>
      <c r="L75" s="28"/>
      <c r="M75" s="28"/>
      <c r="N75" s="27"/>
      <c r="O75" s="27"/>
      <c r="P75" s="27"/>
      <c r="Q75" s="27"/>
      <c r="R75" s="28"/>
      <c r="S75" s="28"/>
      <c r="T75" s="28"/>
      <c r="U75" s="28"/>
      <c r="V75" s="28"/>
      <c r="W75" s="28"/>
      <c r="X75" s="28"/>
      <c r="Y75" s="18"/>
      <c r="Z75" s="18"/>
      <c r="AA75" s="18"/>
      <c r="AB75" s="18"/>
      <c r="AC75" s="18"/>
      <c r="AD75" s="18"/>
      <c r="AE75" s="18"/>
      <c r="AF75" s="18"/>
      <c r="AG75" s="18" t="s">
        <v>99</v>
      </c>
      <c r="AH75" s="18">
        <v>1</v>
      </c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1:60" outlineLevel="1" x14ac:dyDescent="0.25">
      <c r="A76" s="25"/>
      <c r="B76" s="26"/>
      <c r="C76" s="51" t="s">
        <v>162</v>
      </c>
      <c r="D76" s="29"/>
      <c r="E76" s="30">
        <v>1.337</v>
      </c>
      <c r="F76" s="28"/>
      <c r="G76" s="28"/>
      <c r="H76" s="28"/>
      <c r="I76" s="28"/>
      <c r="J76" s="28"/>
      <c r="K76" s="28"/>
      <c r="L76" s="28"/>
      <c r="M76" s="28"/>
      <c r="N76" s="27"/>
      <c r="O76" s="27"/>
      <c r="P76" s="27"/>
      <c r="Q76" s="27"/>
      <c r="R76" s="28"/>
      <c r="S76" s="28"/>
      <c r="T76" s="28"/>
      <c r="U76" s="28"/>
      <c r="V76" s="28"/>
      <c r="W76" s="28"/>
      <c r="X76" s="28"/>
      <c r="Y76" s="18"/>
      <c r="Z76" s="18"/>
      <c r="AA76" s="18"/>
      <c r="AB76" s="18"/>
      <c r="AC76" s="18"/>
      <c r="AD76" s="18"/>
      <c r="AE76" s="18"/>
      <c r="AF76" s="18"/>
      <c r="AG76" s="18" t="s">
        <v>99</v>
      </c>
      <c r="AH76" s="18">
        <v>0</v>
      </c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</row>
    <row r="77" spans="1:60" outlineLevel="1" x14ac:dyDescent="0.25">
      <c r="A77" s="25"/>
      <c r="B77" s="26"/>
      <c r="C77" s="69"/>
      <c r="D77" s="70"/>
      <c r="E77" s="70"/>
      <c r="F77" s="70"/>
      <c r="G77" s="70"/>
      <c r="H77" s="28"/>
      <c r="I77" s="28"/>
      <c r="J77" s="28"/>
      <c r="K77" s="28"/>
      <c r="L77" s="28"/>
      <c r="M77" s="28"/>
      <c r="N77" s="27"/>
      <c r="O77" s="27"/>
      <c r="P77" s="27"/>
      <c r="Q77" s="27"/>
      <c r="R77" s="28"/>
      <c r="S77" s="28"/>
      <c r="T77" s="28"/>
      <c r="U77" s="28"/>
      <c r="V77" s="28"/>
      <c r="W77" s="28"/>
      <c r="X77" s="28"/>
      <c r="Y77" s="18"/>
      <c r="Z77" s="18"/>
      <c r="AA77" s="18"/>
      <c r="AB77" s="18"/>
      <c r="AC77" s="18"/>
      <c r="AD77" s="18"/>
      <c r="AE77" s="18"/>
      <c r="AF77" s="18"/>
      <c r="AG77" s="18" t="s">
        <v>92</v>
      </c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1:60" outlineLevel="1" x14ac:dyDescent="0.25">
      <c r="A78" s="41">
        <v>17</v>
      </c>
      <c r="B78" s="42" t="s">
        <v>163</v>
      </c>
      <c r="C78" s="50" t="s">
        <v>164</v>
      </c>
      <c r="D78" s="43" t="s">
        <v>95</v>
      </c>
      <c r="E78" s="44">
        <v>5.09</v>
      </c>
      <c r="F78" s="45"/>
      <c r="G78" s="46">
        <f>ROUND(E78*F78,2)</f>
        <v>0</v>
      </c>
      <c r="H78" s="45"/>
      <c r="I78" s="46">
        <f>ROUND(E78*H78,2)</f>
        <v>0</v>
      </c>
      <c r="J78" s="45"/>
      <c r="K78" s="46">
        <f>ROUND(E78*J78,2)</f>
        <v>0</v>
      </c>
      <c r="L78" s="46">
        <v>21</v>
      </c>
      <c r="M78" s="46">
        <f>G78*(1+L78/100)</f>
        <v>0</v>
      </c>
      <c r="N78" s="44">
        <v>0</v>
      </c>
      <c r="O78" s="44">
        <f>ROUND(E78*N78,2)</f>
        <v>0</v>
      </c>
      <c r="P78" s="44">
        <v>0</v>
      </c>
      <c r="Q78" s="44">
        <f>ROUND(E78*P78,2)</f>
        <v>0</v>
      </c>
      <c r="R78" s="46" t="s">
        <v>96</v>
      </c>
      <c r="S78" s="46" t="s">
        <v>97</v>
      </c>
      <c r="T78" s="47" t="s">
        <v>97</v>
      </c>
      <c r="U78" s="28">
        <v>0.31</v>
      </c>
      <c r="V78" s="28">
        <f>ROUND(E78*U78,2)</f>
        <v>1.58</v>
      </c>
      <c r="W78" s="28"/>
      <c r="X78" s="28" t="s">
        <v>90</v>
      </c>
      <c r="Y78" s="18"/>
      <c r="Z78" s="18"/>
      <c r="AA78" s="18"/>
      <c r="AB78" s="18"/>
      <c r="AC78" s="18"/>
      <c r="AD78" s="18"/>
      <c r="AE78" s="18"/>
      <c r="AF78" s="18"/>
      <c r="AG78" s="18" t="s">
        <v>91</v>
      </c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1:60" outlineLevel="1" x14ac:dyDescent="0.25">
      <c r="A79" s="25"/>
      <c r="B79" s="26"/>
      <c r="C79" s="51" t="s">
        <v>159</v>
      </c>
      <c r="D79" s="29"/>
      <c r="E79" s="30">
        <v>1.62</v>
      </c>
      <c r="F79" s="28"/>
      <c r="G79" s="28"/>
      <c r="H79" s="28"/>
      <c r="I79" s="28"/>
      <c r="J79" s="28"/>
      <c r="K79" s="28"/>
      <c r="L79" s="28"/>
      <c r="M79" s="28"/>
      <c r="N79" s="27"/>
      <c r="O79" s="27"/>
      <c r="P79" s="27"/>
      <c r="Q79" s="27"/>
      <c r="R79" s="28"/>
      <c r="S79" s="28"/>
      <c r="T79" s="28"/>
      <c r="U79" s="28"/>
      <c r="V79" s="28"/>
      <c r="W79" s="28"/>
      <c r="X79" s="28"/>
      <c r="Y79" s="18"/>
      <c r="Z79" s="18"/>
      <c r="AA79" s="18"/>
      <c r="AB79" s="18"/>
      <c r="AC79" s="18"/>
      <c r="AD79" s="18"/>
      <c r="AE79" s="18"/>
      <c r="AF79" s="18"/>
      <c r="AG79" s="18" t="s">
        <v>99</v>
      </c>
      <c r="AH79" s="18">
        <v>0</v>
      </c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</row>
    <row r="80" spans="1:60" outlineLevel="1" x14ac:dyDescent="0.25">
      <c r="A80" s="25"/>
      <c r="B80" s="26"/>
      <c r="C80" s="51" t="s">
        <v>160</v>
      </c>
      <c r="D80" s="29"/>
      <c r="E80" s="30">
        <v>0.94499999999999995</v>
      </c>
      <c r="F80" s="28"/>
      <c r="G80" s="28"/>
      <c r="H80" s="28"/>
      <c r="I80" s="28"/>
      <c r="J80" s="28"/>
      <c r="K80" s="28"/>
      <c r="L80" s="28"/>
      <c r="M80" s="28"/>
      <c r="N80" s="27"/>
      <c r="O80" s="27"/>
      <c r="P80" s="27"/>
      <c r="Q80" s="27"/>
      <c r="R80" s="28"/>
      <c r="S80" s="28"/>
      <c r="T80" s="28"/>
      <c r="U80" s="28"/>
      <c r="V80" s="28"/>
      <c r="W80" s="28"/>
      <c r="X80" s="28"/>
      <c r="Y80" s="18"/>
      <c r="Z80" s="18"/>
      <c r="AA80" s="18"/>
      <c r="AB80" s="18"/>
      <c r="AC80" s="18"/>
      <c r="AD80" s="18"/>
      <c r="AE80" s="18"/>
      <c r="AF80" s="18"/>
      <c r="AG80" s="18" t="s">
        <v>99</v>
      </c>
      <c r="AH80" s="18">
        <v>0</v>
      </c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1:60" outlineLevel="1" x14ac:dyDescent="0.25">
      <c r="A81" s="25"/>
      <c r="B81" s="26"/>
      <c r="C81" s="51" t="s">
        <v>161</v>
      </c>
      <c r="D81" s="29"/>
      <c r="E81" s="30">
        <v>1.1879999999999999</v>
      </c>
      <c r="F81" s="28"/>
      <c r="G81" s="28"/>
      <c r="H81" s="28"/>
      <c r="I81" s="28"/>
      <c r="J81" s="28"/>
      <c r="K81" s="28"/>
      <c r="L81" s="28"/>
      <c r="M81" s="28"/>
      <c r="N81" s="27"/>
      <c r="O81" s="27"/>
      <c r="P81" s="27"/>
      <c r="Q81" s="27"/>
      <c r="R81" s="28"/>
      <c r="S81" s="28"/>
      <c r="T81" s="28"/>
      <c r="U81" s="28"/>
      <c r="V81" s="28"/>
      <c r="W81" s="28"/>
      <c r="X81" s="28"/>
      <c r="Y81" s="18"/>
      <c r="Z81" s="18"/>
      <c r="AA81" s="18"/>
      <c r="AB81" s="18"/>
      <c r="AC81" s="18"/>
      <c r="AD81" s="18"/>
      <c r="AE81" s="18"/>
      <c r="AF81" s="18"/>
      <c r="AG81" s="18" t="s">
        <v>99</v>
      </c>
      <c r="AH81" s="18">
        <v>0</v>
      </c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spans="1:60" outlineLevel="1" x14ac:dyDescent="0.25">
      <c r="A82" s="25"/>
      <c r="B82" s="26"/>
      <c r="C82" s="51" t="s">
        <v>162</v>
      </c>
      <c r="D82" s="29"/>
      <c r="E82" s="30">
        <v>1.337</v>
      </c>
      <c r="F82" s="28"/>
      <c r="G82" s="28"/>
      <c r="H82" s="28"/>
      <c r="I82" s="28"/>
      <c r="J82" s="28"/>
      <c r="K82" s="28"/>
      <c r="L82" s="28"/>
      <c r="M82" s="28"/>
      <c r="N82" s="27"/>
      <c r="O82" s="27"/>
      <c r="P82" s="27"/>
      <c r="Q82" s="27"/>
      <c r="R82" s="28"/>
      <c r="S82" s="28"/>
      <c r="T82" s="28"/>
      <c r="U82" s="28"/>
      <c r="V82" s="28"/>
      <c r="W82" s="28"/>
      <c r="X82" s="28"/>
      <c r="Y82" s="18"/>
      <c r="Z82" s="18"/>
      <c r="AA82" s="18"/>
      <c r="AB82" s="18"/>
      <c r="AC82" s="18"/>
      <c r="AD82" s="18"/>
      <c r="AE82" s="18"/>
      <c r="AF82" s="18"/>
      <c r="AG82" s="18" t="s">
        <v>99</v>
      </c>
      <c r="AH82" s="18">
        <v>0</v>
      </c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</row>
    <row r="83" spans="1:60" outlineLevel="1" x14ac:dyDescent="0.25">
      <c r="A83" s="25"/>
      <c r="B83" s="26"/>
      <c r="C83" s="69"/>
      <c r="D83" s="70"/>
      <c r="E83" s="70"/>
      <c r="F83" s="70"/>
      <c r="G83" s="70"/>
      <c r="H83" s="28"/>
      <c r="I83" s="28"/>
      <c r="J83" s="28"/>
      <c r="K83" s="28"/>
      <c r="L83" s="28"/>
      <c r="M83" s="28"/>
      <c r="N83" s="27"/>
      <c r="O83" s="27"/>
      <c r="P83" s="27"/>
      <c r="Q83" s="27"/>
      <c r="R83" s="28"/>
      <c r="S83" s="28"/>
      <c r="T83" s="28"/>
      <c r="U83" s="28"/>
      <c r="V83" s="28"/>
      <c r="W83" s="28"/>
      <c r="X83" s="28"/>
      <c r="Y83" s="18"/>
      <c r="Z83" s="18"/>
      <c r="AA83" s="18"/>
      <c r="AB83" s="18"/>
      <c r="AC83" s="18"/>
      <c r="AD83" s="18"/>
      <c r="AE83" s="18"/>
      <c r="AF83" s="18"/>
      <c r="AG83" s="18" t="s">
        <v>92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</row>
    <row r="84" spans="1:60" outlineLevel="1" x14ac:dyDescent="0.25">
      <c r="A84" s="41">
        <v>18</v>
      </c>
      <c r="B84" s="42" t="s">
        <v>165</v>
      </c>
      <c r="C84" s="50" t="s">
        <v>166</v>
      </c>
      <c r="D84" s="43" t="s">
        <v>95</v>
      </c>
      <c r="E84" s="44">
        <v>2.4300000000000002</v>
      </c>
      <c r="F84" s="45"/>
      <c r="G84" s="46">
        <f>ROUND(E84*F84,2)</f>
        <v>0</v>
      </c>
      <c r="H84" s="45"/>
      <c r="I84" s="46">
        <f>ROUND(E84*H84,2)</f>
        <v>0</v>
      </c>
      <c r="J84" s="45"/>
      <c r="K84" s="46">
        <f>ROUND(E84*J84,2)</f>
        <v>0</v>
      </c>
      <c r="L84" s="46">
        <v>21</v>
      </c>
      <c r="M84" s="46">
        <f>G84*(1+L84/100)</f>
        <v>0</v>
      </c>
      <c r="N84" s="44">
        <v>0</v>
      </c>
      <c r="O84" s="44">
        <f>ROUND(E84*N84,2)</f>
        <v>0</v>
      </c>
      <c r="P84" s="44">
        <v>0</v>
      </c>
      <c r="Q84" s="44">
        <f>ROUND(E84*P84,2)</f>
        <v>0</v>
      </c>
      <c r="R84" s="46" t="s">
        <v>96</v>
      </c>
      <c r="S84" s="46" t="s">
        <v>97</v>
      </c>
      <c r="T84" s="47" t="s">
        <v>97</v>
      </c>
      <c r="U84" s="28">
        <v>0.2</v>
      </c>
      <c r="V84" s="28">
        <f>ROUND(E84*U84,2)</f>
        <v>0.49</v>
      </c>
      <c r="W84" s="28"/>
      <c r="X84" s="28" t="s">
        <v>90</v>
      </c>
      <c r="Y84" s="18"/>
      <c r="Z84" s="18"/>
      <c r="AA84" s="18"/>
      <c r="AB84" s="18"/>
      <c r="AC84" s="18"/>
      <c r="AD84" s="18"/>
      <c r="AE84" s="18"/>
      <c r="AF84" s="18"/>
      <c r="AG84" s="18" t="s">
        <v>91</v>
      </c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1:60" outlineLevel="1" x14ac:dyDescent="0.25">
      <c r="A85" s="25"/>
      <c r="B85" s="26"/>
      <c r="C85" s="51" t="s">
        <v>158</v>
      </c>
      <c r="D85" s="29"/>
      <c r="E85" s="30">
        <v>2.4300000000000002</v>
      </c>
      <c r="F85" s="28"/>
      <c r="G85" s="28"/>
      <c r="H85" s="28"/>
      <c r="I85" s="28"/>
      <c r="J85" s="28"/>
      <c r="K85" s="28"/>
      <c r="L85" s="28"/>
      <c r="M85" s="28"/>
      <c r="N85" s="27"/>
      <c r="O85" s="27"/>
      <c r="P85" s="27"/>
      <c r="Q85" s="27"/>
      <c r="R85" s="28"/>
      <c r="S85" s="28"/>
      <c r="T85" s="28"/>
      <c r="U85" s="28"/>
      <c r="V85" s="28"/>
      <c r="W85" s="28"/>
      <c r="X85" s="28"/>
      <c r="Y85" s="18"/>
      <c r="Z85" s="18"/>
      <c r="AA85" s="18"/>
      <c r="AB85" s="18"/>
      <c r="AC85" s="18"/>
      <c r="AD85" s="18"/>
      <c r="AE85" s="18"/>
      <c r="AF85" s="18"/>
      <c r="AG85" s="18" t="s">
        <v>99</v>
      </c>
      <c r="AH85" s="18">
        <v>0</v>
      </c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1:60" outlineLevel="1" x14ac:dyDescent="0.25">
      <c r="A86" s="25"/>
      <c r="B86" s="26"/>
      <c r="C86" s="69"/>
      <c r="D86" s="70"/>
      <c r="E86" s="70"/>
      <c r="F86" s="70"/>
      <c r="G86" s="70"/>
      <c r="H86" s="28"/>
      <c r="I86" s="28"/>
      <c r="J86" s="28"/>
      <c r="K86" s="28"/>
      <c r="L86" s="28"/>
      <c r="M86" s="28"/>
      <c r="N86" s="27"/>
      <c r="O86" s="27"/>
      <c r="P86" s="27"/>
      <c r="Q86" s="27"/>
      <c r="R86" s="28"/>
      <c r="S86" s="28"/>
      <c r="T86" s="28"/>
      <c r="U86" s="28"/>
      <c r="V86" s="28"/>
      <c r="W86" s="28"/>
      <c r="X86" s="28"/>
      <c r="Y86" s="18"/>
      <c r="Z86" s="18"/>
      <c r="AA86" s="18"/>
      <c r="AB86" s="18"/>
      <c r="AC86" s="18"/>
      <c r="AD86" s="18"/>
      <c r="AE86" s="18"/>
      <c r="AF86" s="18"/>
      <c r="AG86" s="18" t="s">
        <v>92</v>
      </c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1:60" x14ac:dyDescent="0.25">
      <c r="A87" s="34" t="s">
        <v>83</v>
      </c>
      <c r="B87" s="35" t="s">
        <v>18</v>
      </c>
      <c r="C87" s="49" t="s">
        <v>19</v>
      </c>
      <c r="D87" s="36"/>
      <c r="E87" s="37"/>
      <c r="F87" s="38"/>
      <c r="G87" s="38">
        <f>SUMIF(AG88:AG153,"&lt;&gt;NOR",G88:G153)</f>
        <v>0</v>
      </c>
      <c r="H87" s="38"/>
      <c r="I87" s="38">
        <f>SUM(I88:I153)</f>
        <v>0</v>
      </c>
      <c r="J87" s="38"/>
      <c r="K87" s="38">
        <f>SUM(K88:K153)</f>
        <v>0</v>
      </c>
      <c r="L87" s="38"/>
      <c r="M87" s="38">
        <f>SUM(M88:M153)</f>
        <v>0</v>
      </c>
      <c r="N87" s="37"/>
      <c r="O87" s="37">
        <f>SUM(O88:O153)</f>
        <v>1.4600000000000002</v>
      </c>
      <c r="P87" s="37"/>
      <c r="Q87" s="37">
        <f>SUM(Q88:Q153)</f>
        <v>0</v>
      </c>
      <c r="R87" s="38"/>
      <c r="S87" s="38"/>
      <c r="T87" s="39"/>
      <c r="U87" s="33"/>
      <c r="V87" s="33">
        <f>SUM(V88:V153)</f>
        <v>136.43</v>
      </c>
      <c r="W87" s="33"/>
      <c r="X87" s="33"/>
      <c r="AG87" t="s">
        <v>84</v>
      </c>
    </row>
    <row r="88" spans="1:60" ht="20.399999999999999" outlineLevel="1" x14ac:dyDescent="0.25">
      <c r="A88" s="41">
        <v>19</v>
      </c>
      <c r="B88" s="42" t="s">
        <v>167</v>
      </c>
      <c r="C88" s="50" t="s">
        <v>168</v>
      </c>
      <c r="D88" s="43" t="s">
        <v>95</v>
      </c>
      <c r="E88" s="44">
        <v>102.86408</v>
      </c>
      <c r="F88" s="45"/>
      <c r="G88" s="46">
        <f>ROUND(E88*F88,2)</f>
        <v>0</v>
      </c>
      <c r="H88" s="45"/>
      <c r="I88" s="46">
        <f>ROUND(E88*H88,2)</f>
        <v>0</v>
      </c>
      <c r="J88" s="45"/>
      <c r="K88" s="46">
        <f>ROUND(E88*J88,2)</f>
        <v>0</v>
      </c>
      <c r="L88" s="46">
        <v>21</v>
      </c>
      <c r="M88" s="46">
        <f>G88*(1+L88/100)</f>
        <v>0</v>
      </c>
      <c r="N88" s="44">
        <v>1.1900000000000001E-2</v>
      </c>
      <c r="O88" s="44">
        <f>ROUND(E88*N88,2)</f>
        <v>1.22</v>
      </c>
      <c r="P88" s="44">
        <v>0</v>
      </c>
      <c r="Q88" s="44">
        <f>ROUND(E88*P88,2)</f>
        <v>0</v>
      </c>
      <c r="R88" s="46" t="s">
        <v>96</v>
      </c>
      <c r="S88" s="46" t="s">
        <v>97</v>
      </c>
      <c r="T88" s="47" t="s">
        <v>97</v>
      </c>
      <c r="U88" s="28">
        <v>0.95</v>
      </c>
      <c r="V88" s="28">
        <f>ROUND(E88*U88,2)</f>
        <v>97.72</v>
      </c>
      <c r="W88" s="28"/>
      <c r="X88" s="28" t="s">
        <v>90</v>
      </c>
      <c r="Y88" s="18"/>
      <c r="Z88" s="18"/>
      <c r="AA88" s="18"/>
      <c r="AB88" s="18"/>
      <c r="AC88" s="18"/>
      <c r="AD88" s="18"/>
      <c r="AE88" s="18"/>
      <c r="AF88" s="18"/>
      <c r="AG88" s="18" t="s">
        <v>91</v>
      </c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</row>
    <row r="89" spans="1:60" outlineLevel="1" x14ac:dyDescent="0.25">
      <c r="A89" s="25"/>
      <c r="B89" s="26"/>
      <c r="C89" s="51" t="s">
        <v>169</v>
      </c>
      <c r="D89" s="29"/>
      <c r="E89" s="30">
        <v>0.69574999999999998</v>
      </c>
      <c r="F89" s="28"/>
      <c r="G89" s="28"/>
      <c r="H89" s="28"/>
      <c r="I89" s="28"/>
      <c r="J89" s="28"/>
      <c r="K89" s="28"/>
      <c r="L89" s="28"/>
      <c r="M89" s="28"/>
      <c r="N89" s="27"/>
      <c r="O89" s="27"/>
      <c r="P89" s="27"/>
      <c r="Q89" s="27"/>
      <c r="R89" s="28"/>
      <c r="S89" s="28"/>
      <c r="T89" s="28"/>
      <c r="U89" s="28"/>
      <c r="V89" s="28"/>
      <c r="W89" s="28"/>
      <c r="X89" s="28"/>
      <c r="Y89" s="18"/>
      <c r="Z89" s="18"/>
      <c r="AA89" s="18"/>
      <c r="AB89" s="18"/>
      <c r="AC89" s="18"/>
      <c r="AD89" s="18"/>
      <c r="AE89" s="18"/>
      <c r="AF89" s="18"/>
      <c r="AG89" s="18" t="s">
        <v>99</v>
      </c>
      <c r="AH89" s="18">
        <v>0</v>
      </c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</row>
    <row r="90" spans="1:60" outlineLevel="1" x14ac:dyDescent="0.25">
      <c r="A90" s="25"/>
      <c r="B90" s="26"/>
      <c r="C90" s="51" t="s">
        <v>170</v>
      </c>
      <c r="D90" s="29"/>
      <c r="E90" s="30">
        <v>1.35</v>
      </c>
      <c r="F90" s="28"/>
      <c r="G90" s="28"/>
      <c r="H90" s="28"/>
      <c r="I90" s="28"/>
      <c r="J90" s="28"/>
      <c r="K90" s="28"/>
      <c r="L90" s="28"/>
      <c r="M90" s="28"/>
      <c r="N90" s="27"/>
      <c r="O90" s="27"/>
      <c r="P90" s="27"/>
      <c r="Q90" s="27"/>
      <c r="R90" s="28"/>
      <c r="S90" s="28"/>
      <c r="T90" s="28"/>
      <c r="U90" s="28"/>
      <c r="V90" s="28"/>
      <c r="W90" s="28"/>
      <c r="X90" s="28"/>
      <c r="Y90" s="18"/>
      <c r="Z90" s="18"/>
      <c r="AA90" s="18"/>
      <c r="AB90" s="18"/>
      <c r="AC90" s="18"/>
      <c r="AD90" s="18"/>
      <c r="AE90" s="18"/>
      <c r="AF90" s="18"/>
      <c r="AG90" s="18" t="s">
        <v>99</v>
      </c>
      <c r="AH90" s="18">
        <v>0</v>
      </c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</row>
    <row r="91" spans="1:60" outlineLevel="1" x14ac:dyDescent="0.25">
      <c r="A91" s="25"/>
      <c r="B91" s="26"/>
      <c r="C91" s="51" t="s">
        <v>171</v>
      </c>
      <c r="D91" s="29"/>
      <c r="E91" s="30">
        <v>3.66</v>
      </c>
      <c r="F91" s="28"/>
      <c r="G91" s="28"/>
      <c r="H91" s="28"/>
      <c r="I91" s="28"/>
      <c r="J91" s="28"/>
      <c r="K91" s="28"/>
      <c r="L91" s="28"/>
      <c r="M91" s="28"/>
      <c r="N91" s="27"/>
      <c r="O91" s="27"/>
      <c r="P91" s="27"/>
      <c r="Q91" s="27"/>
      <c r="R91" s="28"/>
      <c r="S91" s="28"/>
      <c r="T91" s="28"/>
      <c r="U91" s="28"/>
      <c r="V91" s="28"/>
      <c r="W91" s="28"/>
      <c r="X91" s="28"/>
      <c r="Y91" s="18"/>
      <c r="Z91" s="18"/>
      <c r="AA91" s="18"/>
      <c r="AB91" s="18"/>
      <c r="AC91" s="18"/>
      <c r="AD91" s="18"/>
      <c r="AE91" s="18"/>
      <c r="AF91" s="18"/>
      <c r="AG91" s="18" t="s">
        <v>99</v>
      </c>
      <c r="AH91" s="18">
        <v>0</v>
      </c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</row>
    <row r="92" spans="1:60" outlineLevel="1" x14ac:dyDescent="0.25">
      <c r="A92" s="25"/>
      <c r="B92" s="26"/>
      <c r="C92" s="52" t="s">
        <v>140</v>
      </c>
      <c r="D92" s="31"/>
      <c r="E92" s="32">
        <v>5.7057500000000001</v>
      </c>
      <c r="F92" s="28"/>
      <c r="G92" s="28"/>
      <c r="H92" s="28"/>
      <c r="I92" s="28"/>
      <c r="J92" s="28"/>
      <c r="K92" s="28"/>
      <c r="L92" s="28"/>
      <c r="M92" s="28"/>
      <c r="N92" s="27"/>
      <c r="O92" s="27"/>
      <c r="P92" s="27"/>
      <c r="Q92" s="27"/>
      <c r="R92" s="28"/>
      <c r="S92" s="28"/>
      <c r="T92" s="28"/>
      <c r="U92" s="28"/>
      <c r="V92" s="28"/>
      <c r="W92" s="28"/>
      <c r="X92" s="28"/>
      <c r="Y92" s="18"/>
      <c r="Z92" s="18"/>
      <c r="AA92" s="18"/>
      <c r="AB92" s="18"/>
      <c r="AC92" s="18"/>
      <c r="AD92" s="18"/>
      <c r="AE92" s="18"/>
      <c r="AF92" s="18"/>
      <c r="AG92" s="18" t="s">
        <v>99</v>
      </c>
      <c r="AH92" s="18">
        <v>1</v>
      </c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</row>
    <row r="93" spans="1:60" outlineLevel="1" x14ac:dyDescent="0.25">
      <c r="A93" s="25"/>
      <c r="B93" s="26"/>
      <c r="C93" s="51" t="s">
        <v>172</v>
      </c>
      <c r="D93" s="29"/>
      <c r="E93" s="30">
        <v>0.82650000000000001</v>
      </c>
      <c r="F93" s="28"/>
      <c r="G93" s="28"/>
      <c r="H93" s="28"/>
      <c r="I93" s="28"/>
      <c r="J93" s="28"/>
      <c r="K93" s="28"/>
      <c r="L93" s="28"/>
      <c r="M93" s="28"/>
      <c r="N93" s="27"/>
      <c r="O93" s="27"/>
      <c r="P93" s="27"/>
      <c r="Q93" s="27"/>
      <c r="R93" s="28"/>
      <c r="S93" s="28"/>
      <c r="T93" s="28"/>
      <c r="U93" s="28"/>
      <c r="V93" s="28"/>
      <c r="W93" s="28"/>
      <c r="X93" s="28"/>
      <c r="Y93" s="18"/>
      <c r="Z93" s="18"/>
      <c r="AA93" s="18"/>
      <c r="AB93" s="18"/>
      <c r="AC93" s="18"/>
      <c r="AD93" s="18"/>
      <c r="AE93" s="18"/>
      <c r="AF93" s="18"/>
      <c r="AG93" s="18" t="s">
        <v>99</v>
      </c>
      <c r="AH93" s="18">
        <v>0</v>
      </c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</row>
    <row r="94" spans="1:60" outlineLevel="1" x14ac:dyDescent="0.25">
      <c r="A94" s="25"/>
      <c r="B94" s="26"/>
      <c r="C94" s="51" t="s">
        <v>173</v>
      </c>
      <c r="D94" s="29"/>
      <c r="E94" s="30">
        <v>8.4702999999999999</v>
      </c>
      <c r="F94" s="28"/>
      <c r="G94" s="28"/>
      <c r="H94" s="28"/>
      <c r="I94" s="28"/>
      <c r="J94" s="28"/>
      <c r="K94" s="28"/>
      <c r="L94" s="28"/>
      <c r="M94" s="28"/>
      <c r="N94" s="27"/>
      <c r="O94" s="27"/>
      <c r="P94" s="27"/>
      <c r="Q94" s="27"/>
      <c r="R94" s="28"/>
      <c r="S94" s="28"/>
      <c r="T94" s="28"/>
      <c r="U94" s="28"/>
      <c r="V94" s="28"/>
      <c r="W94" s="28"/>
      <c r="X94" s="28"/>
      <c r="Y94" s="18"/>
      <c r="Z94" s="18"/>
      <c r="AA94" s="18"/>
      <c r="AB94" s="18"/>
      <c r="AC94" s="18"/>
      <c r="AD94" s="18"/>
      <c r="AE94" s="18"/>
      <c r="AF94" s="18"/>
      <c r="AG94" s="18" t="s">
        <v>99</v>
      </c>
      <c r="AH94" s="18">
        <v>0</v>
      </c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</row>
    <row r="95" spans="1:60" outlineLevel="1" x14ac:dyDescent="0.25">
      <c r="A95" s="25"/>
      <c r="B95" s="26"/>
      <c r="C95" s="51" t="s">
        <v>174</v>
      </c>
      <c r="D95" s="29"/>
      <c r="E95" s="30">
        <v>5.43</v>
      </c>
      <c r="F95" s="28"/>
      <c r="G95" s="28"/>
      <c r="H95" s="28"/>
      <c r="I95" s="28"/>
      <c r="J95" s="28"/>
      <c r="K95" s="28"/>
      <c r="L95" s="28"/>
      <c r="M95" s="28"/>
      <c r="N95" s="27"/>
      <c r="O95" s="27"/>
      <c r="P95" s="27"/>
      <c r="Q95" s="27"/>
      <c r="R95" s="28"/>
      <c r="S95" s="28"/>
      <c r="T95" s="28"/>
      <c r="U95" s="28"/>
      <c r="V95" s="28"/>
      <c r="W95" s="28"/>
      <c r="X95" s="28"/>
      <c r="Y95" s="18"/>
      <c r="Z95" s="18"/>
      <c r="AA95" s="18"/>
      <c r="AB95" s="18"/>
      <c r="AC95" s="18"/>
      <c r="AD95" s="18"/>
      <c r="AE95" s="18"/>
      <c r="AF95" s="18"/>
      <c r="AG95" s="18" t="s">
        <v>99</v>
      </c>
      <c r="AH95" s="18">
        <v>0</v>
      </c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</row>
    <row r="96" spans="1:60" outlineLevel="1" x14ac:dyDescent="0.25">
      <c r="A96" s="25"/>
      <c r="B96" s="26"/>
      <c r="C96" s="51" t="s">
        <v>175</v>
      </c>
      <c r="D96" s="29"/>
      <c r="E96" s="30">
        <v>10.24</v>
      </c>
      <c r="F96" s="28"/>
      <c r="G96" s="28"/>
      <c r="H96" s="28"/>
      <c r="I96" s="28"/>
      <c r="J96" s="28"/>
      <c r="K96" s="28"/>
      <c r="L96" s="28"/>
      <c r="M96" s="28"/>
      <c r="N96" s="27"/>
      <c r="O96" s="27"/>
      <c r="P96" s="27"/>
      <c r="Q96" s="27"/>
      <c r="R96" s="28"/>
      <c r="S96" s="28"/>
      <c r="T96" s="28"/>
      <c r="U96" s="28"/>
      <c r="V96" s="28"/>
      <c r="W96" s="28"/>
      <c r="X96" s="28"/>
      <c r="Y96" s="18"/>
      <c r="Z96" s="18"/>
      <c r="AA96" s="18"/>
      <c r="AB96" s="18"/>
      <c r="AC96" s="18"/>
      <c r="AD96" s="18"/>
      <c r="AE96" s="18"/>
      <c r="AF96" s="18"/>
      <c r="AG96" s="18" t="s">
        <v>99</v>
      </c>
      <c r="AH96" s="18">
        <v>0</v>
      </c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</row>
    <row r="97" spans="1:60" outlineLevel="1" x14ac:dyDescent="0.25">
      <c r="A97" s="25"/>
      <c r="B97" s="26"/>
      <c r="C97" s="51" t="s">
        <v>176</v>
      </c>
      <c r="D97" s="29"/>
      <c r="E97" s="30">
        <v>15.11</v>
      </c>
      <c r="F97" s="28"/>
      <c r="G97" s="28"/>
      <c r="H97" s="28"/>
      <c r="I97" s="28"/>
      <c r="J97" s="28"/>
      <c r="K97" s="28"/>
      <c r="L97" s="28"/>
      <c r="M97" s="28"/>
      <c r="N97" s="27"/>
      <c r="O97" s="27"/>
      <c r="P97" s="27"/>
      <c r="Q97" s="27"/>
      <c r="R97" s="28"/>
      <c r="S97" s="28"/>
      <c r="T97" s="28"/>
      <c r="U97" s="28"/>
      <c r="V97" s="28"/>
      <c r="W97" s="28"/>
      <c r="X97" s="28"/>
      <c r="Y97" s="18"/>
      <c r="Z97" s="18"/>
      <c r="AA97" s="18"/>
      <c r="AB97" s="18"/>
      <c r="AC97" s="18"/>
      <c r="AD97" s="18"/>
      <c r="AE97" s="18"/>
      <c r="AF97" s="18"/>
      <c r="AG97" s="18" t="s">
        <v>99</v>
      </c>
      <c r="AH97" s="18">
        <v>0</v>
      </c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</row>
    <row r="98" spans="1:60" outlineLevel="1" x14ac:dyDescent="0.25">
      <c r="A98" s="25"/>
      <c r="B98" s="26"/>
      <c r="C98" s="51" t="s">
        <v>177</v>
      </c>
      <c r="D98" s="29"/>
      <c r="E98" s="30">
        <v>14.15</v>
      </c>
      <c r="F98" s="28"/>
      <c r="G98" s="28"/>
      <c r="H98" s="28"/>
      <c r="I98" s="28"/>
      <c r="J98" s="28"/>
      <c r="K98" s="28"/>
      <c r="L98" s="28"/>
      <c r="M98" s="28"/>
      <c r="N98" s="27"/>
      <c r="O98" s="27"/>
      <c r="P98" s="27"/>
      <c r="Q98" s="27"/>
      <c r="R98" s="28"/>
      <c r="S98" s="28"/>
      <c r="T98" s="28"/>
      <c r="U98" s="28"/>
      <c r="V98" s="28"/>
      <c r="W98" s="28"/>
      <c r="X98" s="28"/>
      <c r="Y98" s="18"/>
      <c r="Z98" s="18"/>
      <c r="AA98" s="18"/>
      <c r="AB98" s="18"/>
      <c r="AC98" s="18"/>
      <c r="AD98" s="18"/>
      <c r="AE98" s="18"/>
      <c r="AF98" s="18"/>
      <c r="AG98" s="18" t="s">
        <v>99</v>
      </c>
      <c r="AH98" s="18">
        <v>0</v>
      </c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</row>
    <row r="99" spans="1:60" outlineLevel="1" x14ac:dyDescent="0.25">
      <c r="A99" s="25"/>
      <c r="B99" s="26"/>
      <c r="C99" s="51" t="s">
        <v>178</v>
      </c>
      <c r="D99" s="29"/>
      <c r="E99" s="30">
        <v>20.55</v>
      </c>
      <c r="F99" s="28"/>
      <c r="G99" s="28"/>
      <c r="H99" s="28"/>
      <c r="I99" s="28"/>
      <c r="J99" s="28"/>
      <c r="K99" s="28"/>
      <c r="L99" s="28"/>
      <c r="M99" s="28"/>
      <c r="N99" s="27"/>
      <c r="O99" s="27"/>
      <c r="P99" s="27"/>
      <c r="Q99" s="27"/>
      <c r="R99" s="28"/>
      <c r="S99" s="28"/>
      <c r="T99" s="28"/>
      <c r="U99" s="28"/>
      <c r="V99" s="28"/>
      <c r="W99" s="28"/>
      <c r="X99" s="28"/>
      <c r="Y99" s="18"/>
      <c r="Z99" s="18"/>
      <c r="AA99" s="18"/>
      <c r="AB99" s="18"/>
      <c r="AC99" s="18"/>
      <c r="AD99" s="18"/>
      <c r="AE99" s="18"/>
      <c r="AF99" s="18"/>
      <c r="AG99" s="18" t="s">
        <v>99</v>
      </c>
      <c r="AH99" s="18">
        <v>0</v>
      </c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</row>
    <row r="100" spans="1:60" outlineLevel="1" x14ac:dyDescent="0.25">
      <c r="A100" s="25"/>
      <c r="B100" s="26"/>
      <c r="C100" s="51" t="s">
        <v>179</v>
      </c>
      <c r="D100" s="29"/>
      <c r="E100" s="30">
        <v>20.2</v>
      </c>
      <c r="F100" s="28"/>
      <c r="G100" s="28"/>
      <c r="H100" s="28"/>
      <c r="I100" s="28"/>
      <c r="J100" s="28"/>
      <c r="K100" s="28"/>
      <c r="L100" s="28"/>
      <c r="M100" s="28"/>
      <c r="N100" s="27"/>
      <c r="O100" s="27"/>
      <c r="P100" s="27"/>
      <c r="Q100" s="27"/>
      <c r="R100" s="28"/>
      <c r="S100" s="28"/>
      <c r="T100" s="28"/>
      <c r="U100" s="28"/>
      <c r="V100" s="28"/>
      <c r="W100" s="28"/>
      <c r="X100" s="28"/>
      <c r="Y100" s="18"/>
      <c r="Z100" s="18"/>
      <c r="AA100" s="18"/>
      <c r="AB100" s="18"/>
      <c r="AC100" s="18"/>
      <c r="AD100" s="18"/>
      <c r="AE100" s="18"/>
      <c r="AF100" s="18"/>
      <c r="AG100" s="18" t="s">
        <v>99</v>
      </c>
      <c r="AH100" s="18">
        <v>0</v>
      </c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</row>
    <row r="101" spans="1:60" outlineLevel="1" x14ac:dyDescent="0.25">
      <c r="A101" s="25"/>
      <c r="B101" s="26"/>
      <c r="C101" s="51" t="s">
        <v>180</v>
      </c>
      <c r="D101" s="29"/>
      <c r="E101" s="30">
        <v>0.27500000000000002</v>
      </c>
      <c r="F101" s="28"/>
      <c r="G101" s="28"/>
      <c r="H101" s="28"/>
      <c r="I101" s="28"/>
      <c r="J101" s="28"/>
      <c r="K101" s="28"/>
      <c r="L101" s="28"/>
      <c r="M101" s="28"/>
      <c r="N101" s="27"/>
      <c r="O101" s="27"/>
      <c r="P101" s="27"/>
      <c r="Q101" s="27"/>
      <c r="R101" s="28"/>
      <c r="S101" s="28"/>
      <c r="T101" s="28"/>
      <c r="U101" s="28"/>
      <c r="V101" s="28"/>
      <c r="W101" s="28"/>
      <c r="X101" s="28"/>
      <c r="Y101" s="18"/>
      <c r="Z101" s="18"/>
      <c r="AA101" s="18"/>
      <c r="AB101" s="18"/>
      <c r="AC101" s="18"/>
      <c r="AD101" s="18"/>
      <c r="AE101" s="18"/>
      <c r="AF101" s="18"/>
      <c r="AG101" s="18" t="s">
        <v>99</v>
      </c>
      <c r="AH101" s="18">
        <v>0</v>
      </c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</row>
    <row r="102" spans="1:60" outlineLevel="1" x14ac:dyDescent="0.25">
      <c r="A102" s="25"/>
      <c r="B102" s="26"/>
      <c r="C102" s="51" t="s">
        <v>181</v>
      </c>
      <c r="D102" s="29"/>
      <c r="E102" s="30">
        <v>0.47960000000000003</v>
      </c>
      <c r="F102" s="28"/>
      <c r="G102" s="28"/>
      <c r="H102" s="28"/>
      <c r="I102" s="28"/>
      <c r="J102" s="28"/>
      <c r="K102" s="28"/>
      <c r="L102" s="28"/>
      <c r="M102" s="28"/>
      <c r="N102" s="27"/>
      <c r="O102" s="27"/>
      <c r="P102" s="27"/>
      <c r="Q102" s="27"/>
      <c r="R102" s="28"/>
      <c r="S102" s="28"/>
      <c r="T102" s="28"/>
      <c r="U102" s="28"/>
      <c r="V102" s="28"/>
      <c r="W102" s="28"/>
      <c r="X102" s="28"/>
      <c r="Y102" s="18"/>
      <c r="Z102" s="18"/>
      <c r="AA102" s="18"/>
      <c r="AB102" s="18"/>
      <c r="AC102" s="18"/>
      <c r="AD102" s="18"/>
      <c r="AE102" s="18"/>
      <c r="AF102" s="18"/>
      <c r="AG102" s="18" t="s">
        <v>99</v>
      </c>
      <c r="AH102" s="18">
        <v>0</v>
      </c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</row>
    <row r="103" spans="1:60" outlineLevel="1" x14ac:dyDescent="0.25">
      <c r="A103" s="25"/>
      <c r="B103" s="26"/>
      <c r="C103" s="51" t="s">
        <v>182</v>
      </c>
      <c r="D103" s="29"/>
      <c r="E103" s="30">
        <v>0.61492999999999998</v>
      </c>
      <c r="F103" s="28"/>
      <c r="G103" s="28"/>
      <c r="H103" s="28"/>
      <c r="I103" s="28"/>
      <c r="J103" s="28"/>
      <c r="K103" s="28"/>
      <c r="L103" s="28"/>
      <c r="M103" s="28"/>
      <c r="N103" s="27"/>
      <c r="O103" s="27"/>
      <c r="P103" s="27"/>
      <c r="Q103" s="27"/>
      <c r="R103" s="28"/>
      <c r="S103" s="28"/>
      <c r="T103" s="28"/>
      <c r="U103" s="28"/>
      <c r="V103" s="28"/>
      <c r="W103" s="28"/>
      <c r="X103" s="28"/>
      <c r="Y103" s="18"/>
      <c r="Z103" s="18"/>
      <c r="AA103" s="18"/>
      <c r="AB103" s="18"/>
      <c r="AC103" s="18"/>
      <c r="AD103" s="18"/>
      <c r="AE103" s="18"/>
      <c r="AF103" s="18"/>
      <c r="AG103" s="18" t="s">
        <v>99</v>
      </c>
      <c r="AH103" s="18">
        <v>0</v>
      </c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</row>
    <row r="104" spans="1:60" outlineLevel="1" x14ac:dyDescent="0.25">
      <c r="A104" s="25"/>
      <c r="B104" s="26"/>
      <c r="C104" s="51" t="s">
        <v>183</v>
      </c>
      <c r="D104" s="29"/>
      <c r="E104" s="30">
        <v>0.81200000000000006</v>
      </c>
      <c r="F104" s="28"/>
      <c r="G104" s="28"/>
      <c r="H104" s="28"/>
      <c r="I104" s="28"/>
      <c r="J104" s="28"/>
      <c r="K104" s="28"/>
      <c r="L104" s="28"/>
      <c r="M104" s="28"/>
      <c r="N104" s="27"/>
      <c r="O104" s="27"/>
      <c r="P104" s="27"/>
      <c r="Q104" s="27"/>
      <c r="R104" s="28"/>
      <c r="S104" s="28"/>
      <c r="T104" s="28"/>
      <c r="U104" s="28"/>
      <c r="V104" s="28"/>
      <c r="W104" s="28"/>
      <c r="X104" s="28"/>
      <c r="Y104" s="18"/>
      <c r="Z104" s="18"/>
      <c r="AA104" s="18"/>
      <c r="AB104" s="18"/>
      <c r="AC104" s="18"/>
      <c r="AD104" s="18"/>
      <c r="AE104" s="18"/>
      <c r="AF104" s="18"/>
      <c r="AG104" s="18" t="s">
        <v>99</v>
      </c>
      <c r="AH104" s="18">
        <v>0</v>
      </c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</row>
    <row r="105" spans="1:60" outlineLevel="1" x14ac:dyDescent="0.25">
      <c r="A105" s="25"/>
      <c r="B105" s="26"/>
      <c r="C105" s="52" t="s">
        <v>140</v>
      </c>
      <c r="D105" s="31"/>
      <c r="E105" s="32">
        <v>97.158330000000007</v>
      </c>
      <c r="F105" s="28"/>
      <c r="G105" s="28"/>
      <c r="H105" s="28"/>
      <c r="I105" s="28"/>
      <c r="J105" s="28"/>
      <c r="K105" s="28"/>
      <c r="L105" s="28"/>
      <c r="M105" s="28"/>
      <c r="N105" s="27"/>
      <c r="O105" s="27"/>
      <c r="P105" s="27"/>
      <c r="Q105" s="27"/>
      <c r="R105" s="28"/>
      <c r="S105" s="28"/>
      <c r="T105" s="28"/>
      <c r="U105" s="28"/>
      <c r="V105" s="28"/>
      <c r="W105" s="28"/>
      <c r="X105" s="28"/>
      <c r="Y105" s="18"/>
      <c r="Z105" s="18"/>
      <c r="AA105" s="18"/>
      <c r="AB105" s="18"/>
      <c r="AC105" s="18"/>
      <c r="AD105" s="18"/>
      <c r="AE105" s="18"/>
      <c r="AF105" s="18"/>
      <c r="AG105" s="18" t="s">
        <v>99</v>
      </c>
      <c r="AH105" s="18">
        <v>1</v>
      </c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</row>
    <row r="106" spans="1:60" outlineLevel="1" x14ac:dyDescent="0.25">
      <c r="A106" s="25"/>
      <c r="B106" s="26"/>
      <c r="C106" s="69"/>
      <c r="D106" s="70"/>
      <c r="E106" s="70"/>
      <c r="F106" s="70"/>
      <c r="G106" s="70"/>
      <c r="H106" s="28"/>
      <c r="I106" s="28"/>
      <c r="J106" s="28"/>
      <c r="K106" s="28"/>
      <c r="L106" s="28"/>
      <c r="M106" s="28"/>
      <c r="N106" s="27"/>
      <c r="O106" s="27"/>
      <c r="P106" s="27"/>
      <c r="Q106" s="27"/>
      <c r="R106" s="28"/>
      <c r="S106" s="28"/>
      <c r="T106" s="28"/>
      <c r="U106" s="28"/>
      <c r="V106" s="28"/>
      <c r="W106" s="28"/>
      <c r="X106" s="28"/>
      <c r="Y106" s="18"/>
      <c r="Z106" s="18"/>
      <c r="AA106" s="18"/>
      <c r="AB106" s="18"/>
      <c r="AC106" s="18"/>
      <c r="AD106" s="18"/>
      <c r="AE106" s="18"/>
      <c r="AF106" s="18"/>
      <c r="AG106" s="18" t="s">
        <v>92</v>
      </c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</row>
    <row r="107" spans="1:60" ht="20.399999999999999" outlineLevel="1" x14ac:dyDescent="0.25">
      <c r="A107" s="41">
        <v>20</v>
      </c>
      <c r="B107" s="42" t="s">
        <v>184</v>
      </c>
      <c r="C107" s="50" t="s">
        <v>185</v>
      </c>
      <c r="D107" s="43" t="s">
        <v>95</v>
      </c>
      <c r="E107" s="44">
        <v>9.1999999999999993</v>
      </c>
      <c r="F107" s="45"/>
      <c r="G107" s="46">
        <f>ROUND(E107*F107,2)</f>
        <v>0</v>
      </c>
      <c r="H107" s="45"/>
      <c r="I107" s="46">
        <f>ROUND(E107*H107,2)</f>
        <v>0</v>
      </c>
      <c r="J107" s="45"/>
      <c r="K107" s="46">
        <f>ROUND(E107*J107,2)</f>
        <v>0</v>
      </c>
      <c r="L107" s="46">
        <v>21</v>
      </c>
      <c r="M107" s="46">
        <f>G107*(1+L107/100)</f>
        <v>0</v>
      </c>
      <c r="N107" s="44">
        <v>1.201E-2</v>
      </c>
      <c r="O107" s="44">
        <f>ROUND(E107*N107,2)</f>
        <v>0.11</v>
      </c>
      <c r="P107" s="44">
        <v>0</v>
      </c>
      <c r="Q107" s="44">
        <f>ROUND(E107*P107,2)</f>
        <v>0</v>
      </c>
      <c r="R107" s="46" t="s">
        <v>96</v>
      </c>
      <c r="S107" s="46" t="s">
        <v>97</v>
      </c>
      <c r="T107" s="47" t="s">
        <v>97</v>
      </c>
      <c r="U107" s="28">
        <v>0.95</v>
      </c>
      <c r="V107" s="28">
        <f>ROUND(E107*U107,2)</f>
        <v>8.74</v>
      </c>
      <c r="W107" s="28"/>
      <c r="X107" s="28" t="s">
        <v>90</v>
      </c>
      <c r="Y107" s="18"/>
      <c r="Z107" s="18"/>
      <c r="AA107" s="18"/>
      <c r="AB107" s="18"/>
      <c r="AC107" s="18"/>
      <c r="AD107" s="18"/>
      <c r="AE107" s="18"/>
      <c r="AF107" s="18"/>
      <c r="AG107" s="18" t="s">
        <v>91</v>
      </c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</row>
    <row r="108" spans="1:60" outlineLevel="1" x14ac:dyDescent="0.25">
      <c r="A108" s="25"/>
      <c r="B108" s="26"/>
      <c r="C108" s="51" t="s">
        <v>186</v>
      </c>
      <c r="D108" s="29"/>
      <c r="E108" s="30">
        <v>2.88</v>
      </c>
      <c r="F108" s="28"/>
      <c r="G108" s="28"/>
      <c r="H108" s="28"/>
      <c r="I108" s="28"/>
      <c r="J108" s="28"/>
      <c r="K108" s="28"/>
      <c r="L108" s="28"/>
      <c r="M108" s="28"/>
      <c r="N108" s="27"/>
      <c r="O108" s="27"/>
      <c r="P108" s="27"/>
      <c r="Q108" s="27"/>
      <c r="R108" s="28"/>
      <c r="S108" s="28"/>
      <c r="T108" s="28"/>
      <c r="U108" s="28"/>
      <c r="V108" s="28"/>
      <c r="W108" s="28"/>
      <c r="X108" s="28"/>
      <c r="Y108" s="18"/>
      <c r="Z108" s="18"/>
      <c r="AA108" s="18"/>
      <c r="AB108" s="18"/>
      <c r="AC108" s="18"/>
      <c r="AD108" s="18"/>
      <c r="AE108" s="18"/>
      <c r="AF108" s="18"/>
      <c r="AG108" s="18" t="s">
        <v>99</v>
      </c>
      <c r="AH108" s="18">
        <v>0</v>
      </c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</row>
    <row r="109" spans="1:60" outlineLevel="1" x14ac:dyDescent="0.25">
      <c r="A109" s="25"/>
      <c r="B109" s="26"/>
      <c r="C109" s="51" t="s">
        <v>187</v>
      </c>
      <c r="D109" s="29"/>
      <c r="E109" s="30">
        <v>2.73</v>
      </c>
      <c r="F109" s="28"/>
      <c r="G109" s="28"/>
      <c r="H109" s="28"/>
      <c r="I109" s="28"/>
      <c r="J109" s="28"/>
      <c r="K109" s="28"/>
      <c r="L109" s="28"/>
      <c r="M109" s="28"/>
      <c r="N109" s="27"/>
      <c r="O109" s="27"/>
      <c r="P109" s="27"/>
      <c r="Q109" s="27"/>
      <c r="R109" s="28"/>
      <c r="S109" s="28"/>
      <c r="T109" s="28"/>
      <c r="U109" s="28"/>
      <c r="V109" s="28"/>
      <c r="W109" s="28"/>
      <c r="X109" s="28"/>
      <c r="Y109" s="18"/>
      <c r="Z109" s="18"/>
      <c r="AA109" s="18"/>
      <c r="AB109" s="18"/>
      <c r="AC109" s="18"/>
      <c r="AD109" s="18"/>
      <c r="AE109" s="18"/>
      <c r="AF109" s="18"/>
      <c r="AG109" s="18" t="s">
        <v>99</v>
      </c>
      <c r="AH109" s="18">
        <v>0</v>
      </c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</row>
    <row r="110" spans="1:60" outlineLevel="1" x14ac:dyDescent="0.25">
      <c r="A110" s="25"/>
      <c r="B110" s="26"/>
      <c r="C110" s="51" t="s">
        <v>188</v>
      </c>
      <c r="D110" s="29"/>
      <c r="E110" s="30">
        <v>0.87</v>
      </c>
      <c r="F110" s="28"/>
      <c r="G110" s="28"/>
      <c r="H110" s="28"/>
      <c r="I110" s="28"/>
      <c r="J110" s="28"/>
      <c r="K110" s="28"/>
      <c r="L110" s="28"/>
      <c r="M110" s="28"/>
      <c r="N110" s="27"/>
      <c r="O110" s="27"/>
      <c r="P110" s="27"/>
      <c r="Q110" s="27"/>
      <c r="R110" s="28"/>
      <c r="S110" s="28"/>
      <c r="T110" s="28"/>
      <c r="U110" s="28"/>
      <c r="V110" s="28"/>
      <c r="W110" s="28"/>
      <c r="X110" s="28"/>
      <c r="Y110" s="18"/>
      <c r="Z110" s="18"/>
      <c r="AA110" s="18"/>
      <c r="AB110" s="18"/>
      <c r="AC110" s="18"/>
      <c r="AD110" s="18"/>
      <c r="AE110" s="18"/>
      <c r="AF110" s="18"/>
      <c r="AG110" s="18" t="s">
        <v>99</v>
      </c>
      <c r="AH110" s="18">
        <v>0</v>
      </c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</row>
    <row r="111" spans="1:60" outlineLevel="1" x14ac:dyDescent="0.25">
      <c r="A111" s="25"/>
      <c r="B111" s="26"/>
      <c r="C111" s="51" t="s">
        <v>189</v>
      </c>
      <c r="D111" s="29"/>
      <c r="E111" s="30">
        <v>0.87</v>
      </c>
      <c r="F111" s="28"/>
      <c r="G111" s="28"/>
      <c r="H111" s="28"/>
      <c r="I111" s="28"/>
      <c r="J111" s="28"/>
      <c r="K111" s="28"/>
      <c r="L111" s="28"/>
      <c r="M111" s="28"/>
      <c r="N111" s="27"/>
      <c r="O111" s="27"/>
      <c r="P111" s="27"/>
      <c r="Q111" s="27"/>
      <c r="R111" s="28"/>
      <c r="S111" s="28"/>
      <c r="T111" s="28"/>
      <c r="U111" s="28"/>
      <c r="V111" s="28"/>
      <c r="W111" s="28"/>
      <c r="X111" s="28"/>
      <c r="Y111" s="18"/>
      <c r="Z111" s="18"/>
      <c r="AA111" s="18"/>
      <c r="AB111" s="18"/>
      <c r="AC111" s="18"/>
      <c r="AD111" s="18"/>
      <c r="AE111" s="18"/>
      <c r="AF111" s="18"/>
      <c r="AG111" s="18" t="s">
        <v>99</v>
      </c>
      <c r="AH111" s="18">
        <v>0</v>
      </c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</row>
    <row r="112" spans="1:60" outlineLevel="1" x14ac:dyDescent="0.25">
      <c r="A112" s="25"/>
      <c r="B112" s="26"/>
      <c r="C112" s="51" t="s">
        <v>190</v>
      </c>
      <c r="D112" s="29"/>
      <c r="E112" s="30">
        <v>1.85</v>
      </c>
      <c r="F112" s="28"/>
      <c r="G112" s="28"/>
      <c r="H112" s="28"/>
      <c r="I112" s="28"/>
      <c r="J112" s="28"/>
      <c r="K112" s="28"/>
      <c r="L112" s="28"/>
      <c r="M112" s="28"/>
      <c r="N112" s="27"/>
      <c r="O112" s="27"/>
      <c r="P112" s="27"/>
      <c r="Q112" s="27"/>
      <c r="R112" s="28"/>
      <c r="S112" s="28"/>
      <c r="T112" s="28"/>
      <c r="U112" s="28"/>
      <c r="V112" s="28"/>
      <c r="W112" s="28"/>
      <c r="X112" s="28"/>
      <c r="Y112" s="18"/>
      <c r="Z112" s="18"/>
      <c r="AA112" s="18"/>
      <c r="AB112" s="18"/>
      <c r="AC112" s="18"/>
      <c r="AD112" s="18"/>
      <c r="AE112" s="18"/>
      <c r="AF112" s="18"/>
      <c r="AG112" s="18" t="s">
        <v>99</v>
      </c>
      <c r="AH112" s="18">
        <v>0</v>
      </c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</row>
    <row r="113" spans="1:60" outlineLevel="1" x14ac:dyDescent="0.25">
      <c r="A113" s="25"/>
      <c r="B113" s="26"/>
      <c r="C113" s="69"/>
      <c r="D113" s="70"/>
      <c r="E113" s="70"/>
      <c r="F113" s="70"/>
      <c r="G113" s="70"/>
      <c r="H113" s="28"/>
      <c r="I113" s="28"/>
      <c r="J113" s="28"/>
      <c r="K113" s="28"/>
      <c r="L113" s="28"/>
      <c r="M113" s="28"/>
      <c r="N113" s="27"/>
      <c r="O113" s="27"/>
      <c r="P113" s="27"/>
      <c r="Q113" s="27"/>
      <c r="R113" s="28"/>
      <c r="S113" s="28"/>
      <c r="T113" s="28"/>
      <c r="U113" s="28"/>
      <c r="V113" s="28"/>
      <c r="W113" s="28"/>
      <c r="X113" s="28"/>
      <c r="Y113" s="18"/>
      <c r="Z113" s="18"/>
      <c r="AA113" s="18"/>
      <c r="AB113" s="18"/>
      <c r="AC113" s="18"/>
      <c r="AD113" s="18"/>
      <c r="AE113" s="18"/>
      <c r="AF113" s="18"/>
      <c r="AG113" s="18" t="s">
        <v>92</v>
      </c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</row>
    <row r="114" spans="1:60" ht="20.399999999999999" outlineLevel="1" x14ac:dyDescent="0.25">
      <c r="A114" s="41">
        <v>21</v>
      </c>
      <c r="B114" s="42" t="s">
        <v>191</v>
      </c>
      <c r="C114" s="50" t="s">
        <v>192</v>
      </c>
      <c r="D114" s="43" t="s">
        <v>95</v>
      </c>
      <c r="E114" s="44">
        <v>7.22</v>
      </c>
      <c r="F114" s="45"/>
      <c r="G114" s="46">
        <f>ROUND(E114*F114,2)</f>
        <v>0</v>
      </c>
      <c r="H114" s="45"/>
      <c r="I114" s="46">
        <f>ROUND(E114*H114,2)</f>
        <v>0</v>
      </c>
      <c r="J114" s="45"/>
      <c r="K114" s="46">
        <f>ROUND(E114*J114,2)</f>
        <v>0</v>
      </c>
      <c r="L114" s="46">
        <v>21</v>
      </c>
      <c r="M114" s="46">
        <f>G114*(1+L114/100)</f>
        <v>0</v>
      </c>
      <c r="N114" s="44">
        <v>1.2529999999999999E-2</v>
      </c>
      <c r="O114" s="44">
        <f>ROUND(E114*N114,2)</f>
        <v>0.09</v>
      </c>
      <c r="P114" s="44">
        <v>0</v>
      </c>
      <c r="Q114" s="44">
        <f>ROUND(E114*P114,2)</f>
        <v>0</v>
      </c>
      <c r="R114" s="46" t="s">
        <v>96</v>
      </c>
      <c r="S114" s="46" t="s">
        <v>97</v>
      </c>
      <c r="T114" s="47" t="s">
        <v>97</v>
      </c>
      <c r="U114" s="28">
        <v>0.95</v>
      </c>
      <c r="V114" s="28">
        <f>ROUND(E114*U114,2)</f>
        <v>6.86</v>
      </c>
      <c r="W114" s="28"/>
      <c r="X114" s="28" t="s">
        <v>90</v>
      </c>
      <c r="Y114" s="18"/>
      <c r="Z114" s="18"/>
      <c r="AA114" s="18"/>
      <c r="AB114" s="18"/>
      <c r="AC114" s="18"/>
      <c r="AD114" s="18"/>
      <c r="AE114" s="18"/>
      <c r="AF114" s="18"/>
      <c r="AG114" s="18" t="s">
        <v>91</v>
      </c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</row>
    <row r="115" spans="1:60" outlineLevel="1" x14ac:dyDescent="0.25">
      <c r="A115" s="25"/>
      <c r="B115" s="26"/>
      <c r="C115" s="51" t="s">
        <v>193</v>
      </c>
      <c r="D115" s="29"/>
      <c r="E115" s="30">
        <v>3.43</v>
      </c>
      <c r="F115" s="28"/>
      <c r="G115" s="28"/>
      <c r="H115" s="28"/>
      <c r="I115" s="28"/>
      <c r="J115" s="28"/>
      <c r="K115" s="28"/>
      <c r="L115" s="28"/>
      <c r="M115" s="28"/>
      <c r="N115" s="27"/>
      <c r="O115" s="27"/>
      <c r="P115" s="27"/>
      <c r="Q115" s="27"/>
      <c r="R115" s="28"/>
      <c r="S115" s="28"/>
      <c r="T115" s="28"/>
      <c r="U115" s="28"/>
      <c r="V115" s="28"/>
      <c r="W115" s="28"/>
      <c r="X115" s="28"/>
      <c r="Y115" s="18"/>
      <c r="Z115" s="18"/>
      <c r="AA115" s="18"/>
      <c r="AB115" s="18"/>
      <c r="AC115" s="18"/>
      <c r="AD115" s="18"/>
      <c r="AE115" s="18"/>
      <c r="AF115" s="18"/>
      <c r="AG115" s="18" t="s">
        <v>99</v>
      </c>
      <c r="AH115" s="18">
        <v>0</v>
      </c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</row>
    <row r="116" spans="1:60" outlineLevel="1" x14ac:dyDescent="0.25">
      <c r="A116" s="25"/>
      <c r="B116" s="26"/>
      <c r="C116" s="51" t="s">
        <v>194</v>
      </c>
      <c r="D116" s="29"/>
      <c r="E116" s="30">
        <v>2.29</v>
      </c>
      <c r="F116" s="28"/>
      <c r="G116" s="28"/>
      <c r="H116" s="28"/>
      <c r="I116" s="28"/>
      <c r="J116" s="28"/>
      <c r="K116" s="28"/>
      <c r="L116" s="28"/>
      <c r="M116" s="28"/>
      <c r="N116" s="27"/>
      <c r="O116" s="27"/>
      <c r="P116" s="27"/>
      <c r="Q116" s="27"/>
      <c r="R116" s="28"/>
      <c r="S116" s="28"/>
      <c r="T116" s="28"/>
      <c r="U116" s="28"/>
      <c r="V116" s="28"/>
      <c r="W116" s="28"/>
      <c r="X116" s="28"/>
      <c r="Y116" s="18"/>
      <c r="Z116" s="18"/>
      <c r="AA116" s="18"/>
      <c r="AB116" s="18"/>
      <c r="AC116" s="18"/>
      <c r="AD116" s="18"/>
      <c r="AE116" s="18"/>
      <c r="AF116" s="18"/>
      <c r="AG116" s="18" t="s">
        <v>99</v>
      </c>
      <c r="AH116" s="18">
        <v>0</v>
      </c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</row>
    <row r="117" spans="1:60" outlineLevel="1" x14ac:dyDescent="0.25">
      <c r="A117" s="25"/>
      <c r="B117" s="26"/>
      <c r="C117" s="51" t="s">
        <v>195</v>
      </c>
      <c r="D117" s="29"/>
      <c r="E117" s="30">
        <v>0.51</v>
      </c>
      <c r="F117" s="28"/>
      <c r="G117" s="28"/>
      <c r="H117" s="28"/>
      <c r="I117" s="28"/>
      <c r="J117" s="28"/>
      <c r="K117" s="28"/>
      <c r="L117" s="28"/>
      <c r="M117" s="28"/>
      <c r="N117" s="27"/>
      <c r="O117" s="27"/>
      <c r="P117" s="27"/>
      <c r="Q117" s="27"/>
      <c r="R117" s="28"/>
      <c r="S117" s="28"/>
      <c r="T117" s="28"/>
      <c r="U117" s="28"/>
      <c r="V117" s="28"/>
      <c r="W117" s="28"/>
      <c r="X117" s="28"/>
      <c r="Y117" s="18"/>
      <c r="Z117" s="18"/>
      <c r="AA117" s="18"/>
      <c r="AB117" s="18"/>
      <c r="AC117" s="18"/>
      <c r="AD117" s="18"/>
      <c r="AE117" s="18"/>
      <c r="AF117" s="18"/>
      <c r="AG117" s="18" t="s">
        <v>99</v>
      </c>
      <c r="AH117" s="18">
        <v>0</v>
      </c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</row>
    <row r="118" spans="1:60" outlineLevel="1" x14ac:dyDescent="0.25">
      <c r="A118" s="25"/>
      <c r="B118" s="26"/>
      <c r="C118" s="51" t="s">
        <v>196</v>
      </c>
      <c r="D118" s="29"/>
      <c r="E118" s="30">
        <v>0.99</v>
      </c>
      <c r="F118" s="28"/>
      <c r="G118" s="28"/>
      <c r="H118" s="28"/>
      <c r="I118" s="28"/>
      <c r="J118" s="28"/>
      <c r="K118" s="28"/>
      <c r="L118" s="28"/>
      <c r="M118" s="28"/>
      <c r="N118" s="27"/>
      <c r="O118" s="27"/>
      <c r="P118" s="27"/>
      <c r="Q118" s="27"/>
      <c r="R118" s="28"/>
      <c r="S118" s="28"/>
      <c r="T118" s="28"/>
      <c r="U118" s="28"/>
      <c r="V118" s="28"/>
      <c r="W118" s="28"/>
      <c r="X118" s="28"/>
      <c r="Y118" s="18"/>
      <c r="Z118" s="18"/>
      <c r="AA118" s="18"/>
      <c r="AB118" s="18"/>
      <c r="AC118" s="18"/>
      <c r="AD118" s="18"/>
      <c r="AE118" s="18"/>
      <c r="AF118" s="18"/>
      <c r="AG118" s="18" t="s">
        <v>99</v>
      </c>
      <c r="AH118" s="18">
        <v>0</v>
      </c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</row>
    <row r="119" spans="1:60" outlineLevel="1" x14ac:dyDescent="0.25">
      <c r="A119" s="25"/>
      <c r="B119" s="26"/>
      <c r="C119" s="69"/>
      <c r="D119" s="70"/>
      <c r="E119" s="70"/>
      <c r="F119" s="70"/>
      <c r="G119" s="70"/>
      <c r="H119" s="28"/>
      <c r="I119" s="28"/>
      <c r="J119" s="28"/>
      <c r="K119" s="28"/>
      <c r="L119" s="28"/>
      <c r="M119" s="28"/>
      <c r="N119" s="27"/>
      <c r="O119" s="27"/>
      <c r="P119" s="27"/>
      <c r="Q119" s="27"/>
      <c r="R119" s="28"/>
      <c r="S119" s="28"/>
      <c r="T119" s="28"/>
      <c r="U119" s="28"/>
      <c r="V119" s="28"/>
      <c r="W119" s="28"/>
      <c r="X119" s="28"/>
      <c r="Y119" s="18"/>
      <c r="Z119" s="18"/>
      <c r="AA119" s="18"/>
      <c r="AB119" s="18"/>
      <c r="AC119" s="18"/>
      <c r="AD119" s="18"/>
      <c r="AE119" s="18"/>
      <c r="AF119" s="18"/>
      <c r="AG119" s="18" t="s">
        <v>92</v>
      </c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</row>
    <row r="120" spans="1:60" outlineLevel="1" x14ac:dyDescent="0.25">
      <c r="A120" s="41">
        <v>22</v>
      </c>
      <c r="B120" s="42" t="s">
        <v>197</v>
      </c>
      <c r="C120" s="50" t="s">
        <v>198</v>
      </c>
      <c r="D120" s="43" t="s">
        <v>95</v>
      </c>
      <c r="E120" s="44">
        <v>1.9710300000000001</v>
      </c>
      <c r="F120" s="45"/>
      <c r="G120" s="46">
        <f>ROUND(E120*F120,2)</f>
        <v>0</v>
      </c>
      <c r="H120" s="45"/>
      <c r="I120" s="46">
        <f>ROUND(E120*H120,2)</f>
        <v>0</v>
      </c>
      <c r="J120" s="45"/>
      <c r="K120" s="46">
        <f>ROUND(E120*J120,2)</f>
        <v>0</v>
      </c>
      <c r="L120" s="46">
        <v>21</v>
      </c>
      <c r="M120" s="46">
        <f>G120*(1+L120/100)</f>
        <v>0</v>
      </c>
      <c r="N120" s="44">
        <v>1.8010000000000002E-2</v>
      </c>
      <c r="O120" s="44">
        <f>ROUND(E120*N120,2)</f>
        <v>0.04</v>
      </c>
      <c r="P120" s="44">
        <v>0</v>
      </c>
      <c r="Q120" s="44">
        <f>ROUND(E120*P120,2)</f>
        <v>0</v>
      </c>
      <c r="R120" s="46" t="s">
        <v>96</v>
      </c>
      <c r="S120" s="46" t="s">
        <v>97</v>
      </c>
      <c r="T120" s="47" t="s">
        <v>97</v>
      </c>
      <c r="U120" s="28">
        <v>1.05</v>
      </c>
      <c r="V120" s="28">
        <f>ROUND(E120*U120,2)</f>
        <v>2.0699999999999998</v>
      </c>
      <c r="W120" s="28"/>
      <c r="X120" s="28" t="s">
        <v>90</v>
      </c>
      <c r="Y120" s="18"/>
      <c r="Z120" s="18"/>
      <c r="AA120" s="18"/>
      <c r="AB120" s="18"/>
      <c r="AC120" s="18"/>
      <c r="AD120" s="18"/>
      <c r="AE120" s="18"/>
      <c r="AF120" s="18"/>
      <c r="AG120" s="18" t="s">
        <v>91</v>
      </c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</row>
    <row r="121" spans="1:60" outlineLevel="1" x14ac:dyDescent="0.25">
      <c r="A121" s="25"/>
      <c r="B121" s="26"/>
      <c r="C121" s="51" t="s">
        <v>199</v>
      </c>
      <c r="D121" s="29"/>
      <c r="E121" s="30">
        <v>1.9710300000000001</v>
      </c>
      <c r="F121" s="28"/>
      <c r="G121" s="28"/>
      <c r="H121" s="28"/>
      <c r="I121" s="28"/>
      <c r="J121" s="28"/>
      <c r="K121" s="28"/>
      <c r="L121" s="28"/>
      <c r="M121" s="28"/>
      <c r="N121" s="27"/>
      <c r="O121" s="27"/>
      <c r="P121" s="27"/>
      <c r="Q121" s="27"/>
      <c r="R121" s="28"/>
      <c r="S121" s="28"/>
      <c r="T121" s="28"/>
      <c r="U121" s="28"/>
      <c r="V121" s="28"/>
      <c r="W121" s="28"/>
      <c r="X121" s="28"/>
      <c r="Y121" s="18"/>
      <c r="Z121" s="18"/>
      <c r="AA121" s="18"/>
      <c r="AB121" s="18"/>
      <c r="AC121" s="18"/>
      <c r="AD121" s="18"/>
      <c r="AE121" s="18"/>
      <c r="AF121" s="18"/>
      <c r="AG121" s="18" t="s">
        <v>99</v>
      </c>
      <c r="AH121" s="18">
        <v>0</v>
      </c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</row>
    <row r="122" spans="1:60" outlineLevel="1" x14ac:dyDescent="0.25">
      <c r="A122" s="25"/>
      <c r="B122" s="26"/>
      <c r="C122" s="69"/>
      <c r="D122" s="70"/>
      <c r="E122" s="70"/>
      <c r="F122" s="70"/>
      <c r="G122" s="70"/>
      <c r="H122" s="28"/>
      <c r="I122" s="28"/>
      <c r="J122" s="28"/>
      <c r="K122" s="28"/>
      <c r="L122" s="28"/>
      <c r="M122" s="28"/>
      <c r="N122" s="27"/>
      <c r="O122" s="27"/>
      <c r="P122" s="27"/>
      <c r="Q122" s="27"/>
      <c r="R122" s="28"/>
      <c r="S122" s="28"/>
      <c r="T122" s="28"/>
      <c r="U122" s="28"/>
      <c r="V122" s="28"/>
      <c r="W122" s="28"/>
      <c r="X122" s="28"/>
      <c r="Y122" s="18"/>
      <c r="Z122" s="18"/>
      <c r="AA122" s="18"/>
      <c r="AB122" s="18"/>
      <c r="AC122" s="18"/>
      <c r="AD122" s="18"/>
      <c r="AE122" s="18"/>
      <c r="AF122" s="18"/>
      <c r="AG122" s="18" t="s">
        <v>92</v>
      </c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</row>
    <row r="123" spans="1:60" ht="20.399999999999999" outlineLevel="1" x14ac:dyDescent="0.25">
      <c r="A123" s="41">
        <v>23</v>
      </c>
      <c r="B123" s="42" t="s">
        <v>200</v>
      </c>
      <c r="C123" s="50" t="s">
        <v>201</v>
      </c>
      <c r="D123" s="43" t="s">
        <v>95</v>
      </c>
      <c r="E123" s="44">
        <v>18.204879999999999</v>
      </c>
      <c r="F123" s="45"/>
      <c r="G123" s="46">
        <f>ROUND(E123*F123,2)</f>
        <v>0</v>
      </c>
      <c r="H123" s="45"/>
      <c r="I123" s="46">
        <f>ROUND(E123*H123,2)</f>
        <v>0</v>
      </c>
      <c r="J123" s="45"/>
      <c r="K123" s="46">
        <f>ROUND(E123*J123,2)</f>
        <v>0</v>
      </c>
      <c r="L123" s="46">
        <v>21</v>
      </c>
      <c r="M123" s="46">
        <f>G123*(1+L123/100)</f>
        <v>0</v>
      </c>
      <c r="N123" s="44">
        <v>0</v>
      </c>
      <c r="O123" s="44">
        <f>ROUND(E123*N123,2)</f>
        <v>0</v>
      </c>
      <c r="P123" s="44">
        <v>0</v>
      </c>
      <c r="Q123" s="44">
        <f>ROUND(E123*P123,2)</f>
        <v>0</v>
      </c>
      <c r="R123" s="46" t="s">
        <v>96</v>
      </c>
      <c r="S123" s="46" t="s">
        <v>97</v>
      </c>
      <c r="T123" s="47" t="s">
        <v>97</v>
      </c>
      <c r="U123" s="28">
        <v>0.57999999999999996</v>
      </c>
      <c r="V123" s="28">
        <f>ROUND(E123*U123,2)</f>
        <v>10.56</v>
      </c>
      <c r="W123" s="28"/>
      <c r="X123" s="28" t="s">
        <v>90</v>
      </c>
      <c r="Y123" s="18"/>
      <c r="Z123" s="18"/>
      <c r="AA123" s="18"/>
      <c r="AB123" s="18"/>
      <c r="AC123" s="18"/>
      <c r="AD123" s="18"/>
      <c r="AE123" s="18"/>
      <c r="AF123" s="18"/>
      <c r="AG123" s="18" t="s">
        <v>91</v>
      </c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</row>
    <row r="124" spans="1:60" outlineLevel="1" x14ac:dyDescent="0.25">
      <c r="A124" s="25"/>
      <c r="B124" s="26"/>
      <c r="C124" s="51" t="s">
        <v>169</v>
      </c>
      <c r="D124" s="29"/>
      <c r="E124" s="30">
        <v>0.69574999999999998</v>
      </c>
      <c r="F124" s="28"/>
      <c r="G124" s="28"/>
      <c r="H124" s="28"/>
      <c r="I124" s="28"/>
      <c r="J124" s="28"/>
      <c r="K124" s="28"/>
      <c r="L124" s="28"/>
      <c r="M124" s="28"/>
      <c r="N124" s="27"/>
      <c r="O124" s="27"/>
      <c r="P124" s="27"/>
      <c r="Q124" s="27"/>
      <c r="R124" s="28"/>
      <c r="S124" s="28"/>
      <c r="T124" s="28"/>
      <c r="U124" s="28"/>
      <c r="V124" s="28"/>
      <c r="W124" s="28"/>
      <c r="X124" s="28"/>
      <c r="Y124" s="18"/>
      <c r="Z124" s="18"/>
      <c r="AA124" s="18"/>
      <c r="AB124" s="18"/>
      <c r="AC124" s="18"/>
      <c r="AD124" s="18"/>
      <c r="AE124" s="18"/>
      <c r="AF124" s="18"/>
      <c r="AG124" s="18" t="s">
        <v>99</v>
      </c>
      <c r="AH124" s="18">
        <v>0</v>
      </c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</row>
    <row r="125" spans="1:60" outlineLevel="1" x14ac:dyDescent="0.25">
      <c r="A125" s="25"/>
      <c r="B125" s="26"/>
      <c r="C125" s="51" t="s">
        <v>188</v>
      </c>
      <c r="D125" s="29"/>
      <c r="E125" s="30">
        <v>0.87</v>
      </c>
      <c r="F125" s="28"/>
      <c r="G125" s="28"/>
      <c r="H125" s="28"/>
      <c r="I125" s="28"/>
      <c r="J125" s="28"/>
      <c r="K125" s="28"/>
      <c r="L125" s="28"/>
      <c r="M125" s="28"/>
      <c r="N125" s="27"/>
      <c r="O125" s="27"/>
      <c r="P125" s="27"/>
      <c r="Q125" s="27"/>
      <c r="R125" s="28"/>
      <c r="S125" s="28"/>
      <c r="T125" s="28"/>
      <c r="U125" s="28"/>
      <c r="V125" s="28"/>
      <c r="W125" s="28"/>
      <c r="X125" s="28"/>
      <c r="Y125" s="18"/>
      <c r="Z125" s="18"/>
      <c r="AA125" s="18"/>
      <c r="AB125" s="18"/>
      <c r="AC125" s="18"/>
      <c r="AD125" s="18"/>
      <c r="AE125" s="18"/>
      <c r="AF125" s="18"/>
      <c r="AG125" s="18" t="s">
        <v>99</v>
      </c>
      <c r="AH125" s="18">
        <v>0</v>
      </c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</row>
    <row r="126" spans="1:60" outlineLevel="1" x14ac:dyDescent="0.25">
      <c r="A126" s="25"/>
      <c r="B126" s="26"/>
      <c r="C126" s="51" t="s">
        <v>189</v>
      </c>
      <c r="D126" s="29"/>
      <c r="E126" s="30">
        <v>0.87</v>
      </c>
      <c r="F126" s="28"/>
      <c r="G126" s="28"/>
      <c r="H126" s="28"/>
      <c r="I126" s="28"/>
      <c r="J126" s="28"/>
      <c r="K126" s="28"/>
      <c r="L126" s="28"/>
      <c r="M126" s="28"/>
      <c r="N126" s="27"/>
      <c r="O126" s="27"/>
      <c r="P126" s="27"/>
      <c r="Q126" s="27"/>
      <c r="R126" s="28"/>
      <c r="S126" s="28"/>
      <c r="T126" s="28"/>
      <c r="U126" s="28"/>
      <c r="V126" s="28"/>
      <c r="W126" s="28"/>
      <c r="X126" s="28"/>
      <c r="Y126" s="18"/>
      <c r="Z126" s="18"/>
      <c r="AA126" s="18"/>
      <c r="AB126" s="18"/>
      <c r="AC126" s="18"/>
      <c r="AD126" s="18"/>
      <c r="AE126" s="18"/>
      <c r="AF126" s="18"/>
      <c r="AG126" s="18" t="s">
        <v>99</v>
      </c>
      <c r="AH126" s="18">
        <v>0</v>
      </c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</row>
    <row r="127" spans="1:60" outlineLevel="1" x14ac:dyDescent="0.25">
      <c r="A127" s="25"/>
      <c r="B127" s="26"/>
      <c r="C127" s="51" t="s">
        <v>190</v>
      </c>
      <c r="D127" s="29"/>
      <c r="E127" s="30">
        <v>1.85</v>
      </c>
      <c r="F127" s="28"/>
      <c r="G127" s="28"/>
      <c r="H127" s="28"/>
      <c r="I127" s="28"/>
      <c r="J127" s="28"/>
      <c r="K127" s="28"/>
      <c r="L127" s="28"/>
      <c r="M127" s="28"/>
      <c r="N127" s="27"/>
      <c r="O127" s="27"/>
      <c r="P127" s="27"/>
      <c r="Q127" s="27"/>
      <c r="R127" s="28"/>
      <c r="S127" s="28"/>
      <c r="T127" s="28"/>
      <c r="U127" s="28"/>
      <c r="V127" s="28"/>
      <c r="W127" s="28"/>
      <c r="X127" s="28"/>
      <c r="Y127" s="18"/>
      <c r="Z127" s="18"/>
      <c r="AA127" s="18"/>
      <c r="AB127" s="18"/>
      <c r="AC127" s="18"/>
      <c r="AD127" s="18"/>
      <c r="AE127" s="18"/>
      <c r="AF127" s="18"/>
      <c r="AG127" s="18" t="s">
        <v>99</v>
      </c>
      <c r="AH127" s="18">
        <v>0</v>
      </c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</row>
    <row r="128" spans="1:60" outlineLevel="1" x14ac:dyDescent="0.25">
      <c r="A128" s="25"/>
      <c r="B128" s="26"/>
      <c r="C128" s="51" t="s">
        <v>170</v>
      </c>
      <c r="D128" s="29"/>
      <c r="E128" s="30">
        <v>1.35</v>
      </c>
      <c r="F128" s="28"/>
      <c r="G128" s="28"/>
      <c r="H128" s="28"/>
      <c r="I128" s="28"/>
      <c r="J128" s="28"/>
      <c r="K128" s="28"/>
      <c r="L128" s="28"/>
      <c r="M128" s="28"/>
      <c r="N128" s="27"/>
      <c r="O128" s="27"/>
      <c r="P128" s="27"/>
      <c r="Q128" s="27"/>
      <c r="R128" s="28"/>
      <c r="S128" s="28"/>
      <c r="T128" s="28"/>
      <c r="U128" s="28"/>
      <c r="V128" s="28"/>
      <c r="W128" s="28"/>
      <c r="X128" s="28"/>
      <c r="Y128" s="18"/>
      <c r="Z128" s="18"/>
      <c r="AA128" s="18"/>
      <c r="AB128" s="18"/>
      <c r="AC128" s="18"/>
      <c r="AD128" s="18"/>
      <c r="AE128" s="18"/>
      <c r="AF128" s="18"/>
      <c r="AG128" s="18" t="s">
        <v>99</v>
      </c>
      <c r="AH128" s="18">
        <v>0</v>
      </c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</row>
    <row r="129" spans="1:60" outlineLevel="1" x14ac:dyDescent="0.25">
      <c r="A129" s="25"/>
      <c r="B129" s="26"/>
      <c r="C129" s="52" t="s">
        <v>140</v>
      </c>
      <c r="D129" s="31"/>
      <c r="E129" s="32">
        <v>5.6357499999999998</v>
      </c>
      <c r="F129" s="28"/>
      <c r="G129" s="28"/>
      <c r="H129" s="28"/>
      <c r="I129" s="28"/>
      <c r="J129" s="28"/>
      <c r="K129" s="28"/>
      <c r="L129" s="28"/>
      <c r="M129" s="28"/>
      <c r="N129" s="27"/>
      <c r="O129" s="27"/>
      <c r="P129" s="27"/>
      <c r="Q129" s="27"/>
      <c r="R129" s="28"/>
      <c r="S129" s="28"/>
      <c r="T129" s="28"/>
      <c r="U129" s="28"/>
      <c r="V129" s="28"/>
      <c r="W129" s="28"/>
      <c r="X129" s="28"/>
      <c r="Y129" s="18"/>
      <c r="Z129" s="18"/>
      <c r="AA129" s="18"/>
      <c r="AB129" s="18"/>
      <c r="AC129" s="18"/>
      <c r="AD129" s="18"/>
      <c r="AE129" s="18"/>
      <c r="AF129" s="18"/>
      <c r="AG129" s="18" t="s">
        <v>99</v>
      </c>
      <c r="AH129" s="18">
        <v>1</v>
      </c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</row>
    <row r="130" spans="1:60" outlineLevel="1" x14ac:dyDescent="0.25">
      <c r="A130" s="25"/>
      <c r="B130" s="26"/>
      <c r="C130" s="51" t="s">
        <v>172</v>
      </c>
      <c r="D130" s="29"/>
      <c r="E130" s="30">
        <v>0.82650000000000001</v>
      </c>
      <c r="F130" s="28"/>
      <c r="G130" s="28"/>
      <c r="H130" s="28"/>
      <c r="I130" s="28"/>
      <c r="J130" s="28"/>
      <c r="K130" s="28"/>
      <c r="L130" s="28"/>
      <c r="M130" s="28"/>
      <c r="N130" s="27"/>
      <c r="O130" s="27"/>
      <c r="P130" s="27"/>
      <c r="Q130" s="27"/>
      <c r="R130" s="28"/>
      <c r="S130" s="28"/>
      <c r="T130" s="28"/>
      <c r="U130" s="28"/>
      <c r="V130" s="28"/>
      <c r="W130" s="28"/>
      <c r="X130" s="28"/>
      <c r="Y130" s="18"/>
      <c r="Z130" s="18"/>
      <c r="AA130" s="18"/>
      <c r="AB130" s="18"/>
      <c r="AC130" s="18"/>
      <c r="AD130" s="18"/>
      <c r="AE130" s="18"/>
      <c r="AF130" s="18"/>
      <c r="AG130" s="18" t="s">
        <v>99</v>
      </c>
      <c r="AH130" s="18">
        <v>0</v>
      </c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</row>
    <row r="131" spans="1:60" outlineLevel="1" x14ac:dyDescent="0.25">
      <c r="A131" s="25"/>
      <c r="B131" s="26"/>
      <c r="C131" s="51" t="s">
        <v>202</v>
      </c>
      <c r="D131" s="29"/>
      <c r="E131" s="30">
        <v>2.6311</v>
      </c>
      <c r="F131" s="28"/>
      <c r="G131" s="28"/>
      <c r="H131" s="28"/>
      <c r="I131" s="28"/>
      <c r="J131" s="28"/>
      <c r="K131" s="28"/>
      <c r="L131" s="28"/>
      <c r="M131" s="28"/>
      <c r="N131" s="27"/>
      <c r="O131" s="27"/>
      <c r="P131" s="27"/>
      <c r="Q131" s="27"/>
      <c r="R131" s="28"/>
      <c r="S131" s="28"/>
      <c r="T131" s="28"/>
      <c r="U131" s="28"/>
      <c r="V131" s="28"/>
      <c r="W131" s="28"/>
      <c r="X131" s="28"/>
      <c r="Y131" s="18"/>
      <c r="Z131" s="18"/>
      <c r="AA131" s="18"/>
      <c r="AB131" s="18"/>
      <c r="AC131" s="18"/>
      <c r="AD131" s="18"/>
      <c r="AE131" s="18"/>
      <c r="AF131" s="18"/>
      <c r="AG131" s="18" t="s">
        <v>99</v>
      </c>
      <c r="AH131" s="18">
        <v>0</v>
      </c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</row>
    <row r="132" spans="1:60" outlineLevel="1" x14ac:dyDescent="0.25">
      <c r="A132" s="25"/>
      <c r="B132" s="26"/>
      <c r="C132" s="51" t="s">
        <v>174</v>
      </c>
      <c r="D132" s="29"/>
      <c r="E132" s="30">
        <v>5.43</v>
      </c>
      <c r="F132" s="28"/>
      <c r="G132" s="28"/>
      <c r="H132" s="28"/>
      <c r="I132" s="28"/>
      <c r="J132" s="28"/>
      <c r="K132" s="28"/>
      <c r="L132" s="28"/>
      <c r="M132" s="28"/>
      <c r="N132" s="27"/>
      <c r="O132" s="27"/>
      <c r="P132" s="27"/>
      <c r="Q132" s="27"/>
      <c r="R132" s="28"/>
      <c r="S132" s="28"/>
      <c r="T132" s="28"/>
      <c r="U132" s="28"/>
      <c r="V132" s="28"/>
      <c r="W132" s="28"/>
      <c r="X132" s="28"/>
      <c r="Y132" s="18"/>
      <c r="Z132" s="18"/>
      <c r="AA132" s="18"/>
      <c r="AB132" s="18"/>
      <c r="AC132" s="18"/>
      <c r="AD132" s="18"/>
      <c r="AE132" s="18"/>
      <c r="AF132" s="18"/>
      <c r="AG132" s="18" t="s">
        <v>99</v>
      </c>
      <c r="AH132" s="18">
        <v>0</v>
      </c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0" outlineLevel="1" x14ac:dyDescent="0.25">
      <c r="A133" s="25"/>
      <c r="B133" s="26"/>
      <c r="C133" s="51" t="s">
        <v>195</v>
      </c>
      <c r="D133" s="29"/>
      <c r="E133" s="30">
        <v>0.51</v>
      </c>
      <c r="F133" s="28"/>
      <c r="G133" s="28"/>
      <c r="H133" s="28"/>
      <c r="I133" s="28"/>
      <c r="J133" s="28"/>
      <c r="K133" s="28"/>
      <c r="L133" s="28"/>
      <c r="M133" s="28"/>
      <c r="N133" s="27"/>
      <c r="O133" s="27"/>
      <c r="P133" s="27"/>
      <c r="Q133" s="27"/>
      <c r="R133" s="28"/>
      <c r="S133" s="28"/>
      <c r="T133" s="28"/>
      <c r="U133" s="28"/>
      <c r="V133" s="28"/>
      <c r="W133" s="28"/>
      <c r="X133" s="28"/>
      <c r="Y133" s="18"/>
      <c r="Z133" s="18"/>
      <c r="AA133" s="18"/>
      <c r="AB133" s="18"/>
      <c r="AC133" s="18"/>
      <c r="AD133" s="18"/>
      <c r="AE133" s="18"/>
      <c r="AF133" s="18"/>
      <c r="AG133" s="18" t="s">
        <v>99</v>
      </c>
      <c r="AH133" s="18">
        <v>0</v>
      </c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</row>
    <row r="134" spans="1:60" outlineLevel="1" x14ac:dyDescent="0.25">
      <c r="A134" s="25"/>
      <c r="B134" s="26"/>
      <c r="C134" s="51" t="s">
        <v>196</v>
      </c>
      <c r="D134" s="29"/>
      <c r="E134" s="30">
        <v>0.99</v>
      </c>
      <c r="F134" s="28"/>
      <c r="G134" s="28"/>
      <c r="H134" s="28"/>
      <c r="I134" s="28"/>
      <c r="J134" s="28"/>
      <c r="K134" s="28"/>
      <c r="L134" s="28"/>
      <c r="M134" s="28"/>
      <c r="N134" s="27"/>
      <c r="O134" s="27"/>
      <c r="P134" s="27"/>
      <c r="Q134" s="27"/>
      <c r="R134" s="28"/>
      <c r="S134" s="28"/>
      <c r="T134" s="28"/>
      <c r="U134" s="28"/>
      <c r="V134" s="28"/>
      <c r="W134" s="28"/>
      <c r="X134" s="28"/>
      <c r="Y134" s="18"/>
      <c r="Z134" s="18"/>
      <c r="AA134" s="18"/>
      <c r="AB134" s="18"/>
      <c r="AC134" s="18"/>
      <c r="AD134" s="18"/>
      <c r="AE134" s="18"/>
      <c r="AF134" s="18"/>
      <c r="AG134" s="18" t="s">
        <v>99</v>
      </c>
      <c r="AH134" s="18">
        <v>0</v>
      </c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</row>
    <row r="135" spans="1:60" outlineLevel="1" x14ac:dyDescent="0.25">
      <c r="A135" s="25"/>
      <c r="B135" s="26"/>
      <c r="C135" s="51" t="s">
        <v>180</v>
      </c>
      <c r="D135" s="29"/>
      <c r="E135" s="30">
        <v>0.27500000000000002</v>
      </c>
      <c r="F135" s="28"/>
      <c r="G135" s="28"/>
      <c r="H135" s="28"/>
      <c r="I135" s="28"/>
      <c r="J135" s="28"/>
      <c r="K135" s="28"/>
      <c r="L135" s="28"/>
      <c r="M135" s="28"/>
      <c r="N135" s="27"/>
      <c r="O135" s="27"/>
      <c r="P135" s="27"/>
      <c r="Q135" s="27"/>
      <c r="R135" s="28"/>
      <c r="S135" s="28"/>
      <c r="T135" s="28"/>
      <c r="U135" s="28"/>
      <c r="V135" s="28"/>
      <c r="W135" s="28"/>
      <c r="X135" s="28"/>
      <c r="Y135" s="18"/>
      <c r="Z135" s="18"/>
      <c r="AA135" s="18"/>
      <c r="AB135" s="18"/>
      <c r="AC135" s="18"/>
      <c r="AD135" s="18"/>
      <c r="AE135" s="18"/>
      <c r="AF135" s="18"/>
      <c r="AG135" s="18" t="s">
        <v>99</v>
      </c>
      <c r="AH135" s="18">
        <v>0</v>
      </c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</row>
    <row r="136" spans="1:60" outlineLevel="1" x14ac:dyDescent="0.25">
      <c r="A136" s="25"/>
      <c r="B136" s="26"/>
      <c r="C136" s="51" t="s">
        <v>181</v>
      </c>
      <c r="D136" s="29"/>
      <c r="E136" s="30">
        <v>0.47960000000000003</v>
      </c>
      <c r="F136" s="28"/>
      <c r="G136" s="28"/>
      <c r="H136" s="28"/>
      <c r="I136" s="28"/>
      <c r="J136" s="28"/>
      <c r="K136" s="28"/>
      <c r="L136" s="28"/>
      <c r="M136" s="28"/>
      <c r="N136" s="27"/>
      <c r="O136" s="27"/>
      <c r="P136" s="27"/>
      <c r="Q136" s="27"/>
      <c r="R136" s="28"/>
      <c r="S136" s="28"/>
      <c r="T136" s="28"/>
      <c r="U136" s="28"/>
      <c r="V136" s="28"/>
      <c r="W136" s="28"/>
      <c r="X136" s="28"/>
      <c r="Y136" s="18"/>
      <c r="Z136" s="18"/>
      <c r="AA136" s="18"/>
      <c r="AB136" s="18"/>
      <c r="AC136" s="18"/>
      <c r="AD136" s="18"/>
      <c r="AE136" s="18"/>
      <c r="AF136" s="18"/>
      <c r="AG136" s="18" t="s">
        <v>99</v>
      </c>
      <c r="AH136" s="18">
        <v>0</v>
      </c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</row>
    <row r="137" spans="1:60" outlineLevel="1" x14ac:dyDescent="0.25">
      <c r="A137" s="25"/>
      <c r="B137" s="26"/>
      <c r="C137" s="51" t="s">
        <v>182</v>
      </c>
      <c r="D137" s="29"/>
      <c r="E137" s="30">
        <v>0.61492999999999998</v>
      </c>
      <c r="F137" s="28"/>
      <c r="G137" s="28"/>
      <c r="H137" s="28"/>
      <c r="I137" s="28"/>
      <c r="J137" s="28"/>
      <c r="K137" s="28"/>
      <c r="L137" s="28"/>
      <c r="M137" s="28"/>
      <c r="N137" s="27"/>
      <c r="O137" s="27"/>
      <c r="P137" s="27"/>
      <c r="Q137" s="27"/>
      <c r="R137" s="28"/>
      <c r="S137" s="28"/>
      <c r="T137" s="28"/>
      <c r="U137" s="28"/>
      <c r="V137" s="28"/>
      <c r="W137" s="28"/>
      <c r="X137" s="28"/>
      <c r="Y137" s="18"/>
      <c r="Z137" s="18"/>
      <c r="AA137" s="18"/>
      <c r="AB137" s="18"/>
      <c r="AC137" s="18"/>
      <c r="AD137" s="18"/>
      <c r="AE137" s="18"/>
      <c r="AF137" s="18"/>
      <c r="AG137" s="18" t="s">
        <v>99</v>
      </c>
      <c r="AH137" s="18">
        <v>0</v>
      </c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</row>
    <row r="138" spans="1:60" outlineLevel="1" x14ac:dyDescent="0.25">
      <c r="A138" s="25"/>
      <c r="B138" s="26"/>
      <c r="C138" s="51" t="s">
        <v>183</v>
      </c>
      <c r="D138" s="29"/>
      <c r="E138" s="30">
        <v>0.81200000000000006</v>
      </c>
      <c r="F138" s="28"/>
      <c r="G138" s="28"/>
      <c r="H138" s="28"/>
      <c r="I138" s="28"/>
      <c r="J138" s="28"/>
      <c r="K138" s="28"/>
      <c r="L138" s="28"/>
      <c r="M138" s="28"/>
      <c r="N138" s="27"/>
      <c r="O138" s="27"/>
      <c r="P138" s="27"/>
      <c r="Q138" s="27"/>
      <c r="R138" s="28"/>
      <c r="S138" s="28"/>
      <c r="T138" s="28"/>
      <c r="U138" s="28"/>
      <c r="V138" s="28"/>
      <c r="W138" s="28"/>
      <c r="X138" s="28"/>
      <c r="Y138" s="18"/>
      <c r="Z138" s="18"/>
      <c r="AA138" s="18"/>
      <c r="AB138" s="18"/>
      <c r="AC138" s="18"/>
      <c r="AD138" s="18"/>
      <c r="AE138" s="18"/>
      <c r="AF138" s="18"/>
      <c r="AG138" s="18" t="s">
        <v>99</v>
      </c>
      <c r="AH138" s="18">
        <v>0</v>
      </c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</row>
    <row r="139" spans="1:60" outlineLevel="1" x14ac:dyDescent="0.25">
      <c r="A139" s="25"/>
      <c r="B139" s="26"/>
      <c r="C139" s="52" t="s">
        <v>140</v>
      </c>
      <c r="D139" s="31"/>
      <c r="E139" s="32">
        <v>12.569129999999999</v>
      </c>
      <c r="F139" s="28"/>
      <c r="G139" s="28"/>
      <c r="H139" s="28"/>
      <c r="I139" s="28"/>
      <c r="J139" s="28"/>
      <c r="K139" s="28"/>
      <c r="L139" s="28"/>
      <c r="M139" s="28"/>
      <c r="N139" s="27"/>
      <c r="O139" s="27"/>
      <c r="P139" s="27"/>
      <c r="Q139" s="27"/>
      <c r="R139" s="28"/>
      <c r="S139" s="28"/>
      <c r="T139" s="28"/>
      <c r="U139" s="28"/>
      <c r="V139" s="28"/>
      <c r="W139" s="28"/>
      <c r="X139" s="28"/>
      <c r="Y139" s="18"/>
      <c r="Z139" s="18"/>
      <c r="AA139" s="18"/>
      <c r="AB139" s="18"/>
      <c r="AC139" s="18"/>
      <c r="AD139" s="18"/>
      <c r="AE139" s="18"/>
      <c r="AF139" s="18"/>
      <c r="AG139" s="18" t="s">
        <v>99</v>
      </c>
      <c r="AH139" s="18">
        <v>1</v>
      </c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</row>
    <row r="140" spans="1:60" outlineLevel="1" x14ac:dyDescent="0.25">
      <c r="A140" s="25"/>
      <c r="B140" s="26"/>
      <c r="C140" s="69"/>
      <c r="D140" s="70"/>
      <c r="E140" s="70"/>
      <c r="F140" s="70"/>
      <c r="G140" s="70"/>
      <c r="H140" s="28"/>
      <c r="I140" s="28"/>
      <c r="J140" s="28"/>
      <c r="K140" s="28"/>
      <c r="L140" s="28"/>
      <c r="M140" s="28"/>
      <c r="N140" s="27"/>
      <c r="O140" s="27"/>
      <c r="P140" s="27"/>
      <c r="Q140" s="27"/>
      <c r="R140" s="28"/>
      <c r="S140" s="28"/>
      <c r="T140" s="28"/>
      <c r="U140" s="28"/>
      <c r="V140" s="28"/>
      <c r="W140" s="28"/>
      <c r="X140" s="28"/>
      <c r="Y140" s="18"/>
      <c r="Z140" s="18"/>
      <c r="AA140" s="18"/>
      <c r="AB140" s="18"/>
      <c r="AC140" s="18"/>
      <c r="AD140" s="18"/>
      <c r="AE140" s="18"/>
      <c r="AF140" s="18"/>
      <c r="AG140" s="18" t="s">
        <v>92</v>
      </c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</row>
    <row r="141" spans="1:60" ht="20.399999999999999" outlineLevel="1" x14ac:dyDescent="0.25">
      <c r="A141" s="41">
        <v>24</v>
      </c>
      <c r="B141" s="42" t="s">
        <v>203</v>
      </c>
      <c r="C141" s="50" t="s">
        <v>204</v>
      </c>
      <c r="D141" s="43" t="s">
        <v>95</v>
      </c>
      <c r="E141" s="44">
        <v>20.8292</v>
      </c>
      <c r="F141" s="45"/>
      <c r="G141" s="46">
        <f>ROUND(E141*F141,2)</f>
        <v>0</v>
      </c>
      <c r="H141" s="45"/>
      <c r="I141" s="46">
        <f>ROUND(E141*H141,2)</f>
        <v>0</v>
      </c>
      <c r="J141" s="45"/>
      <c r="K141" s="46">
        <f>ROUND(E141*J141,2)</f>
        <v>0</v>
      </c>
      <c r="L141" s="46">
        <v>21</v>
      </c>
      <c r="M141" s="46">
        <f>G141*(1+L141/100)</f>
        <v>0</v>
      </c>
      <c r="N141" s="44">
        <v>0</v>
      </c>
      <c r="O141" s="44">
        <f>ROUND(E141*N141,2)</f>
        <v>0</v>
      </c>
      <c r="P141" s="44">
        <v>0</v>
      </c>
      <c r="Q141" s="44">
        <f>ROUND(E141*P141,2)</f>
        <v>0</v>
      </c>
      <c r="R141" s="46" t="s">
        <v>96</v>
      </c>
      <c r="S141" s="46" t="s">
        <v>97</v>
      </c>
      <c r="T141" s="47" t="s">
        <v>97</v>
      </c>
      <c r="U141" s="28">
        <v>0.43</v>
      </c>
      <c r="V141" s="28">
        <f>ROUND(E141*U141,2)</f>
        <v>8.9600000000000009</v>
      </c>
      <c r="W141" s="28"/>
      <c r="X141" s="28" t="s">
        <v>90</v>
      </c>
      <c r="Y141" s="18"/>
      <c r="Z141" s="18"/>
      <c r="AA141" s="18"/>
      <c r="AB141" s="18"/>
      <c r="AC141" s="18"/>
      <c r="AD141" s="18"/>
      <c r="AE141" s="18"/>
      <c r="AF141" s="18"/>
      <c r="AG141" s="18" t="s">
        <v>91</v>
      </c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</row>
    <row r="142" spans="1:60" outlineLevel="1" x14ac:dyDescent="0.25">
      <c r="A142" s="25"/>
      <c r="B142" s="26"/>
      <c r="C142" s="51" t="s">
        <v>186</v>
      </c>
      <c r="D142" s="29"/>
      <c r="E142" s="30">
        <v>2.88</v>
      </c>
      <c r="F142" s="28"/>
      <c r="G142" s="28"/>
      <c r="H142" s="28"/>
      <c r="I142" s="28"/>
      <c r="J142" s="28"/>
      <c r="K142" s="28"/>
      <c r="L142" s="28"/>
      <c r="M142" s="28"/>
      <c r="N142" s="27"/>
      <c r="O142" s="27"/>
      <c r="P142" s="27"/>
      <c r="Q142" s="27"/>
      <c r="R142" s="28"/>
      <c r="S142" s="28"/>
      <c r="T142" s="28"/>
      <c r="U142" s="28"/>
      <c r="V142" s="28"/>
      <c r="W142" s="28"/>
      <c r="X142" s="28"/>
      <c r="Y142" s="18"/>
      <c r="Z142" s="18"/>
      <c r="AA142" s="18"/>
      <c r="AB142" s="18"/>
      <c r="AC142" s="18"/>
      <c r="AD142" s="18"/>
      <c r="AE142" s="18"/>
      <c r="AF142" s="18"/>
      <c r="AG142" s="18" t="s">
        <v>99</v>
      </c>
      <c r="AH142" s="18">
        <v>0</v>
      </c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</row>
    <row r="143" spans="1:60" outlineLevel="1" x14ac:dyDescent="0.25">
      <c r="A143" s="25"/>
      <c r="B143" s="26"/>
      <c r="C143" s="51" t="s">
        <v>187</v>
      </c>
      <c r="D143" s="29"/>
      <c r="E143" s="30">
        <v>2.73</v>
      </c>
      <c r="F143" s="28"/>
      <c r="G143" s="28"/>
      <c r="H143" s="28"/>
      <c r="I143" s="28"/>
      <c r="J143" s="28"/>
      <c r="K143" s="28"/>
      <c r="L143" s="28"/>
      <c r="M143" s="28"/>
      <c r="N143" s="27"/>
      <c r="O143" s="27"/>
      <c r="P143" s="27"/>
      <c r="Q143" s="27"/>
      <c r="R143" s="28"/>
      <c r="S143" s="28"/>
      <c r="T143" s="28"/>
      <c r="U143" s="28"/>
      <c r="V143" s="28"/>
      <c r="W143" s="28"/>
      <c r="X143" s="28"/>
      <c r="Y143" s="18"/>
      <c r="Z143" s="18"/>
      <c r="AA143" s="18"/>
      <c r="AB143" s="18"/>
      <c r="AC143" s="18"/>
      <c r="AD143" s="18"/>
      <c r="AE143" s="18"/>
      <c r="AF143" s="18"/>
      <c r="AG143" s="18" t="s">
        <v>99</v>
      </c>
      <c r="AH143" s="18">
        <v>0</v>
      </c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</row>
    <row r="144" spans="1:60" outlineLevel="1" x14ac:dyDescent="0.25">
      <c r="A144" s="25"/>
      <c r="B144" s="26"/>
      <c r="C144" s="51" t="s">
        <v>171</v>
      </c>
      <c r="D144" s="29"/>
      <c r="E144" s="30">
        <v>3.66</v>
      </c>
      <c r="F144" s="28"/>
      <c r="G144" s="28"/>
      <c r="H144" s="28"/>
      <c r="I144" s="28"/>
      <c r="J144" s="28"/>
      <c r="K144" s="28"/>
      <c r="L144" s="28"/>
      <c r="M144" s="28"/>
      <c r="N144" s="27"/>
      <c r="O144" s="27"/>
      <c r="P144" s="27"/>
      <c r="Q144" s="27"/>
      <c r="R144" s="28"/>
      <c r="S144" s="28"/>
      <c r="T144" s="28"/>
      <c r="U144" s="28"/>
      <c r="V144" s="28"/>
      <c r="W144" s="28"/>
      <c r="X144" s="28"/>
      <c r="Y144" s="18"/>
      <c r="Z144" s="18"/>
      <c r="AA144" s="18"/>
      <c r="AB144" s="18"/>
      <c r="AC144" s="18"/>
      <c r="AD144" s="18"/>
      <c r="AE144" s="18"/>
      <c r="AF144" s="18"/>
      <c r="AG144" s="18" t="s">
        <v>99</v>
      </c>
      <c r="AH144" s="18">
        <v>0</v>
      </c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</row>
    <row r="145" spans="1:60" outlineLevel="1" x14ac:dyDescent="0.25">
      <c r="A145" s="25"/>
      <c r="B145" s="26"/>
      <c r="C145" s="52" t="s">
        <v>140</v>
      </c>
      <c r="D145" s="31"/>
      <c r="E145" s="32">
        <v>9.27</v>
      </c>
      <c r="F145" s="28"/>
      <c r="G145" s="28"/>
      <c r="H145" s="28"/>
      <c r="I145" s="28"/>
      <c r="J145" s="28"/>
      <c r="K145" s="28"/>
      <c r="L145" s="28"/>
      <c r="M145" s="28"/>
      <c r="N145" s="27"/>
      <c r="O145" s="27"/>
      <c r="P145" s="27"/>
      <c r="Q145" s="27"/>
      <c r="R145" s="28"/>
      <c r="S145" s="28"/>
      <c r="T145" s="28"/>
      <c r="U145" s="28"/>
      <c r="V145" s="28"/>
      <c r="W145" s="28"/>
      <c r="X145" s="28"/>
      <c r="Y145" s="18"/>
      <c r="Z145" s="18"/>
      <c r="AA145" s="18"/>
      <c r="AB145" s="18"/>
      <c r="AC145" s="18"/>
      <c r="AD145" s="18"/>
      <c r="AE145" s="18"/>
      <c r="AF145" s="18"/>
      <c r="AG145" s="18" t="s">
        <v>99</v>
      </c>
      <c r="AH145" s="18">
        <v>1</v>
      </c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</row>
    <row r="146" spans="1:60" outlineLevel="1" x14ac:dyDescent="0.25">
      <c r="A146" s="25"/>
      <c r="B146" s="26"/>
      <c r="C146" s="51" t="s">
        <v>205</v>
      </c>
      <c r="D146" s="29"/>
      <c r="E146" s="30">
        <v>5.8391999999999999</v>
      </c>
      <c r="F146" s="28"/>
      <c r="G146" s="28"/>
      <c r="H146" s="28"/>
      <c r="I146" s="28"/>
      <c r="J146" s="28"/>
      <c r="K146" s="28"/>
      <c r="L146" s="28"/>
      <c r="M146" s="28"/>
      <c r="N146" s="27"/>
      <c r="O146" s="27"/>
      <c r="P146" s="27"/>
      <c r="Q146" s="27"/>
      <c r="R146" s="28"/>
      <c r="S146" s="28"/>
      <c r="T146" s="28"/>
      <c r="U146" s="28"/>
      <c r="V146" s="28"/>
      <c r="W146" s="28"/>
      <c r="X146" s="28"/>
      <c r="Y146" s="18"/>
      <c r="Z146" s="18"/>
      <c r="AA146" s="18"/>
      <c r="AB146" s="18"/>
      <c r="AC146" s="18"/>
      <c r="AD146" s="18"/>
      <c r="AE146" s="18"/>
      <c r="AF146" s="18"/>
      <c r="AG146" s="18" t="s">
        <v>99</v>
      </c>
      <c r="AH146" s="18">
        <v>0</v>
      </c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</row>
    <row r="147" spans="1:60" outlineLevel="1" x14ac:dyDescent="0.25">
      <c r="A147" s="25"/>
      <c r="B147" s="26"/>
      <c r="C147" s="51" t="s">
        <v>193</v>
      </c>
      <c r="D147" s="29"/>
      <c r="E147" s="30">
        <v>3.43</v>
      </c>
      <c r="F147" s="28"/>
      <c r="G147" s="28"/>
      <c r="H147" s="28"/>
      <c r="I147" s="28"/>
      <c r="J147" s="28"/>
      <c r="K147" s="28"/>
      <c r="L147" s="28"/>
      <c r="M147" s="28"/>
      <c r="N147" s="27"/>
      <c r="O147" s="27"/>
      <c r="P147" s="27"/>
      <c r="Q147" s="27"/>
      <c r="R147" s="28"/>
      <c r="S147" s="28"/>
      <c r="T147" s="28"/>
      <c r="U147" s="28"/>
      <c r="V147" s="28"/>
      <c r="W147" s="28"/>
      <c r="X147" s="28"/>
      <c r="Y147" s="18"/>
      <c r="Z147" s="18"/>
      <c r="AA147" s="18"/>
      <c r="AB147" s="18"/>
      <c r="AC147" s="18"/>
      <c r="AD147" s="18"/>
      <c r="AE147" s="18"/>
      <c r="AF147" s="18"/>
      <c r="AG147" s="18" t="s">
        <v>99</v>
      </c>
      <c r="AH147" s="18">
        <v>0</v>
      </c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</row>
    <row r="148" spans="1:60" outlineLevel="1" x14ac:dyDescent="0.25">
      <c r="A148" s="25"/>
      <c r="B148" s="26"/>
      <c r="C148" s="51" t="s">
        <v>194</v>
      </c>
      <c r="D148" s="29"/>
      <c r="E148" s="30">
        <v>2.29</v>
      </c>
      <c r="F148" s="28"/>
      <c r="G148" s="28"/>
      <c r="H148" s="28"/>
      <c r="I148" s="28"/>
      <c r="J148" s="28"/>
      <c r="K148" s="28"/>
      <c r="L148" s="28"/>
      <c r="M148" s="28"/>
      <c r="N148" s="27"/>
      <c r="O148" s="27"/>
      <c r="P148" s="27"/>
      <c r="Q148" s="27"/>
      <c r="R148" s="28"/>
      <c r="S148" s="28"/>
      <c r="T148" s="28"/>
      <c r="U148" s="28"/>
      <c r="V148" s="28"/>
      <c r="W148" s="28"/>
      <c r="X148" s="28"/>
      <c r="Y148" s="18"/>
      <c r="Z148" s="18"/>
      <c r="AA148" s="18"/>
      <c r="AB148" s="18"/>
      <c r="AC148" s="18"/>
      <c r="AD148" s="18"/>
      <c r="AE148" s="18"/>
      <c r="AF148" s="18"/>
      <c r="AG148" s="18" t="s">
        <v>99</v>
      </c>
      <c r="AH148" s="18">
        <v>0</v>
      </c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</row>
    <row r="149" spans="1:60" outlineLevel="1" x14ac:dyDescent="0.25">
      <c r="A149" s="25"/>
      <c r="B149" s="26"/>
      <c r="C149" s="52" t="s">
        <v>140</v>
      </c>
      <c r="D149" s="31"/>
      <c r="E149" s="32">
        <v>11.559200000000001</v>
      </c>
      <c r="F149" s="28"/>
      <c r="G149" s="28"/>
      <c r="H149" s="28"/>
      <c r="I149" s="28"/>
      <c r="J149" s="28"/>
      <c r="K149" s="28"/>
      <c r="L149" s="28"/>
      <c r="M149" s="28"/>
      <c r="N149" s="27"/>
      <c r="O149" s="27"/>
      <c r="P149" s="27"/>
      <c r="Q149" s="27"/>
      <c r="R149" s="28"/>
      <c r="S149" s="28"/>
      <c r="T149" s="28"/>
      <c r="U149" s="28"/>
      <c r="V149" s="28"/>
      <c r="W149" s="28"/>
      <c r="X149" s="28"/>
      <c r="Y149" s="18"/>
      <c r="Z149" s="18"/>
      <c r="AA149" s="18"/>
      <c r="AB149" s="18"/>
      <c r="AC149" s="18"/>
      <c r="AD149" s="18"/>
      <c r="AE149" s="18"/>
      <c r="AF149" s="18"/>
      <c r="AG149" s="18" t="s">
        <v>99</v>
      </c>
      <c r="AH149" s="18">
        <v>1</v>
      </c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</row>
    <row r="150" spans="1:60" outlineLevel="1" x14ac:dyDescent="0.25">
      <c r="A150" s="25"/>
      <c r="B150" s="26"/>
      <c r="C150" s="69"/>
      <c r="D150" s="70"/>
      <c r="E150" s="70"/>
      <c r="F150" s="70"/>
      <c r="G150" s="70"/>
      <c r="H150" s="28"/>
      <c r="I150" s="28"/>
      <c r="J150" s="28"/>
      <c r="K150" s="28"/>
      <c r="L150" s="28"/>
      <c r="M150" s="28"/>
      <c r="N150" s="27"/>
      <c r="O150" s="27"/>
      <c r="P150" s="27"/>
      <c r="Q150" s="27"/>
      <c r="R150" s="28"/>
      <c r="S150" s="28"/>
      <c r="T150" s="28"/>
      <c r="U150" s="28"/>
      <c r="V150" s="28"/>
      <c r="W150" s="28"/>
      <c r="X150" s="28"/>
      <c r="Y150" s="18"/>
      <c r="Z150" s="18"/>
      <c r="AA150" s="18"/>
      <c r="AB150" s="18"/>
      <c r="AC150" s="18"/>
      <c r="AD150" s="18"/>
      <c r="AE150" s="18"/>
      <c r="AF150" s="18"/>
      <c r="AG150" s="18" t="s">
        <v>92</v>
      </c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</row>
    <row r="151" spans="1:60" ht="20.399999999999999" outlineLevel="1" x14ac:dyDescent="0.25">
      <c r="A151" s="41">
        <v>25</v>
      </c>
      <c r="B151" s="42" t="s">
        <v>206</v>
      </c>
      <c r="C151" s="50" t="s">
        <v>207</v>
      </c>
      <c r="D151" s="43" t="s">
        <v>95</v>
      </c>
      <c r="E151" s="44">
        <v>5.43</v>
      </c>
      <c r="F151" s="45"/>
      <c r="G151" s="46">
        <f>ROUND(E151*F151,2)</f>
        <v>0</v>
      </c>
      <c r="H151" s="45"/>
      <c r="I151" s="46">
        <f>ROUND(E151*H151,2)</f>
        <v>0</v>
      </c>
      <c r="J151" s="45"/>
      <c r="K151" s="46">
        <f>ROUND(E151*J151,2)</f>
        <v>0</v>
      </c>
      <c r="L151" s="46">
        <v>21</v>
      </c>
      <c r="M151" s="46">
        <f>G151*(1+L151/100)</f>
        <v>0</v>
      </c>
      <c r="N151" s="44">
        <v>0</v>
      </c>
      <c r="O151" s="44">
        <f>ROUND(E151*N151,2)</f>
        <v>0</v>
      </c>
      <c r="P151" s="44">
        <v>0</v>
      </c>
      <c r="Q151" s="44">
        <f>ROUND(E151*P151,2)</f>
        <v>0</v>
      </c>
      <c r="R151" s="46" t="s">
        <v>96</v>
      </c>
      <c r="S151" s="46" t="s">
        <v>97</v>
      </c>
      <c r="T151" s="47" t="s">
        <v>97</v>
      </c>
      <c r="U151" s="28">
        <v>0.28000000000000003</v>
      </c>
      <c r="V151" s="28">
        <f>ROUND(E151*U151,2)</f>
        <v>1.52</v>
      </c>
      <c r="W151" s="28"/>
      <c r="X151" s="28" t="s">
        <v>90</v>
      </c>
      <c r="Y151" s="18"/>
      <c r="Z151" s="18"/>
      <c r="AA151" s="18"/>
      <c r="AB151" s="18"/>
      <c r="AC151" s="18"/>
      <c r="AD151" s="18"/>
      <c r="AE151" s="18"/>
      <c r="AF151" s="18"/>
      <c r="AG151" s="18" t="s">
        <v>91</v>
      </c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</row>
    <row r="152" spans="1:60" outlineLevel="1" x14ac:dyDescent="0.25">
      <c r="A152" s="25"/>
      <c r="B152" s="26"/>
      <c r="C152" s="51" t="s">
        <v>208</v>
      </c>
      <c r="D152" s="29"/>
      <c r="E152" s="30">
        <v>5.43</v>
      </c>
      <c r="F152" s="28"/>
      <c r="G152" s="28"/>
      <c r="H152" s="28"/>
      <c r="I152" s="28"/>
      <c r="J152" s="28"/>
      <c r="K152" s="28"/>
      <c r="L152" s="28"/>
      <c r="M152" s="28"/>
      <c r="N152" s="27"/>
      <c r="O152" s="27"/>
      <c r="P152" s="27"/>
      <c r="Q152" s="27"/>
      <c r="R152" s="28"/>
      <c r="S152" s="28"/>
      <c r="T152" s="28"/>
      <c r="U152" s="28"/>
      <c r="V152" s="28"/>
      <c r="W152" s="28"/>
      <c r="X152" s="28"/>
      <c r="Y152" s="18"/>
      <c r="Z152" s="18"/>
      <c r="AA152" s="18"/>
      <c r="AB152" s="18"/>
      <c r="AC152" s="18"/>
      <c r="AD152" s="18"/>
      <c r="AE152" s="18"/>
      <c r="AF152" s="18"/>
      <c r="AG152" s="18" t="s">
        <v>99</v>
      </c>
      <c r="AH152" s="18">
        <v>0</v>
      </c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</row>
    <row r="153" spans="1:60" outlineLevel="1" x14ac:dyDescent="0.25">
      <c r="A153" s="25"/>
      <c r="B153" s="26"/>
      <c r="C153" s="69"/>
      <c r="D153" s="70"/>
      <c r="E153" s="70"/>
      <c r="F153" s="70"/>
      <c r="G153" s="70"/>
      <c r="H153" s="28"/>
      <c r="I153" s="28"/>
      <c r="J153" s="28"/>
      <c r="K153" s="28"/>
      <c r="L153" s="28"/>
      <c r="M153" s="28"/>
      <c r="N153" s="27"/>
      <c r="O153" s="27"/>
      <c r="P153" s="27"/>
      <c r="Q153" s="27"/>
      <c r="R153" s="28"/>
      <c r="S153" s="28"/>
      <c r="T153" s="28"/>
      <c r="U153" s="28"/>
      <c r="V153" s="28"/>
      <c r="W153" s="28"/>
      <c r="X153" s="28"/>
      <c r="Y153" s="18"/>
      <c r="Z153" s="18"/>
      <c r="AA153" s="18"/>
      <c r="AB153" s="18"/>
      <c r="AC153" s="18"/>
      <c r="AD153" s="18"/>
      <c r="AE153" s="18"/>
      <c r="AF153" s="18"/>
      <c r="AG153" s="18" t="s">
        <v>92</v>
      </c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</row>
    <row r="154" spans="1:60" x14ac:dyDescent="0.25">
      <c r="A154" s="34" t="s">
        <v>83</v>
      </c>
      <c r="B154" s="35" t="s">
        <v>20</v>
      </c>
      <c r="C154" s="49" t="s">
        <v>21</v>
      </c>
      <c r="D154" s="36"/>
      <c r="E154" s="37"/>
      <c r="F154" s="38"/>
      <c r="G154" s="38">
        <f>SUMIF(AG155:AG207,"&lt;&gt;NOR",G155:G207)</f>
        <v>0</v>
      </c>
      <c r="H154" s="38"/>
      <c r="I154" s="38">
        <f>SUM(I155:I207)</f>
        <v>0</v>
      </c>
      <c r="J154" s="38"/>
      <c r="K154" s="38">
        <f>SUM(K155:K207)</f>
        <v>0</v>
      </c>
      <c r="L154" s="38"/>
      <c r="M154" s="38">
        <f>SUM(M155:M207)</f>
        <v>0</v>
      </c>
      <c r="N154" s="37"/>
      <c r="O154" s="37">
        <f>SUM(O155:O207)</f>
        <v>4.76</v>
      </c>
      <c r="P154" s="37"/>
      <c r="Q154" s="37">
        <f>SUM(Q155:Q207)</f>
        <v>0</v>
      </c>
      <c r="R154" s="38"/>
      <c r="S154" s="38"/>
      <c r="T154" s="39"/>
      <c r="U154" s="33"/>
      <c r="V154" s="33">
        <f>SUM(V155:V207)</f>
        <v>116.47999999999999</v>
      </c>
      <c r="W154" s="33"/>
      <c r="X154" s="33"/>
      <c r="AG154" t="s">
        <v>84</v>
      </c>
    </row>
    <row r="155" spans="1:60" outlineLevel="1" x14ac:dyDescent="0.25">
      <c r="A155" s="41">
        <v>26</v>
      </c>
      <c r="B155" s="42" t="s">
        <v>209</v>
      </c>
      <c r="C155" s="50" t="s">
        <v>210</v>
      </c>
      <c r="D155" s="43" t="s">
        <v>95</v>
      </c>
      <c r="E155" s="44">
        <v>2.5</v>
      </c>
      <c r="F155" s="45"/>
      <c r="G155" s="46">
        <f>ROUND(E155*F155,2)</f>
        <v>0</v>
      </c>
      <c r="H155" s="45"/>
      <c r="I155" s="46">
        <f>ROUND(E155*H155,2)</f>
        <v>0</v>
      </c>
      <c r="J155" s="45"/>
      <c r="K155" s="46">
        <f>ROUND(E155*J155,2)</f>
        <v>0</v>
      </c>
      <c r="L155" s="46">
        <v>21</v>
      </c>
      <c r="M155" s="46">
        <f>G155*(1+L155/100)</f>
        <v>0</v>
      </c>
      <c r="N155" s="44">
        <v>4.0000000000000003E-5</v>
      </c>
      <c r="O155" s="44">
        <f>ROUND(E155*N155,2)</f>
        <v>0</v>
      </c>
      <c r="P155" s="44">
        <v>0</v>
      </c>
      <c r="Q155" s="44">
        <f>ROUND(E155*P155,2)</f>
        <v>0</v>
      </c>
      <c r="R155" s="46" t="s">
        <v>96</v>
      </c>
      <c r="S155" s="46" t="s">
        <v>97</v>
      </c>
      <c r="T155" s="47" t="s">
        <v>97</v>
      </c>
      <c r="U155" s="28">
        <v>0.08</v>
      </c>
      <c r="V155" s="28">
        <f>ROUND(E155*U155,2)</f>
        <v>0.2</v>
      </c>
      <c r="W155" s="28"/>
      <c r="X155" s="28" t="s">
        <v>90</v>
      </c>
      <c r="Y155" s="18"/>
      <c r="Z155" s="18"/>
      <c r="AA155" s="18"/>
      <c r="AB155" s="18"/>
      <c r="AC155" s="18"/>
      <c r="AD155" s="18"/>
      <c r="AE155" s="18"/>
      <c r="AF155" s="18"/>
      <c r="AG155" s="18" t="s">
        <v>91</v>
      </c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</row>
    <row r="156" spans="1:60" ht="21" outlineLevel="1" x14ac:dyDescent="0.25">
      <c r="A156" s="25"/>
      <c r="B156" s="26"/>
      <c r="C156" s="71" t="s">
        <v>211</v>
      </c>
      <c r="D156" s="72"/>
      <c r="E156" s="72"/>
      <c r="F156" s="72"/>
      <c r="G156" s="72"/>
      <c r="H156" s="28"/>
      <c r="I156" s="28"/>
      <c r="J156" s="28"/>
      <c r="K156" s="28"/>
      <c r="L156" s="28"/>
      <c r="M156" s="28"/>
      <c r="N156" s="27"/>
      <c r="O156" s="27"/>
      <c r="P156" s="27"/>
      <c r="Q156" s="27"/>
      <c r="R156" s="28"/>
      <c r="S156" s="28"/>
      <c r="T156" s="28"/>
      <c r="U156" s="28"/>
      <c r="V156" s="28"/>
      <c r="W156" s="28"/>
      <c r="X156" s="28"/>
      <c r="Y156" s="18"/>
      <c r="Z156" s="18"/>
      <c r="AA156" s="18"/>
      <c r="AB156" s="18"/>
      <c r="AC156" s="18"/>
      <c r="AD156" s="18"/>
      <c r="AE156" s="18"/>
      <c r="AF156" s="18"/>
      <c r="AG156" s="18" t="s">
        <v>116</v>
      </c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48" t="str">
        <f>C156</f>
        <v>které se zřizují před úpravami povrchu, a obalení osazených dveřních zárubní před znečištěním při úpravách povrchu nástřikem plastických maltovin včetně pozdějšího odkrytí,</v>
      </c>
      <c r="BB156" s="18"/>
      <c r="BC156" s="18"/>
      <c r="BD156" s="18"/>
      <c r="BE156" s="18"/>
      <c r="BF156" s="18"/>
      <c r="BG156" s="18"/>
      <c r="BH156" s="18"/>
    </row>
    <row r="157" spans="1:60" outlineLevel="1" x14ac:dyDescent="0.25">
      <c r="A157" s="25"/>
      <c r="B157" s="26"/>
      <c r="C157" s="51" t="s">
        <v>212</v>
      </c>
      <c r="D157" s="29"/>
      <c r="E157" s="30">
        <v>2.5</v>
      </c>
      <c r="F157" s="28"/>
      <c r="G157" s="28"/>
      <c r="H157" s="28"/>
      <c r="I157" s="28"/>
      <c r="J157" s="28"/>
      <c r="K157" s="28"/>
      <c r="L157" s="28"/>
      <c r="M157" s="28"/>
      <c r="N157" s="27"/>
      <c r="O157" s="27"/>
      <c r="P157" s="27"/>
      <c r="Q157" s="27"/>
      <c r="R157" s="28"/>
      <c r="S157" s="28"/>
      <c r="T157" s="28"/>
      <c r="U157" s="28"/>
      <c r="V157" s="28"/>
      <c r="W157" s="28"/>
      <c r="X157" s="28"/>
      <c r="Y157" s="18"/>
      <c r="Z157" s="18"/>
      <c r="AA157" s="18"/>
      <c r="AB157" s="18"/>
      <c r="AC157" s="18"/>
      <c r="AD157" s="18"/>
      <c r="AE157" s="18"/>
      <c r="AF157" s="18"/>
      <c r="AG157" s="18" t="s">
        <v>99</v>
      </c>
      <c r="AH157" s="18">
        <v>0</v>
      </c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</row>
    <row r="158" spans="1:60" outlineLevel="1" x14ac:dyDescent="0.25">
      <c r="A158" s="25"/>
      <c r="B158" s="26"/>
      <c r="C158" s="69"/>
      <c r="D158" s="70"/>
      <c r="E158" s="70"/>
      <c r="F158" s="70"/>
      <c r="G158" s="70"/>
      <c r="H158" s="28"/>
      <c r="I158" s="28"/>
      <c r="J158" s="28"/>
      <c r="K158" s="28"/>
      <c r="L158" s="28"/>
      <c r="M158" s="28"/>
      <c r="N158" s="27"/>
      <c r="O158" s="27"/>
      <c r="P158" s="27"/>
      <c r="Q158" s="27"/>
      <c r="R158" s="28"/>
      <c r="S158" s="28"/>
      <c r="T158" s="28"/>
      <c r="U158" s="28"/>
      <c r="V158" s="28"/>
      <c r="W158" s="28"/>
      <c r="X158" s="28"/>
      <c r="Y158" s="18"/>
      <c r="Z158" s="18"/>
      <c r="AA158" s="18"/>
      <c r="AB158" s="18"/>
      <c r="AC158" s="18"/>
      <c r="AD158" s="18"/>
      <c r="AE158" s="18"/>
      <c r="AF158" s="18"/>
      <c r="AG158" s="18" t="s">
        <v>92</v>
      </c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</row>
    <row r="159" spans="1:60" ht="20.399999999999999" outlineLevel="1" x14ac:dyDescent="0.25">
      <c r="A159" s="41">
        <v>27</v>
      </c>
      <c r="B159" s="42" t="s">
        <v>213</v>
      </c>
      <c r="C159" s="50" t="s">
        <v>214</v>
      </c>
      <c r="D159" s="43" t="s">
        <v>95</v>
      </c>
      <c r="E159" s="44">
        <v>7.6379999999999999</v>
      </c>
      <c r="F159" s="45"/>
      <c r="G159" s="46">
        <f>ROUND(E159*F159,2)</f>
        <v>0</v>
      </c>
      <c r="H159" s="45"/>
      <c r="I159" s="46">
        <f>ROUND(E159*H159,2)</f>
        <v>0</v>
      </c>
      <c r="J159" s="45"/>
      <c r="K159" s="46">
        <f>ROUND(E159*J159,2)</f>
        <v>0</v>
      </c>
      <c r="L159" s="46">
        <v>21</v>
      </c>
      <c r="M159" s="46">
        <f>G159*(1+L159/100)</f>
        <v>0</v>
      </c>
      <c r="N159" s="44">
        <v>1.184E-2</v>
      </c>
      <c r="O159" s="44">
        <f>ROUND(E159*N159,2)</f>
        <v>0.09</v>
      </c>
      <c r="P159" s="44">
        <v>0</v>
      </c>
      <c r="Q159" s="44">
        <f>ROUND(E159*P159,2)</f>
        <v>0</v>
      </c>
      <c r="R159" s="46" t="s">
        <v>114</v>
      </c>
      <c r="S159" s="46" t="s">
        <v>97</v>
      </c>
      <c r="T159" s="47" t="s">
        <v>97</v>
      </c>
      <c r="U159" s="28">
        <v>0.38947999999999999</v>
      </c>
      <c r="V159" s="28">
        <f>ROUND(E159*U159,2)</f>
        <v>2.97</v>
      </c>
      <c r="W159" s="28"/>
      <c r="X159" s="28" t="s">
        <v>90</v>
      </c>
      <c r="Y159" s="18"/>
      <c r="Z159" s="18"/>
      <c r="AA159" s="18"/>
      <c r="AB159" s="18"/>
      <c r="AC159" s="18"/>
      <c r="AD159" s="18"/>
      <c r="AE159" s="18"/>
      <c r="AF159" s="18"/>
      <c r="AG159" s="18" t="s">
        <v>91</v>
      </c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</row>
    <row r="160" spans="1:60" outlineLevel="1" x14ac:dyDescent="0.25">
      <c r="A160" s="25"/>
      <c r="B160" s="26"/>
      <c r="C160" s="51" t="s">
        <v>215</v>
      </c>
      <c r="D160" s="29"/>
      <c r="E160" s="30">
        <v>7.6379999999999999</v>
      </c>
      <c r="F160" s="28"/>
      <c r="G160" s="28"/>
      <c r="H160" s="28"/>
      <c r="I160" s="28"/>
      <c r="J160" s="28"/>
      <c r="K160" s="28"/>
      <c r="L160" s="28"/>
      <c r="M160" s="28"/>
      <c r="N160" s="27"/>
      <c r="O160" s="27"/>
      <c r="P160" s="27"/>
      <c r="Q160" s="27"/>
      <c r="R160" s="28"/>
      <c r="S160" s="28"/>
      <c r="T160" s="28"/>
      <c r="U160" s="28"/>
      <c r="V160" s="28"/>
      <c r="W160" s="28"/>
      <c r="X160" s="28"/>
      <c r="Y160" s="18"/>
      <c r="Z160" s="18"/>
      <c r="AA160" s="18"/>
      <c r="AB160" s="18"/>
      <c r="AC160" s="18"/>
      <c r="AD160" s="18"/>
      <c r="AE160" s="18"/>
      <c r="AF160" s="18"/>
      <c r="AG160" s="18" t="s">
        <v>99</v>
      </c>
      <c r="AH160" s="18">
        <v>0</v>
      </c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</row>
    <row r="161" spans="1:60" outlineLevel="1" x14ac:dyDescent="0.25">
      <c r="A161" s="25"/>
      <c r="B161" s="26"/>
      <c r="C161" s="69"/>
      <c r="D161" s="70"/>
      <c r="E161" s="70"/>
      <c r="F161" s="70"/>
      <c r="G161" s="70"/>
      <c r="H161" s="28"/>
      <c r="I161" s="28"/>
      <c r="J161" s="28"/>
      <c r="K161" s="28"/>
      <c r="L161" s="28"/>
      <c r="M161" s="28"/>
      <c r="N161" s="27"/>
      <c r="O161" s="27"/>
      <c r="P161" s="27"/>
      <c r="Q161" s="27"/>
      <c r="R161" s="28"/>
      <c r="S161" s="28"/>
      <c r="T161" s="28"/>
      <c r="U161" s="28"/>
      <c r="V161" s="28"/>
      <c r="W161" s="28"/>
      <c r="X161" s="28"/>
      <c r="Y161" s="18"/>
      <c r="Z161" s="18"/>
      <c r="AA161" s="18"/>
      <c r="AB161" s="18"/>
      <c r="AC161" s="18"/>
      <c r="AD161" s="18"/>
      <c r="AE161" s="18"/>
      <c r="AF161" s="18"/>
      <c r="AG161" s="18" t="s">
        <v>92</v>
      </c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</row>
    <row r="162" spans="1:60" outlineLevel="1" x14ac:dyDescent="0.25">
      <c r="A162" s="41">
        <v>28</v>
      </c>
      <c r="B162" s="42" t="s">
        <v>216</v>
      </c>
      <c r="C162" s="50" t="s">
        <v>217</v>
      </c>
      <c r="D162" s="43" t="s">
        <v>103</v>
      </c>
      <c r="E162" s="44">
        <v>5</v>
      </c>
      <c r="F162" s="45"/>
      <c r="G162" s="46">
        <f>ROUND(E162*F162,2)</f>
        <v>0</v>
      </c>
      <c r="H162" s="45"/>
      <c r="I162" s="46">
        <f>ROUND(E162*H162,2)</f>
        <v>0</v>
      </c>
      <c r="J162" s="45"/>
      <c r="K162" s="46">
        <f>ROUND(E162*J162,2)</f>
        <v>0</v>
      </c>
      <c r="L162" s="46">
        <v>21</v>
      </c>
      <c r="M162" s="46">
        <f>G162*(1+L162/100)</f>
        <v>0</v>
      </c>
      <c r="N162" s="44">
        <v>3.5619999999999999E-2</v>
      </c>
      <c r="O162" s="44">
        <f>ROUND(E162*N162,2)</f>
        <v>0.18</v>
      </c>
      <c r="P162" s="44">
        <v>0</v>
      </c>
      <c r="Q162" s="44">
        <f>ROUND(E162*P162,2)</f>
        <v>0</v>
      </c>
      <c r="R162" s="46" t="s">
        <v>114</v>
      </c>
      <c r="S162" s="46" t="s">
        <v>97</v>
      </c>
      <c r="T162" s="47" t="s">
        <v>97</v>
      </c>
      <c r="U162" s="28">
        <v>0.88</v>
      </c>
      <c r="V162" s="28">
        <f>ROUND(E162*U162,2)</f>
        <v>4.4000000000000004</v>
      </c>
      <c r="W162" s="28"/>
      <c r="X162" s="28" t="s">
        <v>90</v>
      </c>
      <c r="Y162" s="18"/>
      <c r="Z162" s="18"/>
      <c r="AA162" s="18"/>
      <c r="AB162" s="18"/>
      <c r="AC162" s="18"/>
      <c r="AD162" s="18"/>
      <c r="AE162" s="18"/>
      <c r="AF162" s="18"/>
      <c r="AG162" s="18" t="s">
        <v>91</v>
      </c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</row>
    <row r="163" spans="1:60" outlineLevel="1" x14ac:dyDescent="0.25">
      <c r="A163" s="25"/>
      <c r="B163" s="26"/>
      <c r="C163" s="71" t="s">
        <v>218</v>
      </c>
      <c r="D163" s="72"/>
      <c r="E163" s="72"/>
      <c r="F163" s="72"/>
      <c r="G163" s="72"/>
      <c r="H163" s="28"/>
      <c r="I163" s="28"/>
      <c r="J163" s="28"/>
      <c r="K163" s="28"/>
      <c r="L163" s="28"/>
      <c r="M163" s="28"/>
      <c r="N163" s="27"/>
      <c r="O163" s="27"/>
      <c r="P163" s="27"/>
      <c r="Q163" s="27"/>
      <c r="R163" s="28"/>
      <c r="S163" s="28"/>
      <c r="T163" s="28"/>
      <c r="U163" s="28"/>
      <c r="V163" s="28"/>
      <c r="W163" s="28"/>
      <c r="X163" s="28"/>
      <c r="Y163" s="18"/>
      <c r="Z163" s="18"/>
      <c r="AA163" s="18"/>
      <c r="AB163" s="18"/>
      <c r="AC163" s="18"/>
      <c r="AD163" s="18"/>
      <c r="AE163" s="18"/>
      <c r="AF163" s="18"/>
      <c r="AG163" s="18" t="s">
        <v>116</v>
      </c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48" t="str">
        <f>C163</f>
        <v>jakoukoliv maltou, z pomocného pracovního lešení o výšce podlahy do 1900 mm a pro zatížení do 1,5 kPa,</v>
      </c>
      <c r="BB163" s="18"/>
      <c r="BC163" s="18"/>
      <c r="BD163" s="18"/>
      <c r="BE163" s="18"/>
      <c r="BF163" s="18"/>
      <c r="BG163" s="18"/>
      <c r="BH163" s="18"/>
    </row>
    <row r="164" spans="1:60" outlineLevel="1" x14ac:dyDescent="0.25">
      <c r="A164" s="25"/>
      <c r="B164" s="26"/>
      <c r="C164" s="51" t="s">
        <v>219</v>
      </c>
      <c r="D164" s="29"/>
      <c r="E164" s="30">
        <v>2</v>
      </c>
      <c r="F164" s="28"/>
      <c r="G164" s="28"/>
      <c r="H164" s="28"/>
      <c r="I164" s="28"/>
      <c r="J164" s="28"/>
      <c r="K164" s="28"/>
      <c r="L164" s="28"/>
      <c r="M164" s="28"/>
      <c r="N164" s="27"/>
      <c r="O164" s="27"/>
      <c r="P164" s="27"/>
      <c r="Q164" s="27"/>
      <c r="R164" s="28"/>
      <c r="S164" s="28"/>
      <c r="T164" s="28"/>
      <c r="U164" s="28"/>
      <c r="V164" s="28"/>
      <c r="W164" s="28"/>
      <c r="X164" s="28"/>
      <c r="Y164" s="18"/>
      <c r="Z164" s="18"/>
      <c r="AA164" s="18"/>
      <c r="AB164" s="18"/>
      <c r="AC164" s="18"/>
      <c r="AD164" s="18"/>
      <c r="AE164" s="18"/>
      <c r="AF164" s="18"/>
      <c r="AG164" s="18" t="s">
        <v>99</v>
      </c>
      <c r="AH164" s="18">
        <v>0</v>
      </c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</row>
    <row r="165" spans="1:60" outlineLevel="1" x14ac:dyDescent="0.25">
      <c r="A165" s="25"/>
      <c r="B165" s="26"/>
      <c r="C165" s="51" t="s">
        <v>220</v>
      </c>
      <c r="D165" s="29"/>
      <c r="E165" s="30">
        <v>2</v>
      </c>
      <c r="F165" s="28"/>
      <c r="G165" s="28"/>
      <c r="H165" s="28"/>
      <c r="I165" s="28"/>
      <c r="J165" s="28"/>
      <c r="K165" s="28"/>
      <c r="L165" s="28"/>
      <c r="M165" s="28"/>
      <c r="N165" s="27"/>
      <c r="O165" s="27"/>
      <c r="P165" s="27"/>
      <c r="Q165" s="27"/>
      <c r="R165" s="28"/>
      <c r="S165" s="28"/>
      <c r="T165" s="28"/>
      <c r="U165" s="28"/>
      <c r="V165" s="28"/>
      <c r="W165" s="28"/>
      <c r="X165" s="28"/>
      <c r="Y165" s="18"/>
      <c r="Z165" s="18"/>
      <c r="AA165" s="18"/>
      <c r="AB165" s="18"/>
      <c r="AC165" s="18"/>
      <c r="AD165" s="18"/>
      <c r="AE165" s="18"/>
      <c r="AF165" s="18"/>
      <c r="AG165" s="18" t="s">
        <v>99</v>
      </c>
      <c r="AH165" s="18">
        <v>0</v>
      </c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</row>
    <row r="166" spans="1:60" outlineLevel="1" x14ac:dyDescent="0.25">
      <c r="A166" s="25"/>
      <c r="B166" s="26"/>
      <c r="C166" s="51" t="s">
        <v>221</v>
      </c>
      <c r="D166" s="29"/>
      <c r="E166" s="30">
        <v>1</v>
      </c>
      <c r="F166" s="28"/>
      <c r="G166" s="28"/>
      <c r="H166" s="28"/>
      <c r="I166" s="28"/>
      <c r="J166" s="28"/>
      <c r="K166" s="28"/>
      <c r="L166" s="28"/>
      <c r="M166" s="28"/>
      <c r="N166" s="27"/>
      <c r="O166" s="27"/>
      <c r="P166" s="27"/>
      <c r="Q166" s="27"/>
      <c r="R166" s="28"/>
      <c r="S166" s="28"/>
      <c r="T166" s="28"/>
      <c r="U166" s="28"/>
      <c r="V166" s="28"/>
      <c r="W166" s="28"/>
      <c r="X166" s="28"/>
      <c r="Y166" s="18"/>
      <c r="Z166" s="18"/>
      <c r="AA166" s="18"/>
      <c r="AB166" s="18"/>
      <c r="AC166" s="18"/>
      <c r="AD166" s="18"/>
      <c r="AE166" s="18"/>
      <c r="AF166" s="18"/>
      <c r="AG166" s="18" t="s">
        <v>99</v>
      </c>
      <c r="AH166" s="18">
        <v>0</v>
      </c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</row>
    <row r="167" spans="1:60" outlineLevel="1" x14ac:dyDescent="0.25">
      <c r="A167" s="25"/>
      <c r="B167" s="26"/>
      <c r="C167" s="69"/>
      <c r="D167" s="70"/>
      <c r="E167" s="70"/>
      <c r="F167" s="70"/>
      <c r="G167" s="70"/>
      <c r="H167" s="28"/>
      <c r="I167" s="28"/>
      <c r="J167" s="28"/>
      <c r="K167" s="28"/>
      <c r="L167" s="28"/>
      <c r="M167" s="28"/>
      <c r="N167" s="27"/>
      <c r="O167" s="27"/>
      <c r="P167" s="27"/>
      <c r="Q167" s="27"/>
      <c r="R167" s="28"/>
      <c r="S167" s="28"/>
      <c r="T167" s="28"/>
      <c r="U167" s="28"/>
      <c r="V167" s="28"/>
      <c r="W167" s="28"/>
      <c r="X167" s="28"/>
      <c r="Y167" s="18"/>
      <c r="Z167" s="18"/>
      <c r="AA167" s="18"/>
      <c r="AB167" s="18"/>
      <c r="AC167" s="18"/>
      <c r="AD167" s="18"/>
      <c r="AE167" s="18"/>
      <c r="AF167" s="18"/>
      <c r="AG167" s="18" t="s">
        <v>92</v>
      </c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</row>
    <row r="168" spans="1:60" outlineLevel="1" x14ac:dyDescent="0.25">
      <c r="A168" s="41">
        <v>29</v>
      </c>
      <c r="B168" s="42" t="s">
        <v>222</v>
      </c>
      <c r="C168" s="50" t="s">
        <v>223</v>
      </c>
      <c r="D168" s="43" t="s">
        <v>95</v>
      </c>
      <c r="E168" s="44">
        <v>22.42</v>
      </c>
      <c r="F168" s="45"/>
      <c r="G168" s="46">
        <f>ROUND(E168*F168,2)</f>
        <v>0</v>
      </c>
      <c r="H168" s="45"/>
      <c r="I168" s="46">
        <f>ROUND(E168*H168,2)</f>
        <v>0</v>
      </c>
      <c r="J168" s="45"/>
      <c r="K168" s="46">
        <f>ROUND(E168*J168,2)</f>
        <v>0</v>
      </c>
      <c r="L168" s="46">
        <v>21</v>
      </c>
      <c r="M168" s="46">
        <f>G168*(1+L168/100)</f>
        <v>0</v>
      </c>
      <c r="N168" s="44">
        <v>3.9210000000000002E-2</v>
      </c>
      <c r="O168" s="44">
        <f>ROUND(E168*N168,2)</f>
        <v>0.88</v>
      </c>
      <c r="P168" s="44">
        <v>0</v>
      </c>
      <c r="Q168" s="44">
        <f>ROUND(E168*P168,2)</f>
        <v>0</v>
      </c>
      <c r="R168" s="46" t="s">
        <v>96</v>
      </c>
      <c r="S168" s="46" t="s">
        <v>97</v>
      </c>
      <c r="T168" s="47" t="s">
        <v>97</v>
      </c>
      <c r="U168" s="28">
        <v>0.4</v>
      </c>
      <c r="V168" s="28">
        <f>ROUND(E168*U168,2)</f>
        <v>8.9700000000000006</v>
      </c>
      <c r="W168" s="28"/>
      <c r="X168" s="28" t="s">
        <v>90</v>
      </c>
      <c r="Y168" s="18"/>
      <c r="Z168" s="18"/>
      <c r="AA168" s="18"/>
      <c r="AB168" s="18"/>
      <c r="AC168" s="18"/>
      <c r="AD168" s="18"/>
      <c r="AE168" s="18"/>
      <c r="AF168" s="18"/>
      <c r="AG168" s="18" t="s">
        <v>91</v>
      </c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</row>
    <row r="169" spans="1:60" outlineLevel="1" x14ac:dyDescent="0.25">
      <c r="A169" s="25"/>
      <c r="B169" s="26"/>
      <c r="C169" s="51" t="s">
        <v>224</v>
      </c>
      <c r="D169" s="29"/>
      <c r="E169" s="30">
        <v>22.42</v>
      </c>
      <c r="F169" s="28"/>
      <c r="G169" s="28"/>
      <c r="H169" s="28"/>
      <c r="I169" s="28"/>
      <c r="J169" s="28"/>
      <c r="K169" s="28"/>
      <c r="L169" s="28"/>
      <c r="M169" s="28"/>
      <c r="N169" s="27"/>
      <c r="O169" s="27"/>
      <c r="P169" s="27"/>
      <c r="Q169" s="27"/>
      <c r="R169" s="28"/>
      <c r="S169" s="28"/>
      <c r="T169" s="28"/>
      <c r="U169" s="28"/>
      <c r="V169" s="28"/>
      <c r="W169" s="28"/>
      <c r="X169" s="28"/>
      <c r="Y169" s="18"/>
      <c r="Z169" s="18"/>
      <c r="AA169" s="18"/>
      <c r="AB169" s="18"/>
      <c r="AC169" s="18"/>
      <c r="AD169" s="18"/>
      <c r="AE169" s="18"/>
      <c r="AF169" s="18"/>
      <c r="AG169" s="18" t="s">
        <v>99</v>
      </c>
      <c r="AH169" s="18">
        <v>0</v>
      </c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</row>
    <row r="170" spans="1:60" outlineLevel="1" x14ac:dyDescent="0.25">
      <c r="A170" s="25"/>
      <c r="B170" s="26"/>
      <c r="C170" s="69"/>
      <c r="D170" s="70"/>
      <c r="E170" s="70"/>
      <c r="F170" s="70"/>
      <c r="G170" s="70"/>
      <c r="H170" s="28"/>
      <c r="I170" s="28"/>
      <c r="J170" s="28"/>
      <c r="K170" s="28"/>
      <c r="L170" s="28"/>
      <c r="M170" s="28"/>
      <c r="N170" s="27"/>
      <c r="O170" s="27"/>
      <c r="P170" s="27"/>
      <c r="Q170" s="27"/>
      <c r="R170" s="28"/>
      <c r="S170" s="28"/>
      <c r="T170" s="28"/>
      <c r="U170" s="28"/>
      <c r="V170" s="28"/>
      <c r="W170" s="28"/>
      <c r="X170" s="28"/>
      <c r="Y170" s="18"/>
      <c r="Z170" s="18"/>
      <c r="AA170" s="18"/>
      <c r="AB170" s="18"/>
      <c r="AC170" s="18"/>
      <c r="AD170" s="18"/>
      <c r="AE170" s="18"/>
      <c r="AF170" s="18"/>
      <c r="AG170" s="18" t="s">
        <v>92</v>
      </c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</row>
    <row r="171" spans="1:60" outlineLevel="1" x14ac:dyDescent="0.25">
      <c r="A171" s="41">
        <v>30</v>
      </c>
      <c r="B171" s="42" t="s">
        <v>225</v>
      </c>
      <c r="C171" s="50" t="s">
        <v>226</v>
      </c>
      <c r="D171" s="43" t="s">
        <v>95</v>
      </c>
      <c r="E171" s="44">
        <v>0.43125000000000002</v>
      </c>
      <c r="F171" s="45"/>
      <c r="G171" s="46">
        <f>ROUND(E171*F171,2)</f>
        <v>0</v>
      </c>
      <c r="H171" s="45"/>
      <c r="I171" s="46">
        <f>ROUND(E171*H171,2)</f>
        <v>0</v>
      </c>
      <c r="J171" s="45"/>
      <c r="K171" s="46">
        <f>ROUND(E171*J171,2)</f>
        <v>0</v>
      </c>
      <c r="L171" s="46">
        <v>21</v>
      </c>
      <c r="M171" s="46">
        <f>G171*(1+L171/100)</f>
        <v>0</v>
      </c>
      <c r="N171" s="44">
        <v>3.8289999999999998E-2</v>
      </c>
      <c r="O171" s="44">
        <f>ROUND(E171*N171,2)</f>
        <v>0.02</v>
      </c>
      <c r="P171" s="44">
        <v>0</v>
      </c>
      <c r="Q171" s="44">
        <f>ROUND(E171*P171,2)</f>
        <v>0</v>
      </c>
      <c r="R171" s="46" t="s">
        <v>114</v>
      </c>
      <c r="S171" s="46" t="s">
        <v>97</v>
      </c>
      <c r="T171" s="47" t="s">
        <v>97</v>
      </c>
      <c r="U171" s="28">
        <v>1.8764099999999999</v>
      </c>
      <c r="V171" s="28">
        <f>ROUND(E171*U171,2)</f>
        <v>0.81</v>
      </c>
      <c r="W171" s="28"/>
      <c r="X171" s="28" t="s">
        <v>90</v>
      </c>
      <c r="Y171" s="18"/>
      <c r="Z171" s="18"/>
      <c r="AA171" s="18"/>
      <c r="AB171" s="18"/>
      <c r="AC171" s="18"/>
      <c r="AD171" s="18"/>
      <c r="AE171" s="18"/>
      <c r="AF171" s="18"/>
      <c r="AG171" s="18" t="s">
        <v>91</v>
      </c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</row>
    <row r="172" spans="1:60" outlineLevel="1" x14ac:dyDescent="0.25">
      <c r="A172" s="25"/>
      <c r="B172" s="26"/>
      <c r="C172" s="71" t="s">
        <v>227</v>
      </c>
      <c r="D172" s="72"/>
      <c r="E172" s="72"/>
      <c r="F172" s="72"/>
      <c r="G172" s="72"/>
      <c r="H172" s="28"/>
      <c r="I172" s="28"/>
      <c r="J172" s="28"/>
      <c r="K172" s="28"/>
      <c r="L172" s="28"/>
      <c r="M172" s="28"/>
      <c r="N172" s="27"/>
      <c r="O172" s="27"/>
      <c r="P172" s="27"/>
      <c r="Q172" s="27"/>
      <c r="R172" s="28"/>
      <c r="S172" s="28"/>
      <c r="T172" s="28"/>
      <c r="U172" s="28"/>
      <c r="V172" s="28"/>
      <c r="W172" s="28"/>
      <c r="X172" s="28"/>
      <c r="Y172" s="18"/>
      <c r="Z172" s="18"/>
      <c r="AA172" s="18"/>
      <c r="AB172" s="18"/>
      <c r="AC172" s="18"/>
      <c r="AD172" s="18"/>
      <c r="AE172" s="18"/>
      <c r="AF172" s="18"/>
      <c r="AG172" s="18" t="s">
        <v>116</v>
      </c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</row>
    <row r="173" spans="1:60" outlineLevel="1" x14ac:dyDescent="0.25">
      <c r="A173" s="25"/>
      <c r="B173" s="26"/>
      <c r="C173" s="51" t="s">
        <v>228</v>
      </c>
      <c r="D173" s="29"/>
      <c r="E173" s="30">
        <v>0.43125000000000002</v>
      </c>
      <c r="F173" s="28"/>
      <c r="G173" s="28"/>
      <c r="H173" s="28"/>
      <c r="I173" s="28"/>
      <c r="J173" s="28"/>
      <c r="K173" s="28"/>
      <c r="L173" s="28"/>
      <c r="M173" s="28"/>
      <c r="N173" s="27"/>
      <c r="O173" s="27"/>
      <c r="P173" s="27"/>
      <c r="Q173" s="27"/>
      <c r="R173" s="28"/>
      <c r="S173" s="28"/>
      <c r="T173" s="28"/>
      <c r="U173" s="28"/>
      <c r="V173" s="28"/>
      <c r="W173" s="28"/>
      <c r="X173" s="28"/>
      <c r="Y173" s="18"/>
      <c r="Z173" s="18"/>
      <c r="AA173" s="18"/>
      <c r="AB173" s="18"/>
      <c r="AC173" s="18"/>
      <c r="AD173" s="18"/>
      <c r="AE173" s="18"/>
      <c r="AF173" s="18"/>
      <c r="AG173" s="18" t="s">
        <v>99</v>
      </c>
      <c r="AH173" s="18">
        <v>0</v>
      </c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</row>
    <row r="174" spans="1:60" outlineLevel="1" x14ac:dyDescent="0.25">
      <c r="A174" s="25"/>
      <c r="B174" s="26"/>
      <c r="C174" s="69"/>
      <c r="D174" s="70"/>
      <c r="E174" s="70"/>
      <c r="F174" s="70"/>
      <c r="G174" s="70"/>
      <c r="H174" s="28"/>
      <c r="I174" s="28"/>
      <c r="J174" s="28"/>
      <c r="K174" s="28"/>
      <c r="L174" s="28"/>
      <c r="M174" s="28"/>
      <c r="N174" s="27"/>
      <c r="O174" s="27"/>
      <c r="P174" s="27"/>
      <c r="Q174" s="27"/>
      <c r="R174" s="28"/>
      <c r="S174" s="28"/>
      <c r="T174" s="28"/>
      <c r="U174" s="28"/>
      <c r="V174" s="28"/>
      <c r="W174" s="28"/>
      <c r="X174" s="28"/>
      <c r="Y174" s="18"/>
      <c r="Z174" s="18"/>
      <c r="AA174" s="18"/>
      <c r="AB174" s="18"/>
      <c r="AC174" s="18"/>
      <c r="AD174" s="18"/>
      <c r="AE174" s="18"/>
      <c r="AF174" s="18"/>
      <c r="AG174" s="18" t="s">
        <v>92</v>
      </c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</row>
    <row r="175" spans="1:60" outlineLevel="1" x14ac:dyDescent="0.25">
      <c r="A175" s="41">
        <v>31</v>
      </c>
      <c r="B175" s="42" t="s">
        <v>229</v>
      </c>
      <c r="C175" s="50" t="s">
        <v>230</v>
      </c>
      <c r="D175" s="43" t="s">
        <v>95</v>
      </c>
      <c r="E175" s="44">
        <v>1.35</v>
      </c>
      <c r="F175" s="45"/>
      <c r="G175" s="46">
        <f>ROUND(E175*F175,2)</f>
        <v>0</v>
      </c>
      <c r="H175" s="45"/>
      <c r="I175" s="46">
        <f>ROUND(E175*H175,2)</f>
        <v>0</v>
      </c>
      <c r="J175" s="45"/>
      <c r="K175" s="46">
        <f>ROUND(E175*J175,2)</f>
        <v>0</v>
      </c>
      <c r="L175" s="46">
        <v>21</v>
      </c>
      <c r="M175" s="46">
        <f>G175*(1+L175/100)</f>
        <v>0</v>
      </c>
      <c r="N175" s="44">
        <v>3.4909999999999997E-2</v>
      </c>
      <c r="O175" s="44">
        <f>ROUND(E175*N175,2)</f>
        <v>0.05</v>
      </c>
      <c r="P175" s="44">
        <v>0</v>
      </c>
      <c r="Q175" s="44">
        <f>ROUND(E175*P175,2)</f>
        <v>0</v>
      </c>
      <c r="R175" s="46" t="s">
        <v>114</v>
      </c>
      <c r="S175" s="46" t="s">
        <v>97</v>
      </c>
      <c r="T175" s="47" t="s">
        <v>97</v>
      </c>
      <c r="U175" s="28">
        <v>1.1841699999999999</v>
      </c>
      <c r="V175" s="28">
        <f>ROUND(E175*U175,2)</f>
        <v>1.6</v>
      </c>
      <c r="W175" s="28"/>
      <c r="X175" s="28" t="s">
        <v>90</v>
      </c>
      <c r="Y175" s="18"/>
      <c r="Z175" s="18"/>
      <c r="AA175" s="18"/>
      <c r="AB175" s="18"/>
      <c r="AC175" s="18"/>
      <c r="AD175" s="18"/>
      <c r="AE175" s="18"/>
      <c r="AF175" s="18"/>
      <c r="AG175" s="18" t="s">
        <v>91</v>
      </c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</row>
    <row r="176" spans="1:60" outlineLevel="1" x14ac:dyDescent="0.25">
      <c r="A176" s="25"/>
      <c r="B176" s="26"/>
      <c r="C176" s="71" t="s">
        <v>231</v>
      </c>
      <c r="D176" s="72"/>
      <c r="E176" s="72"/>
      <c r="F176" s="72"/>
      <c r="G176" s="72"/>
      <c r="H176" s="28"/>
      <c r="I176" s="28"/>
      <c r="J176" s="28"/>
      <c r="K176" s="28"/>
      <c r="L176" s="28"/>
      <c r="M176" s="28"/>
      <c r="N176" s="27"/>
      <c r="O176" s="27"/>
      <c r="P176" s="27"/>
      <c r="Q176" s="27"/>
      <c r="R176" s="28"/>
      <c r="S176" s="28"/>
      <c r="T176" s="28"/>
      <c r="U176" s="28"/>
      <c r="V176" s="28"/>
      <c r="W176" s="28"/>
      <c r="X176" s="28"/>
      <c r="Y176" s="18"/>
      <c r="Z176" s="18"/>
      <c r="AA176" s="18"/>
      <c r="AB176" s="18"/>
      <c r="AC176" s="18"/>
      <c r="AD176" s="18"/>
      <c r="AE176" s="18"/>
      <c r="AF176" s="18"/>
      <c r="AG176" s="18" t="s">
        <v>116</v>
      </c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48" t="str">
        <f>C176</f>
        <v>okenního nebo dveřního, z pomocného pracovního lešení o výšce podlahy do 1900 mm a pro zatížení do 1,5 kPa,</v>
      </c>
      <c r="BB176" s="18"/>
      <c r="BC176" s="18"/>
      <c r="BD176" s="18"/>
      <c r="BE176" s="18"/>
      <c r="BF176" s="18"/>
      <c r="BG176" s="18"/>
      <c r="BH176" s="18"/>
    </row>
    <row r="177" spans="1:60" outlineLevel="1" x14ac:dyDescent="0.25">
      <c r="A177" s="25"/>
      <c r="B177" s="26"/>
      <c r="C177" s="51" t="s">
        <v>232</v>
      </c>
      <c r="D177" s="29"/>
      <c r="E177" s="30">
        <v>1.35</v>
      </c>
      <c r="F177" s="28"/>
      <c r="G177" s="28"/>
      <c r="H177" s="28"/>
      <c r="I177" s="28"/>
      <c r="J177" s="28"/>
      <c r="K177" s="28"/>
      <c r="L177" s="28"/>
      <c r="M177" s="28"/>
      <c r="N177" s="27"/>
      <c r="O177" s="27"/>
      <c r="P177" s="27"/>
      <c r="Q177" s="27"/>
      <c r="R177" s="28"/>
      <c r="S177" s="28"/>
      <c r="T177" s="28"/>
      <c r="U177" s="28"/>
      <c r="V177" s="28"/>
      <c r="W177" s="28"/>
      <c r="X177" s="28"/>
      <c r="Y177" s="18"/>
      <c r="Z177" s="18"/>
      <c r="AA177" s="18"/>
      <c r="AB177" s="18"/>
      <c r="AC177" s="18"/>
      <c r="AD177" s="18"/>
      <c r="AE177" s="18"/>
      <c r="AF177" s="18"/>
      <c r="AG177" s="18" t="s">
        <v>99</v>
      </c>
      <c r="AH177" s="18">
        <v>0</v>
      </c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</row>
    <row r="178" spans="1:60" outlineLevel="1" x14ac:dyDescent="0.25">
      <c r="A178" s="25"/>
      <c r="B178" s="26"/>
      <c r="C178" s="69"/>
      <c r="D178" s="70"/>
      <c r="E178" s="70"/>
      <c r="F178" s="70"/>
      <c r="G178" s="70"/>
      <c r="H178" s="28"/>
      <c r="I178" s="28"/>
      <c r="J178" s="28"/>
      <c r="K178" s="28"/>
      <c r="L178" s="28"/>
      <c r="M178" s="28"/>
      <c r="N178" s="27"/>
      <c r="O178" s="27"/>
      <c r="P178" s="27"/>
      <c r="Q178" s="27"/>
      <c r="R178" s="28"/>
      <c r="S178" s="28"/>
      <c r="T178" s="28"/>
      <c r="U178" s="28"/>
      <c r="V178" s="28"/>
      <c r="W178" s="28"/>
      <c r="X178" s="28"/>
      <c r="Y178" s="18"/>
      <c r="Z178" s="18"/>
      <c r="AA178" s="18"/>
      <c r="AB178" s="18"/>
      <c r="AC178" s="18"/>
      <c r="AD178" s="18"/>
      <c r="AE178" s="18"/>
      <c r="AF178" s="18"/>
      <c r="AG178" s="18" t="s">
        <v>92</v>
      </c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</row>
    <row r="179" spans="1:60" ht="20.399999999999999" outlineLevel="1" x14ac:dyDescent="0.25">
      <c r="A179" s="41">
        <v>32</v>
      </c>
      <c r="B179" s="42" t="s">
        <v>233</v>
      </c>
      <c r="C179" s="50" t="s">
        <v>234</v>
      </c>
      <c r="D179" s="43" t="s">
        <v>95</v>
      </c>
      <c r="E179" s="44">
        <v>17.11</v>
      </c>
      <c r="F179" s="45"/>
      <c r="G179" s="46">
        <f>ROUND(E179*F179,2)</f>
        <v>0</v>
      </c>
      <c r="H179" s="45"/>
      <c r="I179" s="46">
        <f>ROUND(E179*H179,2)</f>
        <v>0</v>
      </c>
      <c r="J179" s="45"/>
      <c r="K179" s="46">
        <f>ROUND(E179*J179,2)</f>
        <v>0</v>
      </c>
      <c r="L179" s="46">
        <v>21</v>
      </c>
      <c r="M179" s="46">
        <f>G179*(1+L179/100)</f>
        <v>0</v>
      </c>
      <c r="N179" s="44">
        <v>1.95E-2</v>
      </c>
      <c r="O179" s="44">
        <f>ROUND(E179*N179,2)</f>
        <v>0.33</v>
      </c>
      <c r="P179" s="44">
        <v>0</v>
      </c>
      <c r="Q179" s="44">
        <f>ROUND(E179*P179,2)</f>
        <v>0</v>
      </c>
      <c r="R179" s="46" t="s">
        <v>114</v>
      </c>
      <c r="S179" s="46" t="s">
        <v>97</v>
      </c>
      <c r="T179" s="47" t="s">
        <v>97</v>
      </c>
      <c r="U179" s="28">
        <v>0.72</v>
      </c>
      <c r="V179" s="28">
        <f>ROUND(E179*U179,2)</f>
        <v>12.32</v>
      </c>
      <c r="W179" s="28"/>
      <c r="X179" s="28" t="s">
        <v>90</v>
      </c>
      <c r="Y179" s="18"/>
      <c r="Z179" s="18"/>
      <c r="AA179" s="18"/>
      <c r="AB179" s="18"/>
      <c r="AC179" s="18"/>
      <c r="AD179" s="18"/>
      <c r="AE179" s="18"/>
      <c r="AF179" s="18"/>
      <c r="AG179" s="18" t="s">
        <v>91</v>
      </c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</row>
    <row r="180" spans="1:60" outlineLevel="1" x14ac:dyDescent="0.25">
      <c r="A180" s="25"/>
      <c r="B180" s="26"/>
      <c r="C180" s="51" t="s">
        <v>235</v>
      </c>
      <c r="D180" s="29"/>
      <c r="E180" s="30">
        <v>17.11</v>
      </c>
      <c r="F180" s="28"/>
      <c r="G180" s="28"/>
      <c r="H180" s="28"/>
      <c r="I180" s="28"/>
      <c r="J180" s="28"/>
      <c r="K180" s="28"/>
      <c r="L180" s="28"/>
      <c r="M180" s="28"/>
      <c r="N180" s="27"/>
      <c r="O180" s="27"/>
      <c r="P180" s="27"/>
      <c r="Q180" s="27"/>
      <c r="R180" s="28"/>
      <c r="S180" s="28"/>
      <c r="T180" s="28"/>
      <c r="U180" s="28"/>
      <c r="V180" s="28"/>
      <c r="W180" s="28"/>
      <c r="X180" s="28"/>
      <c r="Y180" s="18"/>
      <c r="Z180" s="18"/>
      <c r="AA180" s="18"/>
      <c r="AB180" s="18"/>
      <c r="AC180" s="18"/>
      <c r="AD180" s="18"/>
      <c r="AE180" s="18"/>
      <c r="AF180" s="18"/>
      <c r="AG180" s="18" t="s">
        <v>99</v>
      </c>
      <c r="AH180" s="18">
        <v>0</v>
      </c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</row>
    <row r="181" spans="1:60" outlineLevel="1" x14ac:dyDescent="0.25">
      <c r="A181" s="25"/>
      <c r="B181" s="26"/>
      <c r="C181" s="69"/>
      <c r="D181" s="70"/>
      <c r="E181" s="70"/>
      <c r="F181" s="70"/>
      <c r="G181" s="70"/>
      <c r="H181" s="28"/>
      <c r="I181" s="28"/>
      <c r="J181" s="28"/>
      <c r="K181" s="28"/>
      <c r="L181" s="28"/>
      <c r="M181" s="28"/>
      <c r="N181" s="27"/>
      <c r="O181" s="27"/>
      <c r="P181" s="27"/>
      <c r="Q181" s="27"/>
      <c r="R181" s="28"/>
      <c r="S181" s="28"/>
      <c r="T181" s="28"/>
      <c r="U181" s="28"/>
      <c r="V181" s="28"/>
      <c r="W181" s="28"/>
      <c r="X181" s="28"/>
      <c r="Y181" s="18"/>
      <c r="Z181" s="18"/>
      <c r="AA181" s="18"/>
      <c r="AB181" s="18"/>
      <c r="AC181" s="18"/>
      <c r="AD181" s="18"/>
      <c r="AE181" s="18"/>
      <c r="AF181" s="18"/>
      <c r="AG181" s="18" t="s">
        <v>92</v>
      </c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</row>
    <row r="182" spans="1:60" outlineLevel="1" x14ac:dyDescent="0.25">
      <c r="A182" s="41">
        <v>33</v>
      </c>
      <c r="B182" s="42" t="s">
        <v>236</v>
      </c>
      <c r="C182" s="50" t="s">
        <v>237</v>
      </c>
      <c r="D182" s="43" t="s">
        <v>95</v>
      </c>
      <c r="E182" s="44">
        <v>118.35275</v>
      </c>
      <c r="F182" s="45"/>
      <c r="G182" s="46">
        <f>ROUND(E182*F182,2)</f>
        <v>0</v>
      </c>
      <c r="H182" s="45"/>
      <c r="I182" s="46">
        <f>ROUND(E182*H182,2)</f>
        <v>0</v>
      </c>
      <c r="J182" s="45"/>
      <c r="K182" s="46">
        <f>ROUND(E182*J182,2)</f>
        <v>0</v>
      </c>
      <c r="L182" s="46">
        <v>21</v>
      </c>
      <c r="M182" s="46">
        <f>G182*(1+L182/100)</f>
        <v>0</v>
      </c>
      <c r="N182" s="44">
        <v>2.7099999999999999E-2</v>
      </c>
      <c r="O182" s="44">
        <f>ROUND(E182*N182,2)</f>
        <v>3.21</v>
      </c>
      <c r="P182" s="44">
        <v>0</v>
      </c>
      <c r="Q182" s="44">
        <f>ROUND(E182*P182,2)</f>
        <v>0</v>
      </c>
      <c r="R182" s="46"/>
      <c r="S182" s="46" t="s">
        <v>97</v>
      </c>
      <c r="T182" s="47" t="s">
        <v>97</v>
      </c>
      <c r="U182" s="28">
        <v>0.72</v>
      </c>
      <c r="V182" s="28">
        <f>ROUND(E182*U182,2)</f>
        <v>85.21</v>
      </c>
      <c r="W182" s="28"/>
      <c r="X182" s="28" t="s">
        <v>90</v>
      </c>
      <c r="Y182" s="18"/>
      <c r="Z182" s="18"/>
      <c r="AA182" s="18"/>
      <c r="AB182" s="18"/>
      <c r="AC182" s="18"/>
      <c r="AD182" s="18"/>
      <c r="AE182" s="18"/>
      <c r="AF182" s="18"/>
      <c r="AG182" s="18" t="s">
        <v>91</v>
      </c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</row>
    <row r="183" spans="1:60" outlineLevel="1" x14ac:dyDescent="0.25">
      <c r="A183" s="25"/>
      <c r="B183" s="26"/>
      <c r="C183" s="51" t="s">
        <v>238</v>
      </c>
      <c r="D183" s="29"/>
      <c r="E183" s="30">
        <v>4.8360000000000003</v>
      </c>
      <c r="F183" s="28"/>
      <c r="G183" s="28"/>
      <c r="H183" s="28"/>
      <c r="I183" s="28"/>
      <c r="J183" s="28"/>
      <c r="K183" s="28"/>
      <c r="L183" s="28"/>
      <c r="M183" s="28"/>
      <c r="N183" s="27"/>
      <c r="O183" s="27"/>
      <c r="P183" s="27"/>
      <c r="Q183" s="27"/>
      <c r="R183" s="28"/>
      <c r="S183" s="28"/>
      <c r="T183" s="28"/>
      <c r="U183" s="28"/>
      <c r="V183" s="28"/>
      <c r="W183" s="28"/>
      <c r="X183" s="28"/>
      <c r="Y183" s="18"/>
      <c r="Z183" s="18"/>
      <c r="AA183" s="18"/>
      <c r="AB183" s="18"/>
      <c r="AC183" s="18"/>
      <c r="AD183" s="18"/>
      <c r="AE183" s="18"/>
      <c r="AF183" s="18"/>
      <c r="AG183" s="18" t="s">
        <v>99</v>
      </c>
      <c r="AH183" s="18">
        <v>0</v>
      </c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</row>
    <row r="184" spans="1:60" outlineLevel="1" x14ac:dyDescent="0.25">
      <c r="A184" s="25"/>
      <c r="B184" s="26"/>
      <c r="C184" s="51" t="s">
        <v>239</v>
      </c>
      <c r="D184" s="29"/>
      <c r="E184" s="30">
        <v>8.016</v>
      </c>
      <c r="F184" s="28"/>
      <c r="G184" s="28"/>
      <c r="H184" s="28"/>
      <c r="I184" s="28"/>
      <c r="J184" s="28"/>
      <c r="K184" s="28"/>
      <c r="L184" s="28"/>
      <c r="M184" s="28"/>
      <c r="N184" s="27"/>
      <c r="O184" s="27"/>
      <c r="P184" s="27"/>
      <c r="Q184" s="27"/>
      <c r="R184" s="28"/>
      <c r="S184" s="28"/>
      <c r="T184" s="28"/>
      <c r="U184" s="28"/>
      <c r="V184" s="28"/>
      <c r="W184" s="28"/>
      <c r="X184" s="28"/>
      <c r="Y184" s="18"/>
      <c r="Z184" s="18"/>
      <c r="AA184" s="18"/>
      <c r="AB184" s="18"/>
      <c r="AC184" s="18"/>
      <c r="AD184" s="18"/>
      <c r="AE184" s="18"/>
      <c r="AF184" s="18"/>
      <c r="AG184" s="18" t="s">
        <v>99</v>
      </c>
      <c r="AH184" s="18">
        <v>0</v>
      </c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</row>
    <row r="185" spans="1:60" outlineLevel="1" x14ac:dyDescent="0.25">
      <c r="A185" s="25"/>
      <c r="B185" s="26"/>
      <c r="C185" s="51" t="s">
        <v>240</v>
      </c>
      <c r="D185" s="29"/>
      <c r="E185" s="30">
        <v>5.5402500000000003</v>
      </c>
      <c r="F185" s="28"/>
      <c r="G185" s="28"/>
      <c r="H185" s="28"/>
      <c r="I185" s="28"/>
      <c r="J185" s="28"/>
      <c r="K185" s="28"/>
      <c r="L185" s="28"/>
      <c r="M185" s="28"/>
      <c r="N185" s="27"/>
      <c r="O185" s="27"/>
      <c r="P185" s="27"/>
      <c r="Q185" s="27"/>
      <c r="R185" s="28"/>
      <c r="S185" s="28"/>
      <c r="T185" s="28"/>
      <c r="U185" s="28"/>
      <c r="V185" s="28"/>
      <c r="W185" s="28"/>
      <c r="X185" s="28"/>
      <c r="Y185" s="18"/>
      <c r="Z185" s="18"/>
      <c r="AA185" s="18"/>
      <c r="AB185" s="18"/>
      <c r="AC185" s="18"/>
      <c r="AD185" s="18"/>
      <c r="AE185" s="18"/>
      <c r="AF185" s="18"/>
      <c r="AG185" s="18" t="s">
        <v>99</v>
      </c>
      <c r="AH185" s="18">
        <v>0</v>
      </c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</row>
    <row r="186" spans="1:60" outlineLevel="1" x14ac:dyDescent="0.25">
      <c r="A186" s="25"/>
      <c r="B186" s="26"/>
      <c r="C186" s="51" t="s">
        <v>241</v>
      </c>
      <c r="D186" s="29"/>
      <c r="E186" s="30">
        <v>6.5602499999999999</v>
      </c>
      <c r="F186" s="28"/>
      <c r="G186" s="28"/>
      <c r="H186" s="28"/>
      <c r="I186" s="28"/>
      <c r="J186" s="28"/>
      <c r="K186" s="28"/>
      <c r="L186" s="28"/>
      <c r="M186" s="28"/>
      <c r="N186" s="27"/>
      <c r="O186" s="27"/>
      <c r="P186" s="27"/>
      <c r="Q186" s="27"/>
      <c r="R186" s="28"/>
      <c r="S186" s="28"/>
      <c r="T186" s="28"/>
      <c r="U186" s="28"/>
      <c r="V186" s="28"/>
      <c r="W186" s="28"/>
      <c r="X186" s="28"/>
      <c r="Y186" s="18"/>
      <c r="Z186" s="18"/>
      <c r="AA186" s="18"/>
      <c r="AB186" s="18"/>
      <c r="AC186" s="18"/>
      <c r="AD186" s="18"/>
      <c r="AE186" s="18"/>
      <c r="AF186" s="18"/>
      <c r="AG186" s="18" t="s">
        <v>99</v>
      </c>
      <c r="AH186" s="18">
        <v>0</v>
      </c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</row>
    <row r="187" spans="1:60" outlineLevel="1" x14ac:dyDescent="0.25">
      <c r="A187" s="25"/>
      <c r="B187" s="26"/>
      <c r="C187" s="51" t="s">
        <v>242</v>
      </c>
      <c r="D187" s="29"/>
      <c r="E187" s="30">
        <v>-2.8</v>
      </c>
      <c r="F187" s="28"/>
      <c r="G187" s="28"/>
      <c r="H187" s="28"/>
      <c r="I187" s="28"/>
      <c r="J187" s="28"/>
      <c r="K187" s="28"/>
      <c r="L187" s="28"/>
      <c r="M187" s="28"/>
      <c r="N187" s="27"/>
      <c r="O187" s="27"/>
      <c r="P187" s="27"/>
      <c r="Q187" s="27"/>
      <c r="R187" s="28"/>
      <c r="S187" s="28"/>
      <c r="T187" s="28"/>
      <c r="U187" s="28"/>
      <c r="V187" s="28"/>
      <c r="W187" s="28"/>
      <c r="X187" s="28"/>
      <c r="Y187" s="18"/>
      <c r="Z187" s="18"/>
      <c r="AA187" s="18"/>
      <c r="AB187" s="18"/>
      <c r="AC187" s="18"/>
      <c r="AD187" s="18"/>
      <c r="AE187" s="18"/>
      <c r="AF187" s="18"/>
      <c r="AG187" s="18" t="s">
        <v>99</v>
      </c>
      <c r="AH187" s="18">
        <v>0</v>
      </c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</row>
    <row r="188" spans="1:60" outlineLevel="1" x14ac:dyDescent="0.25">
      <c r="A188" s="25"/>
      <c r="B188" s="26"/>
      <c r="C188" s="51" t="s">
        <v>243</v>
      </c>
      <c r="D188" s="29"/>
      <c r="E188" s="30">
        <v>2.2799999999999998</v>
      </c>
      <c r="F188" s="28"/>
      <c r="G188" s="28"/>
      <c r="H188" s="28"/>
      <c r="I188" s="28"/>
      <c r="J188" s="28"/>
      <c r="K188" s="28"/>
      <c r="L188" s="28"/>
      <c r="M188" s="28"/>
      <c r="N188" s="27"/>
      <c r="O188" s="27"/>
      <c r="P188" s="27"/>
      <c r="Q188" s="27"/>
      <c r="R188" s="28"/>
      <c r="S188" s="28"/>
      <c r="T188" s="28"/>
      <c r="U188" s="28"/>
      <c r="V188" s="28"/>
      <c r="W188" s="28"/>
      <c r="X188" s="28"/>
      <c r="Y188" s="18"/>
      <c r="Z188" s="18"/>
      <c r="AA188" s="18"/>
      <c r="AB188" s="18"/>
      <c r="AC188" s="18"/>
      <c r="AD188" s="18"/>
      <c r="AE188" s="18"/>
      <c r="AF188" s="18"/>
      <c r="AG188" s="18" t="s">
        <v>99</v>
      </c>
      <c r="AH188" s="18">
        <v>0</v>
      </c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</row>
    <row r="189" spans="1:60" outlineLevel="1" x14ac:dyDescent="0.25">
      <c r="A189" s="25"/>
      <c r="B189" s="26"/>
      <c r="C189" s="51" t="s">
        <v>244</v>
      </c>
      <c r="D189" s="29"/>
      <c r="E189" s="30">
        <v>1.19625</v>
      </c>
      <c r="F189" s="28"/>
      <c r="G189" s="28"/>
      <c r="H189" s="28"/>
      <c r="I189" s="28"/>
      <c r="J189" s="28"/>
      <c r="K189" s="28"/>
      <c r="L189" s="28"/>
      <c r="M189" s="28"/>
      <c r="N189" s="27"/>
      <c r="O189" s="27"/>
      <c r="P189" s="27"/>
      <c r="Q189" s="27"/>
      <c r="R189" s="28"/>
      <c r="S189" s="28"/>
      <c r="T189" s="28"/>
      <c r="U189" s="28"/>
      <c r="V189" s="28"/>
      <c r="W189" s="28"/>
      <c r="X189" s="28"/>
      <c r="Y189" s="18"/>
      <c r="Z189" s="18"/>
      <c r="AA189" s="18"/>
      <c r="AB189" s="18"/>
      <c r="AC189" s="18"/>
      <c r="AD189" s="18"/>
      <c r="AE189" s="18"/>
      <c r="AF189" s="18"/>
      <c r="AG189" s="18" t="s">
        <v>99</v>
      </c>
      <c r="AH189" s="18">
        <v>0</v>
      </c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</row>
    <row r="190" spans="1:60" outlineLevel="1" x14ac:dyDescent="0.25">
      <c r="A190" s="25"/>
      <c r="B190" s="26"/>
      <c r="C190" s="52" t="s">
        <v>140</v>
      </c>
      <c r="D190" s="31"/>
      <c r="E190" s="32">
        <v>25.62875</v>
      </c>
      <c r="F190" s="28"/>
      <c r="G190" s="28"/>
      <c r="H190" s="28"/>
      <c r="I190" s="28"/>
      <c r="J190" s="28"/>
      <c r="K190" s="28"/>
      <c r="L190" s="28"/>
      <c r="M190" s="28"/>
      <c r="N190" s="27"/>
      <c r="O190" s="27"/>
      <c r="P190" s="27"/>
      <c r="Q190" s="27"/>
      <c r="R190" s="28"/>
      <c r="S190" s="28"/>
      <c r="T190" s="28"/>
      <c r="U190" s="28"/>
      <c r="V190" s="28"/>
      <c r="W190" s="28"/>
      <c r="X190" s="28"/>
      <c r="Y190" s="18"/>
      <c r="Z190" s="18"/>
      <c r="AA190" s="18"/>
      <c r="AB190" s="18"/>
      <c r="AC190" s="18"/>
      <c r="AD190" s="18"/>
      <c r="AE190" s="18"/>
      <c r="AF190" s="18"/>
      <c r="AG190" s="18" t="s">
        <v>99</v>
      </c>
      <c r="AH190" s="18">
        <v>1</v>
      </c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</row>
    <row r="191" spans="1:60" outlineLevel="1" x14ac:dyDescent="0.25">
      <c r="A191" s="25"/>
      <c r="B191" s="26"/>
      <c r="C191" s="51" t="s">
        <v>245</v>
      </c>
      <c r="D191" s="29"/>
      <c r="E191" s="30">
        <v>27.036000000000001</v>
      </c>
      <c r="F191" s="28"/>
      <c r="G191" s="28"/>
      <c r="H191" s="28"/>
      <c r="I191" s="28"/>
      <c r="J191" s="28"/>
      <c r="K191" s="28"/>
      <c r="L191" s="28"/>
      <c r="M191" s="28"/>
      <c r="N191" s="27"/>
      <c r="O191" s="27"/>
      <c r="P191" s="27"/>
      <c r="Q191" s="27"/>
      <c r="R191" s="28"/>
      <c r="S191" s="28"/>
      <c r="T191" s="28"/>
      <c r="U191" s="28"/>
      <c r="V191" s="28"/>
      <c r="W191" s="28"/>
      <c r="X191" s="28"/>
      <c r="Y191" s="18"/>
      <c r="Z191" s="18"/>
      <c r="AA191" s="18"/>
      <c r="AB191" s="18"/>
      <c r="AC191" s="18"/>
      <c r="AD191" s="18"/>
      <c r="AE191" s="18"/>
      <c r="AF191" s="18"/>
      <c r="AG191" s="18" t="s">
        <v>99</v>
      </c>
      <c r="AH191" s="18">
        <v>0</v>
      </c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</row>
    <row r="192" spans="1:60" outlineLevel="1" x14ac:dyDescent="0.25">
      <c r="A192" s="25"/>
      <c r="B192" s="26"/>
      <c r="C192" s="51" t="s">
        <v>139</v>
      </c>
      <c r="D192" s="29"/>
      <c r="E192" s="30">
        <v>-2.1</v>
      </c>
      <c r="F192" s="28"/>
      <c r="G192" s="28"/>
      <c r="H192" s="28"/>
      <c r="I192" s="28"/>
      <c r="J192" s="28"/>
      <c r="K192" s="28"/>
      <c r="L192" s="28"/>
      <c r="M192" s="28"/>
      <c r="N192" s="27"/>
      <c r="O192" s="27"/>
      <c r="P192" s="27"/>
      <c r="Q192" s="27"/>
      <c r="R192" s="28"/>
      <c r="S192" s="28"/>
      <c r="T192" s="28"/>
      <c r="U192" s="28"/>
      <c r="V192" s="28"/>
      <c r="W192" s="28"/>
      <c r="X192" s="28"/>
      <c r="Y192" s="18"/>
      <c r="Z192" s="18"/>
      <c r="AA192" s="18"/>
      <c r="AB192" s="18"/>
      <c r="AC192" s="18"/>
      <c r="AD192" s="18"/>
      <c r="AE192" s="18"/>
      <c r="AF192" s="18"/>
      <c r="AG192" s="18" t="s">
        <v>99</v>
      </c>
      <c r="AH192" s="18">
        <v>0</v>
      </c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</row>
    <row r="193" spans="1:60" outlineLevel="1" x14ac:dyDescent="0.25">
      <c r="A193" s="25"/>
      <c r="B193" s="26"/>
      <c r="C193" s="51" t="s">
        <v>246</v>
      </c>
      <c r="D193" s="29"/>
      <c r="E193" s="30">
        <v>14.327999999999999</v>
      </c>
      <c r="F193" s="28"/>
      <c r="G193" s="28"/>
      <c r="H193" s="28"/>
      <c r="I193" s="28"/>
      <c r="J193" s="28"/>
      <c r="K193" s="28"/>
      <c r="L193" s="28"/>
      <c r="M193" s="28"/>
      <c r="N193" s="27"/>
      <c r="O193" s="27"/>
      <c r="P193" s="27"/>
      <c r="Q193" s="27"/>
      <c r="R193" s="28"/>
      <c r="S193" s="28"/>
      <c r="T193" s="28"/>
      <c r="U193" s="28"/>
      <c r="V193" s="28"/>
      <c r="W193" s="28"/>
      <c r="X193" s="28"/>
      <c r="Y193" s="18"/>
      <c r="Z193" s="18"/>
      <c r="AA193" s="18"/>
      <c r="AB193" s="18"/>
      <c r="AC193" s="18"/>
      <c r="AD193" s="18"/>
      <c r="AE193" s="18"/>
      <c r="AF193" s="18"/>
      <c r="AG193" s="18" t="s">
        <v>99</v>
      </c>
      <c r="AH193" s="18">
        <v>0</v>
      </c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</row>
    <row r="194" spans="1:60" outlineLevel="1" x14ac:dyDescent="0.25">
      <c r="A194" s="25"/>
      <c r="B194" s="26"/>
      <c r="C194" s="51" t="s">
        <v>137</v>
      </c>
      <c r="D194" s="29"/>
      <c r="E194" s="30">
        <v>-1.47</v>
      </c>
      <c r="F194" s="28"/>
      <c r="G194" s="28"/>
      <c r="H194" s="28"/>
      <c r="I194" s="28"/>
      <c r="J194" s="28"/>
      <c r="K194" s="28"/>
      <c r="L194" s="28"/>
      <c r="M194" s="28"/>
      <c r="N194" s="27"/>
      <c r="O194" s="27"/>
      <c r="P194" s="27"/>
      <c r="Q194" s="27"/>
      <c r="R194" s="28"/>
      <c r="S194" s="28"/>
      <c r="T194" s="28"/>
      <c r="U194" s="28"/>
      <c r="V194" s="28"/>
      <c r="W194" s="28"/>
      <c r="X194" s="28"/>
      <c r="Y194" s="18"/>
      <c r="Z194" s="18"/>
      <c r="AA194" s="18"/>
      <c r="AB194" s="18"/>
      <c r="AC194" s="18"/>
      <c r="AD194" s="18"/>
      <c r="AE194" s="18"/>
      <c r="AF194" s="18"/>
      <c r="AG194" s="18" t="s">
        <v>99</v>
      </c>
      <c r="AH194" s="18">
        <v>0</v>
      </c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</row>
    <row r="195" spans="1:60" outlineLevel="1" x14ac:dyDescent="0.25">
      <c r="A195" s="25"/>
      <c r="B195" s="26"/>
      <c r="C195" s="51" t="s">
        <v>139</v>
      </c>
      <c r="D195" s="29"/>
      <c r="E195" s="30">
        <v>-2.1</v>
      </c>
      <c r="F195" s="28"/>
      <c r="G195" s="28"/>
      <c r="H195" s="28"/>
      <c r="I195" s="28"/>
      <c r="J195" s="28"/>
      <c r="K195" s="28"/>
      <c r="L195" s="28"/>
      <c r="M195" s="28"/>
      <c r="N195" s="27"/>
      <c r="O195" s="27"/>
      <c r="P195" s="27"/>
      <c r="Q195" s="27"/>
      <c r="R195" s="28"/>
      <c r="S195" s="28"/>
      <c r="T195" s="28"/>
      <c r="U195" s="28"/>
      <c r="V195" s="28"/>
      <c r="W195" s="28"/>
      <c r="X195" s="28"/>
      <c r="Y195" s="18"/>
      <c r="Z195" s="18"/>
      <c r="AA195" s="18"/>
      <c r="AB195" s="18"/>
      <c r="AC195" s="18"/>
      <c r="AD195" s="18"/>
      <c r="AE195" s="18"/>
      <c r="AF195" s="18"/>
      <c r="AG195" s="18" t="s">
        <v>99</v>
      </c>
      <c r="AH195" s="18">
        <v>0</v>
      </c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</row>
    <row r="196" spans="1:60" outlineLevel="1" x14ac:dyDescent="0.25">
      <c r="A196" s="25"/>
      <c r="B196" s="26"/>
      <c r="C196" s="51" t="s">
        <v>247</v>
      </c>
      <c r="D196" s="29"/>
      <c r="E196" s="30">
        <v>14.327999999999999</v>
      </c>
      <c r="F196" s="28"/>
      <c r="G196" s="28"/>
      <c r="H196" s="28"/>
      <c r="I196" s="28"/>
      <c r="J196" s="28"/>
      <c r="K196" s="28"/>
      <c r="L196" s="28"/>
      <c r="M196" s="28"/>
      <c r="N196" s="27"/>
      <c r="O196" s="27"/>
      <c r="P196" s="27"/>
      <c r="Q196" s="27"/>
      <c r="R196" s="28"/>
      <c r="S196" s="28"/>
      <c r="T196" s="28"/>
      <c r="U196" s="28"/>
      <c r="V196" s="28"/>
      <c r="W196" s="28"/>
      <c r="X196" s="28"/>
      <c r="Y196" s="18"/>
      <c r="Z196" s="18"/>
      <c r="AA196" s="18"/>
      <c r="AB196" s="18"/>
      <c r="AC196" s="18"/>
      <c r="AD196" s="18"/>
      <c r="AE196" s="18"/>
      <c r="AF196" s="18"/>
      <c r="AG196" s="18" t="s">
        <v>99</v>
      </c>
      <c r="AH196" s="18">
        <v>0</v>
      </c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</row>
    <row r="197" spans="1:60" outlineLevel="1" x14ac:dyDescent="0.25">
      <c r="A197" s="25"/>
      <c r="B197" s="26"/>
      <c r="C197" s="51" t="s">
        <v>139</v>
      </c>
      <c r="D197" s="29"/>
      <c r="E197" s="30">
        <v>-2.1</v>
      </c>
      <c r="F197" s="28"/>
      <c r="G197" s="28"/>
      <c r="H197" s="28"/>
      <c r="I197" s="28"/>
      <c r="J197" s="28"/>
      <c r="K197" s="28"/>
      <c r="L197" s="28"/>
      <c r="M197" s="28"/>
      <c r="N197" s="27"/>
      <c r="O197" s="27"/>
      <c r="P197" s="27"/>
      <c r="Q197" s="27"/>
      <c r="R197" s="28"/>
      <c r="S197" s="28"/>
      <c r="T197" s="28"/>
      <c r="U197" s="28"/>
      <c r="V197" s="28"/>
      <c r="W197" s="28"/>
      <c r="X197" s="28"/>
      <c r="Y197" s="18"/>
      <c r="Z197" s="18"/>
      <c r="AA197" s="18"/>
      <c r="AB197" s="18"/>
      <c r="AC197" s="18"/>
      <c r="AD197" s="18"/>
      <c r="AE197" s="18"/>
      <c r="AF197" s="18"/>
      <c r="AG197" s="18" t="s">
        <v>99</v>
      </c>
      <c r="AH197" s="18">
        <v>0</v>
      </c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</row>
    <row r="198" spans="1:60" outlineLevel="1" x14ac:dyDescent="0.25">
      <c r="A198" s="25"/>
      <c r="B198" s="26"/>
      <c r="C198" s="51" t="s">
        <v>248</v>
      </c>
      <c r="D198" s="29"/>
      <c r="E198" s="30">
        <v>8.4480000000000004</v>
      </c>
      <c r="F198" s="28"/>
      <c r="G198" s="28"/>
      <c r="H198" s="28"/>
      <c r="I198" s="28"/>
      <c r="J198" s="28"/>
      <c r="K198" s="28"/>
      <c r="L198" s="28"/>
      <c r="M198" s="28"/>
      <c r="N198" s="27"/>
      <c r="O198" s="27"/>
      <c r="P198" s="27"/>
      <c r="Q198" s="27"/>
      <c r="R198" s="28"/>
      <c r="S198" s="28"/>
      <c r="T198" s="28"/>
      <c r="U198" s="28"/>
      <c r="V198" s="28"/>
      <c r="W198" s="28"/>
      <c r="X198" s="28"/>
      <c r="Y198" s="18"/>
      <c r="Z198" s="18"/>
      <c r="AA198" s="18"/>
      <c r="AB198" s="18"/>
      <c r="AC198" s="18"/>
      <c r="AD198" s="18"/>
      <c r="AE198" s="18"/>
      <c r="AF198" s="18"/>
      <c r="AG198" s="18" t="s">
        <v>99</v>
      </c>
      <c r="AH198" s="18">
        <v>0</v>
      </c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</row>
    <row r="199" spans="1:60" outlineLevel="1" x14ac:dyDescent="0.25">
      <c r="A199" s="25"/>
      <c r="B199" s="26"/>
      <c r="C199" s="51" t="s">
        <v>137</v>
      </c>
      <c r="D199" s="29"/>
      <c r="E199" s="30">
        <v>-1.47</v>
      </c>
      <c r="F199" s="28"/>
      <c r="G199" s="28"/>
      <c r="H199" s="28"/>
      <c r="I199" s="28"/>
      <c r="J199" s="28"/>
      <c r="K199" s="28"/>
      <c r="L199" s="28"/>
      <c r="M199" s="28"/>
      <c r="N199" s="27"/>
      <c r="O199" s="27"/>
      <c r="P199" s="27"/>
      <c r="Q199" s="27"/>
      <c r="R199" s="28"/>
      <c r="S199" s="28"/>
      <c r="T199" s="28"/>
      <c r="U199" s="28"/>
      <c r="V199" s="28"/>
      <c r="W199" s="28"/>
      <c r="X199" s="28"/>
      <c r="Y199" s="18"/>
      <c r="Z199" s="18"/>
      <c r="AA199" s="18"/>
      <c r="AB199" s="18"/>
      <c r="AC199" s="18"/>
      <c r="AD199" s="18"/>
      <c r="AE199" s="18"/>
      <c r="AF199" s="18"/>
      <c r="AG199" s="18" t="s">
        <v>99</v>
      </c>
      <c r="AH199" s="18">
        <v>0</v>
      </c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</row>
    <row r="200" spans="1:60" outlineLevel="1" x14ac:dyDescent="0.25">
      <c r="A200" s="25"/>
      <c r="B200" s="26"/>
      <c r="C200" s="51" t="s">
        <v>249</v>
      </c>
      <c r="D200" s="29"/>
      <c r="E200" s="30">
        <v>9.84</v>
      </c>
      <c r="F200" s="28"/>
      <c r="G200" s="28"/>
      <c r="H200" s="28"/>
      <c r="I200" s="28"/>
      <c r="J200" s="28"/>
      <c r="K200" s="28"/>
      <c r="L200" s="28"/>
      <c r="M200" s="28"/>
      <c r="N200" s="27"/>
      <c r="O200" s="27"/>
      <c r="P200" s="27"/>
      <c r="Q200" s="27"/>
      <c r="R200" s="28"/>
      <c r="S200" s="28"/>
      <c r="T200" s="28"/>
      <c r="U200" s="28"/>
      <c r="V200" s="28"/>
      <c r="W200" s="28"/>
      <c r="X200" s="28"/>
      <c r="Y200" s="18"/>
      <c r="Z200" s="18"/>
      <c r="AA200" s="18"/>
      <c r="AB200" s="18"/>
      <c r="AC200" s="18"/>
      <c r="AD200" s="18"/>
      <c r="AE200" s="18"/>
      <c r="AF200" s="18"/>
      <c r="AG200" s="18" t="s">
        <v>99</v>
      </c>
      <c r="AH200" s="18">
        <v>0</v>
      </c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</row>
    <row r="201" spans="1:60" outlineLevel="1" x14ac:dyDescent="0.25">
      <c r="A201" s="25"/>
      <c r="B201" s="26"/>
      <c r="C201" s="51" t="s">
        <v>138</v>
      </c>
      <c r="D201" s="29"/>
      <c r="E201" s="30">
        <v>-1.68</v>
      </c>
      <c r="F201" s="28"/>
      <c r="G201" s="28"/>
      <c r="H201" s="28"/>
      <c r="I201" s="28"/>
      <c r="J201" s="28"/>
      <c r="K201" s="28"/>
      <c r="L201" s="28"/>
      <c r="M201" s="28"/>
      <c r="N201" s="27"/>
      <c r="O201" s="27"/>
      <c r="P201" s="27"/>
      <c r="Q201" s="27"/>
      <c r="R201" s="28"/>
      <c r="S201" s="28"/>
      <c r="T201" s="28"/>
      <c r="U201" s="28"/>
      <c r="V201" s="28"/>
      <c r="W201" s="28"/>
      <c r="X201" s="28"/>
      <c r="Y201" s="18"/>
      <c r="Z201" s="18"/>
      <c r="AA201" s="18"/>
      <c r="AB201" s="18"/>
      <c r="AC201" s="18"/>
      <c r="AD201" s="18"/>
      <c r="AE201" s="18"/>
      <c r="AF201" s="18"/>
      <c r="AG201" s="18" t="s">
        <v>99</v>
      </c>
      <c r="AH201" s="18">
        <v>0</v>
      </c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</row>
    <row r="202" spans="1:60" outlineLevel="1" x14ac:dyDescent="0.25">
      <c r="A202" s="25"/>
      <c r="B202" s="26"/>
      <c r="C202" s="51" t="s">
        <v>250</v>
      </c>
      <c r="D202" s="29"/>
      <c r="E202" s="30">
        <v>13.212</v>
      </c>
      <c r="F202" s="28"/>
      <c r="G202" s="28"/>
      <c r="H202" s="28"/>
      <c r="I202" s="28"/>
      <c r="J202" s="28"/>
      <c r="K202" s="28"/>
      <c r="L202" s="28"/>
      <c r="M202" s="28"/>
      <c r="N202" s="27"/>
      <c r="O202" s="27"/>
      <c r="P202" s="27"/>
      <c r="Q202" s="27"/>
      <c r="R202" s="28"/>
      <c r="S202" s="28"/>
      <c r="T202" s="28"/>
      <c r="U202" s="28"/>
      <c r="V202" s="28"/>
      <c r="W202" s="28"/>
      <c r="X202" s="28"/>
      <c r="Y202" s="18"/>
      <c r="Z202" s="18"/>
      <c r="AA202" s="18"/>
      <c r="AB202" s="18"/>
      <c r="AC202" s="18"/>
      <c r="AD202" s="18"/>
      <c r="AE202" s="18"/>
      <c r="AF202" s="18"/>
      <c r="AG202" s="18" t="s">
        <v>99</v>
      </c>
      <c r="AH202" s="18">
        <v>0</v>
      </c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</row>
    <row r="203" spans="1:60" outlineLevel="1" x14ac:dyDescent="0.25">
      <c r="A203" s="25"/>
      <c r="B203" s="26"/>
      <c r="C203" s="51" t="s">
        <v>138</v>
      </c>
      <c r="D203" s="29"/>
      <c r="E203" s="30">
        <v>-1.68</v>
      </c>
      <c r="F203" s="28"/>
      <c r="G203" s="28"/>
      <c r="H203" s="28"/>
      <c r="I203" s="28"/>
      <c r="J203" s="28"/>
      <c r="K203" s="28"/>
      <c r="L203" s="28"/>
      <c r="M203" s="28"/>
      <c r="N203" s="27"/>
      <c r="O203" s="27"/>
      <c r="P203" s="27"/>
      <c r="Q203" s="27"/>
      <c r="R203" s="28"/>
      <c r="S203" s="28"/>
      <c r="T203" s="28"/>
      <c r="U203" s="28"/>
      <c r="V203" s="28"/>
      <c r="W203" s="28"/>
      <c r="X203" s="28"/>
      <c r="Y203" s="18"/>
      <c r="Z203" s="18"/>
      <c r="AA203" s="18"/>
      <c r="AB203" s="18"/>
      <c r="AC203" s="18"/>
      <c r="AD203" s="18"/>
      <c r="AE203" s="18"/>
      <c r="AF203" s="18"/>
      <c r="AG203" s="18" t="s">
        <v>99</v>
      </c>
      <c r="AH203" s="18">
        <v>0</v>
      </c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</row>
    <row r="204" spans="1:60" outlineLevel="1" x14ac:dyDescent="0.25">
      <c r="A204" s="25"/>
      <c r="B204" s="26"/>
      <c r="C204" s="51" t="s">
        <v>251</v>
      </c>
      <c r="D204" s="29"/>
      <c r="E204" s="30">
        <v>20.231999999999999</v>
      </c>
      <c r="F204" s="28"/>
      <c r="G204" s="28"/>
      <c r="H204" s="28"/>
      <c r="I204" s="28"/>
      <c r="J204" s="28"/>
      <c r="K204" s="28"/>
      <c r="L204" s="28"/>
      <c r="M204" s="28"/>
      <c r="N204" s="27"/>
      <c r="O204" s="27"/>
      <c r="P204" s="27"/>
      <c r="Q204" s="27"/>
      <c r="R204" s="28"/>
      <c r="S204" s="28"/>
      <c r="T204" s="28"/>
      <c r="U204" s="28"/>
      <c r="V204" s="28"/>
      <c r="W204" s="28"/>
      <c r="X204" s="28"/>
      <c r="Y204" s="18"/>
      <c r="Z204" s="18"/>
      <c r="AA204" s="18"/>
      <c r="AB204" s="18"/>
      <c r="AC204" s="18"/>
      <c r="AD204" s="18"/>
      <c r="AE204" s="18"/>
      <c r="AF204" s="18"/>
      <c r="AG204" s="18" t="s">
        <v>99</v>
      </c>
      <c r="AH204" s="18">
        <v>0</v>
      </c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</row>
    <row r="205" spans="1:60" outlineLevel="1" x14ac:dyDescent="0.25">
      <c r="A205" s="25"/>
      <c r="B205" s="26"/>
      <c r="C205" s="51" t="s">
        <v>139</v>
      </c>
      <c r="D205" s="29"/>
      <c r="E205" s="30">
        <v>-2.1</v>
      </c>
      <c r="F205" s="28"/>
      <c r="G205" s="28"/>
      <c r="H205" s="28"/>
      <c r="I205" s="28"/>
      <c r="J205" s="28"/>
      <c r="K205" s="28"/>
      <c r="L205" s="28"/>
      <c r="M205" s="28"/>
      <c r="N205" s="27"/>
      <c r="O205" s="27"/>
      <c r="P205" s="27"/>
      <c r="Q205" s="27"/>
      <c r="R205" s="28"/>
      <c r="S205" s="28"/>
      <c r="T205" s="28"/>
      <c r="U205" s="28"/>
      <c r="V205" s="28"/>
      <c r="W205" s="28"/>
      <c r="X205" s="28"/>
      <c r="Y205" s="18"/>
      <c r="Z205" s="18"/>
      <c r="AA205" s="18"/>
      <c r="AB205" s="18"/>
      <c r="AC205" s="18"/>
      <c r="AD205" s="18"/>
      <c r="AE205" s="18"/>
      <c r="AF205" s="18"/>
      <c r="AG205" s="18" t="s">
        <v>99</v>
      </c>
      <c r="AH205" s="18">
        <v>0</v>
      </c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</row>
    <row r="206" spans="1:60" outlineLevel="1" x14ac:dyDescent="0.25">
      <c r="A206" s="25"/>
      <c r="B206" s="26"/>
      <c r="C206" s="52" t="s">
        <v>140</v>
      </c>
      <c r="D206" s="31"/>
      <c r="E206" s="32">
        <v>92.724000000000004</v>
      </c>
      <c r="F206" s="28"/>
      <c r="G206" s="28"/>
      <c r="H206" s="28"/>
      <c r="I206" s="28"/>
      <c r="J206" s="28"/>
      <c r="K206" s="28"/>
      <c r="L206" s="28"/>
      <c r="M206" s="28"/>
      <c r="N206" s="27"/>
      <c r="O206" s="27"/>
      <c r="P206" s="27"/>
      <c r="Q206" s="27"/>
      <c r="R206" s="28"/>
      <c r="S206" s="28"/>
      <c r="T206" s="28"/>
      <c r="U206" s="28"/>
      <c r="V206" s="28"/>
      <c r="W206" s="28"/>
      <c r="X206" s="28"/>
      <c r="Y206" s="18"/>
      <c r="Z206" s="18"/>
      <c r="AA206" s="18"/>
      <c r="AB206" s="18"/>
      <c r="AC206" s="18"/>
      <c r="AD206" s="18"/>
      <c r="AE206" s="18"/>
      <c r="AF206" s="18"/>
      <c r="AG206" s="18" t="s">
        <v>99</v>
      </c>
      <c r="AH206" s="18">
        <v>1</v>
      </c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</row>
    <row r="207" spans="1:60" outlineLevel="1" x14ac:dyDescent="0.25">
      <c r="A207" s="25"/>
      <c r="B207" s="26"/>
      <c r="C207" s="69"/>
      <c r="D207" s="70"/>
      <c r="E207" s="70"/>
      <c r="F207" s="70"/>
      <c r="G207" s="70"/>
      <c r="H207" s="28"/>
      <c r="I207" s="28"/>
      <c r="J207" s="28"/>
      <c r="K207" s="28"/>
      <c r="L207" s="28"/>
      <c r="M207" s="28"/>
      <c r="N207" s="27"/>
      <c r="O207" s="27"/>
      <c r="P207" s="27"/>
      <c r="Q207" s="27"/>
      <c r="R207" s="28"/>
      <c r="S207" s="28"/>
      <c r="T207" s="28"/>
      <c r="U207" s="28"/>
      <c r="V207" s="28"/>
      <c r="W207" s="28"/>
      <c r="X207" s="28"/>
      <c r="Y207" s="18"/>
      <c r="Z207" s="18"/>
      <c r="AA207" s="18"/>
      <c r="AB207" s="18"/>
      <c r="AC207" s="18"/>
      <c r="AD207" s="18"/>
      <c r="AE207" s="18"/>
      <c r="AF207" s="18"/>
      <c r="AG207" s="18" t="s">
        <v>92</v>
      </c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</row>
    <row r="208" spans="1:60" x14ac:dyDescent="0.25">
      <c r="A208" s="34" t="s">
        <v>83</v>
      </c>
      <c r="B208" s="35" t="s">
        <v>22</v>
      </c>
      <c r="C208" s="49" t="s">
        <v>23</v>
      </c>
      <c r="D208" s="36"/>
      <c r="E208" s="37"/>
      <c r="F208" s="38"/>
      <c r="G208" s="38">
        <f>SUMIF(AG209:AG212,"&lt;&gt;NOR",G209:G212)</f>
        <v>0</v>
      </c>
      <c r="H208" s="38"/>
      <c r="I208" s="38">
        <f>SUM(I209:I212)</f>
        <v>0</v>
      </c>
      <c r="J208" s="38"/>
      <c r="K208" s="38">
        <f>SUM(K209:K212)</f>
        <v>0</v>
      </c>
      <c r="L208" s="38"/>
      <c r="M208" s="38">
        <f>SUM(M209:M212)</f>
        <v>0</v>
      </c>
      <c r="N208" s="37"/>
      <c r="O208" s="37">
        <f>SUM(O209:O212)</f>
        <v>0.18</v>
      </c>
      <c r="P208" s="37"/>
      <c r="Q208" s="37">
        <f>SUM(Q209:Q212)</f>
        <v>0</v>
      </c>
      <c r="R208" s="38"/>
      <c r="S208" s="38"/>
      <c r="T208" s="39"/>
      <c r="U208" s="33"/>
      <c r="V208" s="33">
        <f>SUM(V209:V212)</f>
        <v>0.31</v>
      </c>
      <c r="W208" s="33"/>
      <c r="X208" s="33"/>
      <c r="AG208" t="s">
        <v>84</v>
      </c>
    </row>
    <row r="209" spans="1:60" outlineLevel="1" x14ac:dyDescent="0.25">
      <c r="A209" s="41">
        <v>34</v>
      </c>
      <c r="B209" s="42" t="s">
        <v>252</v>
      </c>
      <c r="C209" s="50" t="s">
        <v>253</v>
      </c>
      <c r="D209" s="43" t="s">
        <v>254</v>
      </c>
      <c r="E209" s="44">
        <v>7.0499999999999993E-2</v>
      </c>
      <c r="F209" s="45"/>
      <c r="G209" s="46">
        <f>ROUND(E209*F209,2)</f>
        <v>0</v>
      </c>
      <c r="H209" s="45"/>
      <c r="I209" s="46">
        <f>ROUND(E209*H209,2)</f>
        <v>0</v>
      </c>
      <c r="J209" s="45"/>
      <c r="K209" s="46">
        <f>ROUND(E209*J209,2)</f>
        <v>0</v>
      </c>
      <c r="L209" s="46">
        <v>21</v>
      </c>
      <c r="M209" s="46">
        <f>G209*(1+L209/100)</f>
        <v>0</v>
      </c>
      <c r="N209" s="44">
        <v>2.5</v>
      </c>
      <c r="O209" s="44">
        <f>ROUND(E209*N209,2)</f>
        <v>0.18</v>
      </c>
      <c r="P209" s="44">
        <v>0</v>
      </c>
      <c r="Q209" s="44">
        <f>ROUND(E209*P209,2)</f>
        <v>0</v>
      </c>
      <c r="R209" s="46" t="s">
        <v>114</v>
      </c>
      <c r="S209" s="46" t="s">
        <v>97</v>
      </c>
      <c r="T209" s="47" t="s">
        <v>97</v>
      </c>
      <c r="U209" s="28">
        <v>4.4000000000000004</v>
      </c>
      <c r="V209" s="28">
        <f>ROUND(E209*U209,2)</f>
        <v>0.31</v>
      </c>
      <c r="W209" s="28"/>
      <c r="X209" s="28" t="s">
        <v>90</v>
      </c>
      <c r="Y209" s="18"/>
      <c r="Z209" s="18"/>
      <c r="AA209" s="18"/>
      <c r="AB209" s="18"/>
      <c r="AC209" s="18"/>
      <c r="AD209" s="18"/>
      <c r="AE209" s="18"/>
      <c r="AF209" s="18"/>
      <c r="AG209" s="18" t="s">
        <v>91</v>
      </c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</row>
    <row r="210" spans="1:60" outlineLevel="1" x14ac:dyDescent="0.25">
      <c r="A210" s="25"/>
      <c r="B210" s="26"/>
      <c r="C210" s="71" t="s">
        <v>255</v>
      </c>
      <c r="D210" s="72"/>
      <c r="E210" s="72"/>
      <c r="F210" s="72"/>
      <c r="G210" s="72"/>
      <c r="H210" s="28"/>
      <c r="I210" s="28"/>
      <c r="J210" s="28"/>
      <c r="K210" s="28"/>
      <c r="L210" s="28"/>
      <c r="M210" s="28"/>
      <c r="N210" s="27"/>
      <c r="O210" s="27"/>
      <c r="P210" s="27"/>
      <c r="Q210" s="27"/>
      <c r="R210" s="28"/>
      <c r="S210" s="28"/>
      <c r="T210" s="28"/>
      <c r="U210" s="28"/>
      <c r="V210" s="28"/>
      <c r="W210" s="28"/>
      <c r="X210" s="28"/>
      <c r="Y210" s="18"/>
      <c r="Z210" s="18"/>
      <c r="AA210" s="18"/>
      <c r="AB210" s="18"/>
      <c r="AC210" s="18"/>
      <c r="AD210" s="18"/>
      <c r="AE210" s="18"/>
      <c r="AF210" s="18"/>
      <c r="AG210" s="18" t="s">
        <v>116</v>
      </c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</row>
    <row r="211" spans="1:60" outlineLevel="1" x14ac:dyDescent="0.25">
      <c r="A211" s="25"/>
      <c r="B211" s="26"/>
      <c r="C211" s="51" t="s">
        <v>256</v>
      </c>
      <c r="D211" s="29"/>
      <c r="E211" s="30">
        <v>7.0499999999999993E-2</v>
      </c>
      <c r="F211" s="28"/>
      <c r="G211" s="28"/>
      <c r="H211" s="28"/>
      <c r="I211" s="28"/>
      <c r="J211" s="28"/>
      <c r="K211" s="28"/>
      <c r="L211" s="28"/>
      <c r="M211" s="28"/>
      <c r="N211" s="27"/>
      <c r="O211" s="27"/>
      <c r="P211" s="27"/>
      <c r="Q211" s="27"/>
      <c r="R211" s="28"/>
      <c r="S211" s="28"/>
      <c r="T211" s="28"/>
      <c r="U211" s="28"/>
      <c r="V211" s="28"/>
      <c r="W211" s="28"/>
      <c r="X211" s="28"/>
      <c r="Y211" s="18"/>
      <c r="Z211" s="18"/>
      <c r="AA211" s="18"/>
      <c r="AB211" s="18"/>
      <c r="AC211" s="18"/>
      <c r="AD211" s="18"/>
      <c r="AE211" s="18"/>
      <c r="AF211" s="18"/>
      <c r="AG211" s="18" t="s">
        <v>99</v>
      </c>
      <c r="AH211" s="18">
        <v>0</v>
      </c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</row>
    <row r="212" spans="1:60" outlineLevel="1" x14ac:dyDescent="0.25">
      <c r="A212" s="25"/>
      <c r="B212" s="26"/>
      <c r="C212" s="69"/>
      <c r="D212" s="70"/>
      <c r="E212" s="70"/>
      <c r="F212" s="70"/>
      <c r="G212" s="70"/>
      <c r="H212" s="28"/>
      <c r="I212" s="28"/>
      <c r="J212" s="28"/>
      <c r="K212" s="28"/>
      <c r="L212" s="28"/>
      <c r="M212" s="28"/>
      <c r="N212" s="27"/>
      <c r="O212" s="27"/>
      <c r="P212" s="27"/>
      <c r="Q212" s="27"/>
      <c r="R212" s="28"/>
      <c r="S212" s="28"/>
      <c r="T212" s="28"/>
      <c r="U212" s="28"/>
      <c r="V212" s="28"/>
      <c r="W212" s="28"/>
      <c r="X212" s="28"/>
      <c r="Y212" s="18"/>
      <c r="Z212" s="18"/>
      <c r="AA212" s="18"/>
      <c r="AB212" s="18"/>
      <c r="AC212" s="18"/>
      <c r="AD212" s="18"/>
      <c r="AE212" s="18"/>
      <c r="AF212" s="18"/>
      <c r="AG212" s="18" t="s">
        <v>92</v>
      </c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</row>
    <row r="213" spans="1:60" x14ac:dyDescent="0.25">
      <c r="A213" s="34" t="s">
        <v>83</v>
      </c>
      <c r="B213" s="35" t="s">
        <v>24</v>
      </c>
      <c r="C213" s="49" t="s">
        <v>25</v>
      </c>
      <c r="D213" s="36"/>
      <c r="E213" s="37"/>
      <c r="F213" s="38"/>
      <c r="G213" s="38">
        <f>SUMIF(AG214:AG238,"&lt;&gt;NOR",G214:G238)</f>
        <v>0</v>
      </c>
      <c r="H213" s="38"/>
      <c r="I213" s="38">
        <f>SUM(I214:I238)</f>
        <v>0</v>
      </c>
      <c r="J213" s="38"/>
      <c r="K213" s="38">
        <f>SUM(K214:K238)</f>
        <v>0</v>
      </c>
      <c r="L213" s="38"/>
      <c r="M213" s="38">
        <f>SUM(M214:M238)</f>
        <v>0</v>
      </c>
      <c r="N213" s="37"/>
      <c r="O213" s="37">
        <f>SUM(O214:O238)</f>
        <v>0.81</v>
      </c>
      <c r="P213" s="37"/>
      <c r="Q213" s="37">
        <f>SUM(Q214:Q238)</f>
        <v>0</v>
      </c>
      <c r="R213" s="38"/>
      <c r="S213" s="38"/>
      <c r="T213" s="39"/>
      <c r="U213" s="33"/>
      <c r="V213" s="33">
        <f>SUM(V214:V238)</f>
        <v>24.73</v>
      </c>
      <c r="W213" s="33"/>
      <c r="X213" s="33"/>
      <c r="AG213" t="s">
        <v>84</v>
      </c>
    </row>
    <row r="214" spans="1:60" ht="30.6" outlineLevel="1" x14ac:dyDescent="0.25">
      <c r="A214" s="41">
        <v>35</v>
      </c>
      <c r="B214" s="42" t="s">
        <v>257</v>
      </c>
      <c r="C214" s="50" t="s">
        <v>258</v>
      </c>
      <c r="D214" s="43" t="s">
        <v>103</v>
      </c>
      <c r="E214" s="44">
        <v>6</v>
      </c>
      <c r="F214" s="45"/>
      <c r="G214" s="46">
        <f>ROUND(E214*F214,2)</f>
        <v>0</v>
      </c>
      <c r="H214" s="45"/>
      <c r="I214" s="46">
        <f>ROUND(E214*H214,2)</f>
        <v>0</v>
      </c>
      <c r="J214" s="45"/>
      <c r="K214" s="46">
        <f>ROUND(E214*J214,2)</f>
        <v>0</v>
      </c>
      <c r="L214" s="46">
        <v>21</v>
      </c>
      <c r="M214" s="46">
        <f>G214*(1+L214/100)</f>
        <v>0</v>
      </c>
      <c r="N214" s="44">
        <v>1.8970000000000001E-2</v>
      </c>
      <c r="O214" s="44">
        <f>ROUND(E214*N214,2)</f>
        <v>0.11</v>
      </c>
      <c r="P214" s="44">
        <v>0</v>
      </c>
      <c r="Q214" s="44">
        <f>ROUND(E214*P214,2)</f>
        <v>0</v>
      </c>
      <c r="R214" s="46" t="s">
        <v>96</v>
      </c>
      <c r="S214" s="46" t="s">
        <v>97</v>
      </c>
      <c r="T214" s="47" t="s">
        <v>97</v>
      </c>
      <c r="U214" s="28">
        <v>1.86</v>
      </c>
      <c r="V214" s="28">
        <f>ROUND(E214*U214,2)</f>
        <v>11.16</v>
      </c>
      <c r="W214" s="28"/>
      <c r="X214" s="28" t="s">
        <v>90</v>
      </c>
      <c r="Y214" s="18"/>
      <c r="Z214" s="18"/>
      <c r="AA214" s="18"/>
      <c r="AB214" s="18"/>
      <c r="AC214" s="18"/>
      <c r="AD214" s="18"/>
      <c r="AE214" s="18"/>
      <c r="AF214" s="18"/>
      <c r="AG214" s="18" t="s">
        <v>91</v>
      </c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</row>
    <row r="215" spans="1:60" outlineLevel="1" x14ac:dyDescent="0.25">
      <c r="A215" s="25"/>
      <c r="B215" s="26"/>
      <c r="C215" s="51" t="s">
        <v>259</v>
      </c>
      <c r="D215" s="29"/>
      <c r="E215" s="30">
        <v>2</v>
      </c>
      <c r="F215" s="28"/>
      <c r="G215" s="28"/>
      <c r="H215" s="28"/>
      <c r="I215" s="28"/>
      <c r="J215" s="28"/>
      <c r="K215" s="28"/>
      <c r="L215" s="28"/>
      <c r="M215" s="28"/>
      <c r="N215" s="27"/>
      <c r="O215" s="27"/>
      <c r="P215" s="27"/>
      <c r="Q215" s="27"/>
      <c r="R215" s="28"/>
      <c r="S215" s="28"/>
      <c r="T215" s="28"/>
      <c r="U215" s="28"/>
      <c r="V215" s="28"/>
      <c r="W215" s="28"/>
      <c r="X215" s="28"/>
      <c r="Y215" s="18"/>
      <c r="Z215" s="18"/>
      <c r="AA215" s="18"/>
      <c r="AB215" s="18"/>
      <c r="AC215" s="18"/>
      <c r="AD215" s="18"/>
      <c r="AE215" s="18"/>
      <c r="AF215" s="18"/>
      <c r="AG215" s="18" t="s">
        <v>99</v>
      </c>
      <c r="AH215" s="18">
        <v>0</v>
      </c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</row>
    <row r="216" spans="1:60" outlineLevel="1" x14ac:dyDescent="0.25">
      <c r="A216" s="25"/>
      <c r="B216" s="26"/>
      <c r="C216" s="51" t="s">
        <v>260</v>
      </c>
      <c r="D216" s="29"/>
      <c r="E216" s="30">
        <v>1</v>
      </c>
      <c r="F216" s="28"/>
      <c r="G216" s="28"/>
      <c r="H216" s="28"/>
      <c r="I216" s="28"/>
      <c r="J216" s="28"/>
      <c r="K216" s="28"/>
      <c r="L216" s="28"/>
      <c r="M216" s="28"/>
      <c r="N216" s="27"/>
      <c r="O216" s="27"/>
      <c r="P216" s="27"/>
      <c r="Q216" s="27"/>
      <c r="R216" s="28"/>
      <c r="S216" s="28"/>
      <c r="T216" s="28"/>
      <c r="U216" s="28"/>
      <c r="V216" s="28"/>
      <c r="W216" s="28"/>
      <c r="X216" s="28"/>
      <c r="Y216" s="18"/>
      <c r="Z216" s="18"/>
      <c r="AA216" s="18"/>
      <c r="AB216" s="18"/>
      <c r="AC216" s="18"/>
      <c r="AD216" s="18"/>
      <c r="AE216" s="18"/>
      <c r="AF216" s="18"/>
      <c r="AG216" s="18" t="s">
        <v>99</v>
      </c>
      <c r="AH216" s="18">
        <v>0</v>
      </c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</row>
    <row r="217" spans="1:60" outlineLevel="1" x14ac:dyDescent="0.25">
      <c r="A217" s="25"/>
      <c r="B217" s="26"/>
      <c r="C217" s="51" t="s">
        <v>261</v>
      </c>
      <c r="D217" s="29"/>
      <c r="E217" s="30">
        <v>3</v>
      </c>
      <c r="F217" s="28"/>
      <c r="G217" s="28"/>
      <c r="H217" s="28"/>
      <c r="I217" s="28"/>
      <c r="J217" s="28"/>
      <c r="K217" s="28"/>
      <c r="L217" s="28"/>
      <c r="M217" s="28"/>
      <c r="N217" s="27"/>
      <c r="O217" s="27"/>
      <c r="P217" s="27"/>
      <c r="Q217" s="27"/>
      <c r="R217" s="28"/>
      <c r="S217" s="28"/>
      <c r="T217" s="28"/>
      <c r="U217" s="28"/>
      <c r="V217" s="28"/>
      <c r="W217" s="28"/>
      <c r="X217" s="28"/>
      <c r="Y217" s="18"/>
      <c r="Z217" s="18"/>
      <c r="AA217" s="18"/>
      <c r="AB217" s="18"/>
      <c r="AC217" s="18"/>
      <c r="AD217" s="18"/>
      <c r="AE217" s="18"/>
      <c r="AF217" s="18"/>
      <c r="AG217" s="18" t="s">
        <v>99</v>
      </c>
      <c r="AH217" s="18">
        <v>0</v>
      </c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</row>
    <row r="218" spans="1:60" outlineLevel="1" x14ac:dyDescent="0.25">
      <c r="A218" s="25"/>
      <c r="B218" s="26"/>
      <c r="C218" s="69"/>
      <c r="D218" s="70"/>
      <c r="E218" s="70"/>
      <c r="F218" s="70"/>
      <c r="G218" s="70"/>
      <c r="H218" s="28"/>
      <c r="I218" s="28"/>
      <c r="J218" s="28"/>
      <c r="K218" s="28"/>
      <c r="L218" s="28"/>
      <c r="M218" s="28"/>
      <c r="N218" s="27"/>
      <c r="O218" s="27"/>
      <c r="P218" s="27"/>
      <c r="Q218" s="27"/>
      <c r="R218" s="28"/>
      <c r="S218" s="28"/>
      <c r="T218" s="28"/>
      <c r="U218" s="28"/>
      <c r="V218" s="28"/>
      <c r="W218" s="28"/>
      <c r="X218" s="28"/>
      <c r="Y218" s="18"/>
      <c r="Z218" s="18"/>
      <c r="AA218" s="18"/>
      <c r="AB218" s="18"/>
      <c r="AC218" s="18"/>
      <c r="AD218" s="18"/>
      <c r="AE218" s="18"/>
      <c r="AF218" s="18"/>
      <c r="AG218" s="18" t="s">
        <v>92</v>
      </c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</row>
    <row r="219" spans="1:60" ht="20.399999999999999" outlineLevel="1" x14ac:dyDescent="0.25">
      <c r="A219" s="41">
        <v>36</v>
      </c>
      <c r="B219" s="42" t="s">
        <v>262</v>
      </c>
      <c r="C219" s="50" t="s">
        <v>263</v>
      </c>
      <c r="D219" s="43" t="s">
        <v>103</v>
      </c>
      <c r="E219" s="44">
        <v>5</v>
      </c>
      <c r="F219" s="45"/>
      <c r="G219" s="46">
        <f>ROUND(E219*F219,2)</f>
        <v>0</v>
      </c>
      <c r="H219" s="45"/>
      <c r="I219" s="46">
        <f>ROUND(E219*H219,2)</f>
        <v>0</v>
      </c>
      <c r="J219" s="45"/>
      <c r="K219" s="46">
        <f>ROUND(E219*J219,2)</f>
        <v>0</v>
      </c>
      <c r="L219" s="46">
        <v>21</v>
      </c>
      <c r="M219" s="46">
        <f>G219*(1+L219/100)</f>
        <v>0</v>
      </c>
      <c r="N219" s="44">
        <v>0</v>
      </c>
      <c r="O219" s="44">
        <f>ROUND(E219*N219,2)</f>
        <v>0</v>
      </c>
      <c r="P219" s="44">
        <v>0</v>
      </c>
      <c r="Q219" s="44">
        <f>ROUND(E219*P219,2)</f>
        <v>0</v>
      </c>
      <c r="R219" s="46" t="s">
        <v>96</v>
      </c>
      <c r="S219" s="46" t="s">
        <v>97</v>
      </c>
      <c r="T219" s="47" t="s">
        <v>97</v>
      </c>
      <c r="U219" s="28">
        <v>0.95</v>
      </c>
      <c r="V219" s="28">
        <f>ROUND(E219*U219,2)</f>
        <v>4.75</v>
      </c>
      <c r="W219" s="28"/>
      <c r="X219" s="28" t="s">
        <v>90</v>
      </c>
      <c r="Y219" s="18"/>
      <c r="Z219" s="18"/>
      <c r="AA219" s="18"/>
      <c r="AB219" s="18"/>
      <c r="AC219" s="18"/>
      <c r="AD219" s="18"/>
      <c r="AE219" s="18"/>
      <c r="AF219" s="18"/>
      <c r="AG219" s="18" t="s">
        <v>91</v>
      </c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</row>
    <row r="220" spans="1:60" outlineLevel="1" x14ac:dyDescent="0.25">
      <c r="A220" s="25"/>
      <c r="B220" s="26"/>
      <c r="C220" s="51" t="s">
        <v>264</v>
      </c>
      <c r="D220" s="29"/>
      <c r="E220" s="30">
        <v>4</v>
      </c>
      <c r="F220" s="28"/>
      <c r="G220" s="28"/>
      <c r="H220" s="28"/>
      <c r="I220" s="28"/>
      <c r="J220" s="28"/>
      <c r="K220" s="28"/>
      <c r="L220" s="28"/>
      <c r="M220" s="28"/>
      <c r="N220" s="27"/>
      <c r="O220" s="27"/>
      <c r="P220" s="27"/>
      <c r="Q220" s="27"/>
      <c r="R220" s="28"/>
      <c r="S220" s="28"/>
      <c r="T220" s="28"/>
      <c r="U220" s="28"/>
      <c r="V220" s="28"/>
      <c r="W220" s="28"/>
      <c r="X220" s="28"/>
      <c r="Y220" s="18"/>
      <c r="Z220" s="18"/>
      <c r="AA220" s="18"/>
      <c r="AB220" s="18"/>
      <c r="AC220" s="18"/>
      <c r="AD220" s="18"/>
      <c r="AE220" s="18"/>
      <c r="AF220" s="18"/>
      <c r="AG220" s="18" t="s">
        <v>99</v>
      </c>
      <c r="AH220" s="18">
        <v>0</v>
      </c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</row>
    <row r="221" spans="1:60" outlineLevel="1" x14ac:dyDescent="0.25">
      <c r="A221" s="25"/>
      <c r="B221" s="26"/>
      <c r="C221" s="51" t="s">
        <v>265</v>
      </c>
      <c r="D221" s="29"/>
      <c r="E221" s="30">
        <v>1</v>
      </c>
      <c r="F221" s="28"/>
      <c r="G221" s="28"/>
      <c r="H221" s="28"/>
      <c r="I221" s="28"/>
      <c r="J221" s="28"/>
      <c r="K221" s="28"/>
      <c r="L221" s="28"/>
      <c r="M221" s="28"/>
      <c r="N221" s="27"/>
      <c r="O221" s="27"/>
      <c r="P221" s="27"/>
      <c r="Q221" s="27"/>
      <c r="R221" s="28"/>
      <c r="S221" s="28"/>
      <c r="T221" s="28"/>
      <c r="U221" s="28"/>
      <c r="V221" s="28"/>
      <c r="W221" s="28"/>
      <c r="X221" s="28"/>
      <c r="Y221" s="18"/>
      <c r="Z221" s="18"/>
      <c r="AA221" s="18"/>
      <c r="AB221" s="18"/>
      <c r="AC221" s="18"/>
      <c r="AD221" s="18"/>
      <c r="AE221" s="18"/>
      <c r="AF221" s="18"/>
      <c r="AG221" s="18" t="s">
        <v>99</v>
      </c>
      <c r="AH221" s="18">
        <v>0</v>
      </c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</row>
    <row r="222" spans="1:60" outlineLevel="1" x14ac:dyDescent="0.25">
      <c r="A222" s="25"/>
      <c r="B222" s="26"/>
      <c r="C222" s="69"/>
      <c r="D222" s="70"/>
      <c r="E222" s="70"/>
      <c r="F222" s="70"/>
      <c r="G222" s="70"/>
      <c r="H222" s="28"/>
      <c r="I222" s="28"/>
      <c r="J222" s="28"/>
      <c r="K222" s="28"/>
      <c r="L222" s="28"/>
      <c r="M222" s="28"/>
      <c r="N222" s="27"/>
      <c r="O222" s="27"/>
      <c r="P222" s="27"/>
      <c r="Q222" s="27"/>
      <c r="R222" s="28"/>
      <c r="S222" s="28"/>
      <c r="T222" s="28"/>
      <c r="U222" s="28"/>
      <c r="V222" s="28"/>
      <c r="W222" s="28"/>
      <c r="X222" s="28"/>
      <c r="Y222" s="18"/>
      <c r="Z222" s="18"/>
      <c r="AA222" s="18"/>
      <c r="AB222" s="18"/>
      <c r="AC222" s="18"/>
      <c r="AD222" s="18"/>
      <c r="AE222" s="18"/>
      <c r="AF222" s="18"/>
      <c r="AG222" s="18" t="s">
        <v>92</v>
      </c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</row>
    <row r="223" spans="1:60" outlineLevel="1" x14ac:dyDescent="0.25">
      <c r="A223" s="41">
        <v>37</v>
      </c>
      <c r="B223" s="42" t="s">
        <v>266</v>
      </c>
      <c r="C223" s="50" t="s">
        <v>267</v>
      </c>
      <c r="D223" s="43" t="s">
        <v>103</v>
      </c>
      <c r="E223" s="44">
        <v>1</v>
      </c>
      <c r="F223" s="45"/>
      <c r="G223" s="46">
        <f>ROUND(E223*F223,2)</f>
        <v>0</v>
      </c>
      <c r="H223" s="45"/>
      <c r="I223" s="46">
        <f>ROUND(E223*H223,2)</f>
        <v>0</v>
      </c>
      <c r="J223" s="45"/>
      <c r="K223" s="46">
        <f>ROUND(E223*J223,2)</f>
        <v>0</v>
      </c>
      <c r="L223" s="46">
        <v>21</v>
      </c>
      <c r="M223" s="46">
        <f>G223*(1+L223/100)</f>
        <v>0</v>
      </c>
      <c r="N223" s="44">
        <v>0.49075000000000002</v>
      </c>
      <c r="O223" s="44">
        <f>ROUND(E223*N223,2)</f>
        <v>0.49</v>
      </c>
      <c r="P223" s="44">
        <v>0</v>
      </c>
      <c r="Q223" s="44">
        <f>ROUND(E223*P223,2)</f>
        <v>0</v>
      </c>
      <c r="R223" s="46" t="s">
        <v>96</v>
      </c>
      <c r="S223" s="46" t="s">
        <v>97</v>
      </c>
      <c r="T223" s="47" t="s">
        <v>97</v>
      </c>
      <c r="U223" s="28">
        <v>8.82</v>
      </c>
      <c r="V223" s="28">
        <f>ROUND(E223*U223,2)</f>
        <v>8.82</v>
      </c>
      <c r="W223" s="28"/>
      <c r="X223" s="28" t="s">
        <v>90</v>
      </c>
      <c r="Y223" s="18"/>
      <c r="Z223" s="18"/>
      <c r="AA223" s="18"/>
      <c r="AB223" s="18"/>
      <c r="AC223" s="18"/>
      <c r="AD223" s="18"/>
      <c r="AE223" s="18"/>
      <c r="AF223" s="18"/>
      <c r="AG223" s="18" t="s">
        <v>91</v>
      </c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</row>
    <row r="224" spans="1:60" ht="21" outlineLevel="1" x14ac:dyDescent="0.25">
      <c r="A224" s="25"/>
      <c r="B224" s="26"/>
      <c r="C224" s="71" t="s">
        <v>268</v>
      </c>
      <c r="D224" s="72"/>
      <c r="E224" s="72"/>
      <c r="F224" s="72"/>
      <c r="G224" s="72"/>
      <c r="H224" s="28"/>
      <c r="I224" s="28"/>
      <c r="J224" s="28"/>
      <c r="K224" s="28"/>
      <c r="L224" s="28"/>
      <c r="M224" s="28"/>
      <c r="N224" s="27"/>
      <c r="O224" s="27"/>
      <c r="P224" s="27"/>
      <c r="Q224" s="27"/>
      <c r="R224" s="28"/>
      <c r="S224" s="28"/>
      <c r="T224" s="28"/>
      <c r="U224" s="28"/>
      <c r="V224" s="28"/>
      <c r="W224" s="28"/>
      <c r="X224" s="28"/>
      <c r="Y224" s="18"/>
      <c r="Z224" s="18"/>
      <c r="AA224" s="18"/>
      <c r="AB224" s="18"/>
      <c r="AC224" s="18"/>
      <c r="AD224" s="18"/>
      <c r="AE224" s="18"/>
      <c r="AF224" s="18"/>
      <c r="AG224" s="18" t="s">
        <v>116</v>
      </c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48" t="str">
        <f>C224</f>
        <v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v>
      </c>
      <c r="BB224" s="18"/>
      <c r="BC224" s="18"/>
      <c r="BD224" s="18"/>
      <c r="BE224" s="18"/>
      <c r="BF224" s="18"/>
      <c r="BG224" s="18"/>
      <c r="BH224" s="18"/>
    </row>
    <row r="225" spans="1:60" outlineLevel="1" x14ac:dyDescent="0.25">
      <c r="A225" s="25"/>
      <c r="B225" s="26"/>
      <c r="C225" s="51" t="s">
        <v>269</v>
      </c>
      <c r="D225" s="29"/>
      <c r="E225" s="30">
        <v>1</v>
      </c>
      <c r="F225" s="28"/>
      <c r="G225" s="28"/>
      <c r="H225" s="28"/>
      <c r="I225" s="28"/>
      <c r="J225" s="28"/>
      <c r="K225" s="28"/>
      <c r="L225" s="28"/>
      <c r="M225" s="28"/>
      <c r="N225" s="27"/>
      <c r="O225" s="27"/>
      <c r="P225" s="27"/>
      <c r="Q225" s="27"/>
      <c r="R225" s="28"/>
      <c r="S225" s="28"/>
      <c r="T225" s="28"/>
      <c r="U225" s="28"/>
      <c r="V225" s="28"/>
      <c r="W225" s="28"/>
      <c r="X225" s="28"/>
      <c r="Y225" s="18"/>
      <c r="Z225" s="18"/>
      <c r="AA225" s="18"/>
      <c r="AB225" s="18"/>
      <c r="AC225" s="18"/>
      <c r="AD225" s="18"/>
      <c r="AE225" s="18"/>
      <c r="AF225" s="18"/>
      <c r="AG225" s="18" t="s">
        <v>99</v>
      </c>
      <c r="AH225" s="18">
        <v>0</v>
      </c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</row>
    <row r="226" spans="1:60" outlineLevel="1" x14ac:dyDescent="0.25">
      <c r="A226" s="25"/>
      <c r="B226" s="26"/>
      <c r="C226" s="69"/>
      <c r="D226" s="70"/>
      <c r="E226" s="70"/>
      <c r="F226" s="70"/>
      <c r="G226" s="70"/>
      <c r="H226" s="28"/>
      <c r="I226" s="28"/>
      <c r="J226" s="28"/>
      <c r="K226" s="28"/>
      <c r="L226" s="28"/>
      <c r="M226" s="28"/>
      <c r="N226" s="27"/>
      <c r="O226" s="27"/>
      <c r="P226" s="27"/>
      <c r="Q226" s="27"/>
      <c r="R226" s="28"/>
      <c r="S226" s="28"/>
      <c r="T226" s="28"/>
      <c r="U226" s="28"/>
      <c r="V226" s="28"/>
      <c r="W226" s="28"/>
      <c r="X226" s="28"/>
      <c r="Y226" s="18"/>
      <c r="Z226" s="18"/>
      <c r="AA226" s="18"/>
      <c r="AB226" s="18"/>
      <c r="AC226" s="18"/>
      <c r="AD226" s="18"/>
      <c r="AE226" s="18"/>
      <c r="AF226" s="18"/>
      <c r="AG226" s="18" t="s">
        <v>92</v>
      </c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</row>
    <row r="227" spans="1:60" ht="20.399999999999999" outlineLevel="1" x14ac:dyDescent="0.25">
      <c r="A227" s="41">
        <v>38</v>
      </c>
      <c r="B227" s="42" t="s">
        <v>270</v>
      </c>
      <c r="C227" s="50" t="s">
        <v>271</v>
      </c>
      <c r="D227" s="43" t="s">
        <v>103</v>
      </c>
      <c r="E227" s="44">
        <v>3</v>
      </c>
      <c r="F227" s="45"/>
      <c r="G227" s="46">
        <f>ROUND(E227*F227,2)</f>
        <v>0</v>
      </c>
      <c r="H227" s="45"/>
      <c r="I227" s="46">
        <f>ROUND(E227*H227,2)</f>
        <v>0</v>
      </c>
      <c r="J227" s="45"/>
      <c r="K227" s="46">
        <f>ROUND(E227*J227,2)</f>
        <v>0</v>
      </c>
      <c r="L227" s="46">
        <v>21</v>
      </c>
      <c r="M227" s="46">
        <f>G227*(1+L227/100)</f>
        <v>0</v>
      </c>
      <c r="N227" s="44">
        <v>1.072E-2</v>
      </c>
      <c r="O227" s="44">
        <f>ROUND(E227*N227,2)</f>
        <v>0.03</v>
      </c>
      <c r="P227" s="44">
        <v>0</v>
      </c>
      <c r="Q227" s="44">
        <f>ROUND(E227*P227,2)</f>
        <v>0</v>
      </c>
      <c r="R227" s="46" t="s">
        <v>272</v>
      </c>
      <c r="S227" s="46" t="s">
        <v>97</v>
      </c>
      <c r="T227" s="47" t="s">
        <v>97</v>
      </c>
      <c r="U227" s="28">
        <v>0</v>
      </c>
      <c r="V227" s="28">
        <f>ROUND(E227*U227,2)</f>
        <v>0</v>
      </c>
      <c r="W227" s="28"/>
      <c r="X227" s="28" t="s">
        <v>273</v>
      </c>
      <c r="Y227" s="18"/>
      <c r="Z227" s="18"/>
      <c r="AA227" s="18"/>
      <c r="AB227" s="18"/>
      <c r="AC227" s="18"/>
      <c r="AD227" s="18"/>
      <c r="AE227" s="18"/>
      <c r="AF227" s="18"/>
      <c r="AG227" s="18" t="s">
        <v>274</v>
      </c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</row>
    <row r="228" spans="1:60" outlineLevel="1" x14ac:dyDescent="0.25">
      <c r="A228" s="25"/>
      <c r="B228" s="26"/>
      <c r="C228" s="67"/>
      <c r="D228" s="68"/>
      <c r="E228" s="68"/>
      <c r="F228" s="68"/>
      <c r="G228" s="68"/>
      <c r="H228" s="28"/>
      <c r="I228" s="28"/>
      <c r="J228" s="28"/>
      <c r="K228" s="28"/>
      <c r="L228" s="28"/>
      <c r="M228" s="28"/>
      <c r="N228" s="27"/>
      <c r="O228" s="27"/>
      <c r="P228" s="27"/>
      <c r="Q228" s="27"/>
      <c r="R228" s="28"/>
      <c r="S228" s="28"/>
      <c r="T228" s="28"/>
      <c r="U228" s="28"/>
      <c r="V228" s="28"/>
      <c r="W228" s="28"/>
      <c r="X228" s="28"/>
      <c r="Y228" s="18"/>
      <c r="Z228" s="18"/>
      <c r="AA228" s="18"/>
      <c r="AB228" s="18"/>
      <c r="AC228" s="18"/>
      <c r="AD228" s="18"/>
      <c r="AE228" s="18"/>
      <c r="AF228" s="18"/>
      <c r="AG228" s="18" t="s">
        <v>92</v>
      </c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</row>
    <row r="229" spans="1:60" ht="20.399999999999999" outlineLevel="1" x14ac:dyDescent="0.25">
      <c r="A229" s="41">
        <v>39</v>
      </c>
      <c r="B229" s="42" t="s">
        <v>275</v>
      </c>
      <c r="C229" s="50" t="s">
        <v>276</v>
      </c>
      <c r="D229" s="43" t="s">
        <v>103</v>
      </c>
      <c r="E229" s="44">
        <v>1</v>
      </c>
      <c r="F229" s="45"/>
      <c r="G229" s="46">
        <f>ROUND(E229*F229,2)</f>
        <v>0</v>
      </c>
      <c r="H229" s="45"/>
      <c r="I229" s="46">
        <f>ROUND(E229*H229,2)</f>
        <v>0</v>
      </c>
      <c r="J229" s="45"/>
      <c r="K229" s="46">
        <f>ROUND(E229*J229,2)</f>
        <v>0</v>
      </c>
      <c r="L229" s="46">
        <v>21</v>
      </c>
      <c r="M229" s="46">
        <f>G229*(1+L229/100)</f>
        <v>0</v>
      </c>
      <c r="N229" s="44">
        <v>1.073E-2</v>
      </c>
      <c r="O229" s="44">
        <f>ROUND(E229*N229,2)</f>
        <v>0.01</v>
      </c>
      <c r="P229" s="44">
        <v>0</v>
      </c>
      <c r="Q229" s="44">
        <f>ROUND(E229*P229,2)</f>
        <v>0</v>
      </c>
      <c r="R229" s="46" t="s">
        <v>272</v>
      </c>
      <c r="S229" s="46" t="s">
        <v>97</v>
      </c>
      <c r="T229" s="47" t="s">
        <v>97</v>
      </c>
      <c r="U229" s="28">
        <v>0</v>
      </c>
      <c r="V229" s="28">
        <f>ROUND(E229*U229,2)</f>
        <v>0</v>
      </c>
      <c r="W229" s="28"/>
      <c r="X229" s="28" t="s">
        <v>273</v>
      </c>
      <c r="Y229" s="18"/>
      <c r="Z229" s="18"/>
      <c r="AA229" s="18"/>
      <c r="AB229" s="18"/>
      <c r="AC229" s="18"/>
      <c r="AD229" s="18"/>
      <c r="AE229" s="18"/>
      <c r="AF229" s="18"/>
      <c r="AG229" s="18" t="s">
        <v>274</v>
      </c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</row>
    <row r="230" spans="1:60" outlineLevel="1" x14ac:dyDescent="0.25">
      <c r="A230" s="25"/>
      <c r="B230" s="26"/>
      <c r="C230" s="67"/>
      <c r="D230" s="68"/>
      <c r="E230" s="68"/>
      <c r="F230" s="68"/>
      <c r="G230" s="68"/>
      <c r="H230" s="28"/>
      <c r="I230" s="28"/>
      <c r="J230" s="28"/>
      <c r="K230" s="28"/>
      <c r="L230" s="28"/>
      <c r="M230" s="28"/>
      <c r="N230" s="27"/>
      <c r="O230" s="27"/>
      <c r="P230" s="27"/>
      <c r="Q230" s="27"/>
      <c r="R230" s="28"/>
      <c r="S230" s="28"/>
      <c r="T230" s="28"/>
      <c r="U230" s="28"/>
      <c r="V230" s="28"/>
      <c r="W230" s="28"/>
      <c r="X230" s="28"/>
      <c r="Y230" s="18"/>
      <c r="Z230" s="18"/>
      <c r="AA230" s="18"/>
      <c r="AB230" s="18"/>
      <c r="AC230" s="18"/>
      <c r="AD230" s="18"/>
      <c r="AE230" s="18"/>
      <c r="AF230" s="18"/>
      <c r="AG230" s="18" t="s">
        <v>92</v>
      </c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</row>
    <row r="231" spans="1:60" ht="20.399999999999999" outlineLevel="1" x14ac:dyDescent="0.25">
      <c r="A231" s="41">
        <v>40</v>
      </c>
      <c r="B231" s="42" t="s">
        <v>277</v>
      </c>
      <c r="C231" s="50" t="s">
        <v>278</v>
      </c>
      <c r="D231" s="43" t="s">
        <v>103</v>
      </c>
      <c r="E231" s="44">
        <v>2</v>
      </c>
      <c r="F231" s="45"/>
      <c r="G231" s="46">
        <f>ROUND(E231*F231,2)</f>
        <v>0</v>
      </c>
      <c r="H231" s="45"/>
      <c r="I231" s="46">
        <f>ROUND(E231*H231,2)</f>
        <v>0</v>
      </c>
      <c r="J231" s="45"/>
      <c r="K231" s="46">
        <f>ROUND(E231*J231,2)</f>
        <v>0</v>
      </c>
      <c r="L231" s="46">
        <v>21</v>
      </c>
      <c r="M231" s="46">
        <f>G231*(1+L231/100)</f>
        <v>0</v>
      </c>
      <c r="N231" s="44">
        <v>1.1259999999999999E-2</v>
      </c>
      <c r="O231" s="44">
        <f>ROUND(E231*N231,2)</f>
        <v>0.02</v>
      </c>
      <c r="P231" s="44">
        <v>0</v>
      </c>
      <c r="Q231" s="44">
        <f>ROUND(E231*P231,2)</f>
        <v>0</v>
      </c>
      <c r="R231" s="46" t="s">
        <v>272</v>
      </c>
      <c r="S231" s="46" t="s">
        <v>97</v>
      </c>
      <c r="T231" s="47" t="s">
        <v>97</v>
      </c>
      <c r="U231" s="28">
        <v>0</v>
      </c>
      <c r="V231" s="28">
        <f>ROUND(E231*U231,2)</f>
        <v>0</v>
      </c>
      <c r="W231" s="28"/>
      <c r="X231" s="28" t="s">
        <v>273</v>
      </c>
      <c r="Y231" s="18"/>
      <c r="Z231" s="18"/>
      <c r="AA231" s="18"/>
      <c r="AB231" s="18"/>
      <c r="AC231" s="18"/>
      <c r="AD231" s="18"/>
      <c r="AE231" s="18"/>
      <c r="AF231" s="18"/>
      <c r="AG231" s="18" t="s">
        <v>274</v>
      </c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</row>
    <row r="232" spans="1:60" outlineLevel="1" x14ac:dyDescent="0.25">
      <c r="A232" s="25"/>
      <c r="B232" s="26"/>
      <c r="C232" s="67"/>
      <c r="D232" s="68"/>
      <c r="E232" s="68"/>
      <c r="F232" s="68"/>
      <c r="G232" s="68"/>
      <c r="H232" s="28"/>
      <c r="I232" s="28"/>
      <c r="J232" s="28"/>
      <c r="K232" s="28"/>
      <c r="L232" s="28"/>
      <c r="M232" s="28"/>
      <c r="N232" s="27"/>
      <c r="O232" s="27"/>
      <c r="P232" s="27"/>
      <c r="Q232" s="27"/>
      <c r="R232" s="28"/>
      <c r="S232" s="28"/>
      <c r="T232" s="28"/>
      <c r="U232" s="28"/>
      <c r="V232" s="28"/>
      <c r="W232" s="28"/>
      <c r="X232" s="28"/>
      <c r="Y232" s="18"/>
      <c r="Z232" s="18"/>
      <c r="AA232" s="18"/>
      <c r="AB232" s="18"/>
      <c r="AC232" s="18"/>
      <c r="AD232" s="18"/>
      <c r="AE232" s="18"/>
      <c r="AF232" s="18"/>
      <c r="AG232" s="18" t="s">
        <v>92</v>
      </c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</row>
    <row r="233" spans="1:60" ht="20.399999999999999" outlineLevel="1" x14ac:dyDescent="0.25">
      <c r="A233" s="41">
        <v>41</v>
      </c>
      <c r="B233" s="42" t="s">
        <v>279</v>
      </c>
      <c r="C233" s="50" t="s">
        <v>280</v>
      </c>
      <c r="D233" s="43" t="s">
        <v>103</v>
      </c>
      <c r="E233" s="44">
        <v>4</v>
      </c>
      <c r="F233" s="45"/>
      <c r="G233" s="46">
        <f>ROUND(E233*F233,2)</f>
        <v>0</v>
      </c>
      <c r="H233" s="45"/>
      <c r="I233" s="46">
        <f>ROUND(E233*H233,2)</f>
        <v>0</v>
      </c>
      <c r="J233" s="45"/>
      <c r="K233" s="46">
        <f>ROUND(E233*J233,2)</f>
        <v>0</v>
      </c>
      <c r="L233" s="46">
        <v>21</v>
      </c>
      <c r="M233" s="46">
        <f>G233*(1+L233/100)</f>
        <v>0</v>
      </c>
      <c r="N233" s="44">
        <v>2.5399999999999999E-2</v>
      </c>
      <c r="O233" s="44">
        <f>ROUND(E233*N233,2)</f>
        <v>0.1</v>
      </c>
      <c r="P233" s="44">
        <v>0</v>
      </c>
      <c r="Q233" s="44">
        <f>ROUND(E233*P233,2)</f>
        <v>0</v>
      </c>
      <c r="R233" s="46" t="s">
        <v>272</v>
      </c>
      <c r="S233" s="46" t="s">
        <v>97</v>
      </c>
      <c r="T233" s="47" t="s">
        <v>97</v>
      </c>
      <c r="U233" s="28">
        <v>0</v>
      </c>
      <c r="V233" s="28">
        <f>ROUND(E233*U233,2)</f>
        <v>0</v>
      </c>
      <c r="W233" s="28"/>
      <c r="X233" s="28" t="s">
        <v>273</v>
      </c>
      <c r="Y233" s="18"/>
      <c r="Z233" s="18"/>
      <c r="AA233" s="18"/>
      <c r="AB233" s="18"/>
      <c r="AC233" s="18"/>
      <c r="AD233" s="18"/>
      <c r="AE233" s="18"/>
      <c r="AF233" s="18"/>
      <c r="AG233" s="18" t="s">
        <v>274</v>
      </c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</row>
    <row r="234" spans="1:60" outlineLevel="1" x14ac:dyDescent="0.25">
      <c r="A234" s="25"/>
      <c r="B234" s="26"/>
      <c r="C234" s="67"/>
      <c r="D234" s="68"/>
      <c r="E234" s="68"/>
      <c r="F234" s="68"/>
      <c r="G234" s="68"/>
      <c r="H234" s="28"/>
      <c r="I234" s="28"/>
      <c r="J234" s="28"/>
      <c r="K234" s="28"/>
      <c r="L234" s="28"/>
      <c r="M234" s="28"/>
      <c r="N234" s="27"/>
      <c r="O234" s="27"/>
      <c r="P234" s="27"/>
      <c r="Q234" s="27"/>
      <c r="R234" s="28"/>
      <c r="S234" s="28"/>
      <c r="T234" s="28"/>
      <c r="U234" s="28"/>
      <c r="V234" s="28"/>
      <c r="W234" s="28"/>
      <c r="X234" s="28"/>
      <c r="Y234" s="18"/>
      <c r="Z234" s="18"/>
      <c r="AA234" s="18"/>
      <c r="AB234" s="18"/>
      <c r="AC234" s="18"/>
      <c r="AD234" s="18"/>
      <c r="AE234" s="18"/>
      <c r="AF234" s="18"/>
      <c r="AG234" s="18" t="s">
        <v>92</v>
      </c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</row>
    <row r="235" spans="1:60" ht="20.399999999999999" outlineLevel="1" x14ac:dyDescent="0.25">
      <c r="A235" s="41">
        <v>42</v>
      </c>
      <c r="B235" s="42" t="s">
        <v>281</v>
      </c>
      <c r="C235" s="50" t="s">
        <v>282</v>
      </c>
      <c r="D235" s="43" t="s">
        <v>103</v>
      </c>
      <c r="E235" s="44">
        <v>1</v>
      </c>
      <c r="F235" s="45"/>
      <c r="G235" s="46">
        <f>ROUND(E235*F235,2)</f>
        <v>0</v>
      </c>
      <c r="H235" s="45"/>
      <c r="I235" s="46">
        <f>ROUND(E235*H235,2)</f>
        <v>0</v>
      </c>
      <c r="J235" s="45"/>
      <c r="K235" s="46">
        <f>ROUND(E235*J235,2)</f>
        <v>0</v>
      </c>
      <c r="L235" s="46">
        <v>21</v>
      </c>
      <c r="M235" s="46">
        <f>G235*(1+L235/100)</f>
        <v>0</v>
      </c>
      <c r="N235" s="44">
        <v>2.5399999999999999E-2</v>
      </c>
      <c r="O235" s="44">
        <f>ROUND(E235*N235,2)</f>
        <v>0.03</v>
      </c>
      <c r="P235" s="44">
        <v>0</v>
      </c>
      <c r="Q235" s="44">
        <f>ROUND(E235*P235,2)</f>
        <v>0</v>
      </c>
      <c r="R235" s="46" t="s">
        <v>272</v>
      </c>
      <c r="S235" s="46" t="s">
        <v>97</v>
      </c>
      <c r="T235" s="47" t="s">
        <v>97</v>
      </c>
      <c r="U235" s="28">
        <v>0</v>
      </c>
      <c r="V235" s="28">
        <f>ROUND(E235*U235,2)</f>
        <v>0</v>
      </c>
      <c r="W235" s="28"/>
      <c r="X235" s="28" t="s">
        <v>273</v>
      </c>
      <c r="Y235" s="18"/>
      <c r="Z235" s="18"/>
      <c r="AA235" s="18"/>
      <c r="AB235" s="18"/>
      <c r="AC235" s="18"/>
      <c r="AD235" s="18"/>
      <c r="AE235" s="18"/>
      <c r="AF235" s="18"/>
      <c r="AG235" s="18" t="s">
        <v>274</v>
      </c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</row>
    <row r="236" spans="1:60" outlineLevel="1" x14ac:dyDescent="0.25">
      <c r="A236" s="25"/>
      <c r="B236" s="26"/>
      <c r="C236" s="67"/>
      <c r="D236" s="68"/>
      <c r="E236" s="68"/>
      <c r="F236" s="68"/>
      <c r="G236" s="68"/>
      <c r="H236" s="28"/>
      <c r="I236" s="28"/>
      <c r="J236" s="28"/>
      <c r="K236" s="28"/>
      <c r="L236" s="28"/>
      <c r="M236" s="28"/>
      <c r="N236" s="27"/>
      <c r="O236" s="27"/>
      <c r="P236" s="27"/>
      <c r="Q236" s="27"/>
      <c r="R236" s="28"/>
      <c r="S236" s="28"/>
      <c r="T236" s="28"/>
      <c r="U236" s="28"/>
      <c r="V236" s="28"/>
      <c r="W236" s="28"/>
      <c r="X236" s="28"/>
      <c r="Y236" s="18"/>
      <c r="Z236" s="18"/>
      <c r="AA236" s="18"/>
      <c r="AB236" s="18"/>
      <c r="AC236" s="18"/>
      <c r="AD236" s="18"/>
      <c r="AE236" s="18"/>
      <c r="AF236" s="18"/>
      <c r="AG236" s="18" t="s">
        <v>92</v>
      </c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</row>
    <row r="237" spans="1:60" ht="20.399999999999999" outlineLevel="1" x14ac:dyDescent="0.25">
      <c r="A237" s="41">
        <v>43</v>
      </c>
      <c r="B237" s="42" t="s">
        <v>283</v>
      </c>
      <c r="C237" s="50" t="s">
        <v>284</v>
      </c>
      <c r="D237" s="43" t="s">
        <v>103</v>
      </c>
      <c r="E237" s="44">
        <v>1</v>
      </c>
      <c r="F237" s="45"/>
      <c r="G237" s="46">
        <f>ROUND(E237*F237,2)</f>
        <v>0</v>
      </c>
      <c r="H237" s="45"/>
      <c r="I237" s="46">
        <f>ROUND(E237*H237,2)</f>
        <v>0</v>
      </c>
      <c r="J237" s="45"/>
      <c r="K237" s="46">
        <f>ROUND(E237*J237,2)</f>
        <v>0</v>
      </c>
      <c r="L237" s="46">
        <v>21</v>
      </c>
      <c r="M237" s="46">
        <f>G237*(1+L237/100)</f>
        <v>0</v>
      </c>
      <c r="N237" s="44">
        <v>1.6E-2</v>
      </c>
      <c r="O237" s="44">
        <f>ROUND(E237*N237,2)</f>
        <v>0.02</v>
      </c>
      <c r="P237" s="44">
        <v>0</v>
      </c>
      <c r="Q237" s="44">
        <f>ROUND(E237*P237,2)</f>
        <v>0</v>
      </c>
      <c r="R237" s="46" t="s">
        <v>272</v>
      </c>
      <c r="S237" s="46" t="s">
        <v>97</v>
      </c>
      <c r="T237" s="47" t="s">
        <v>97</v>
      </c>
      <c r="U237" s="28">
        <v>0</v>
      </c>
      <c r="V237" s="28">
        <f>ROUND(E237*U237,2)</f>
        <v>0</v>
      </c>
      <c r="W237" s="28"/>
      <c r="X237" s="28" t="s">
        <v>273</v>
      </c>
      <c r="Y237" s="18"/>
      <c r="Z237" s="18"/>
      <c r="AA237" s="18"/>
      <c r="AB237" s="18"/>
      <c r="AC237" s="18"/>
      <c r="AD237" s="18"/>
      <c r="AE237" s="18"/>
      <c r="AF237" s="18"/>
      <c r="AG237" s="18" t="s">
        <v>274</v>
      </c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</row>
    <row r="238" spans="1:60" outlineLevel="1" x14ac:dyDescent="0.25">
      <c r="A238" s="25"/>
      <c r="B238" s="26"/>
      <c r="C238" s="67"/>
      <c r="D238" s="68"/>
      <c r="E238" s="68"/>
      <c r="F238" s="68"/>
      <c r="G238" s="68"/>
      <c r="H238" s="28"/>
      <c r="I238" s="28"/>
      <c r="J238" s="28"/>
      <c r="K238" s="28"/>
      <c r="L238" s="28"/>
      <c r="M238" s="28"/>
      <c r="N238" s="27"/>
      <c r="O238" s="27"/>
      <c r="P238" s="27"/>
      <c r="Q238" s="27"/>
      <c r="R238" s="28"/>
      <c r="S238" s="28"/>
      <c r="T238" s="28"/>
      <c r="U238" s="28"/>
      <c r="V238" s="28"/>
      <c r="W238" s="28"/>
      <c r="X238" s="28"/>
      <c r="Y238" s="18"/>
      <c r="Z238" s="18"/>
      <c r="AA238" s="18"/>
      <c r="AB238" s="18"/>
      <c r="AC238" s="18"/>
      <c r="AD238" s="18"/>
      <c r="AE238" s="18"/>
      <c r="AF238" s="18"/>
      <c r="AG238" s="18" t="s">
        <v>92</v>
      </c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</row>
    <row r="239" spans="1:60" x14ac:dyDescent="0.25">
      <c r="A239" s="34" t="s">
        <v>83</v>
      </c>
      <c r="B239" s="35" t="s">
        <v>26</v>
      </c>
      <c r="C239" s="49" t="s">
        <v>27</v>
      </c>
      <c r="D239" s="36"/>
      <c r="E239" s="37"/>
      <c r="F239" s="38"/>
      <c r="G239" s="38">
        <f>SUMIF(AG240:AG268,"&lt;&gt;NOR",G240:G268)</f>
        <v>0</v>
      </c>
      <c r="H239" s="38"/>
      <c r="I239" s="38">
        <f>SUM(I240:I268)</f>
        <v>0</v>
      </c>
      <c r="J239" s="38"/>
      <c r="K239" s="38">
        <f>SUM(K240:K268)</f>
        <v>0</v>
      </c>
      <c r="L239" s="38"/>
      <c r="M239" s="38">
        <f>SUM(M240:M268)</f>
        <v>0</v>
      </c>
      <c r="N239" s="37"/>
      <c r="O239" s="37">
        <f>SUM(O240:O268)</f>
        <v>0.32</v>
      </c>
      <c r="P239" s="37"/>
      <c r="Q239" s="37">
        <f>SUM(Q240:Q268)</f>
        <v>0</v>
      </c>
      <c r="R239" s="38"/>
      <c r="S239" s="38"/>
      <c r="T239" s="39"/>
      <c r="U239" s="33"/>
      <c r="V239" s="33">
        <f>SUM(V240:V268)</f>
        <v>43.12</v>
      </c>
      <c r="W239" s="33"/>
      <c r="X239" s="33"/>
      <c r="AG239" t="s">
        <v>84</v>
      </c>
    </row>
    <row r="240" spans="1:60" outlineLevel="1" x14ac:dyDescent="0.25">
      <c r="A240" s="41">
        <v>44</v>
      </c>
      <c r="B240" s="42" t="s">
        <v>285</v>
      </c>
      <c r="C240" s="50" t="s">
        <v>286</v>
      </c>
      <c r="D240" s="43" t="s">
        <v>95</v>
      </c>
      <c r="E240" s="44">
        <v>205.32907</v>
      </c>
      <c r="F240" s="45"/>
      <c r="G240" s="46">
        <f>ROUND(E240*F240,2)</f>
        <v>0</v>
      </c>
      <c r="H240" s="45"/>
      <c r="I240" s="46">
        <f>ROUND(E240*H240,2)</f>
        <v>0</v>
      </c>
      <c r="J240" s="45"/>
      <c r="K240" s="46">
        <f>ROUND(E240*J240,2)</f>
        <v>0</v>
      </c>
      <c r="L240" s="46">
        <v>21</v>
      </c>
      <c r="M240" s="46">
        <f>G240*(1+L240/100)</f>
        <v>0</v>
      </c>
      <c r="N240" s="44">
        <v>1.58E-3</v>
      </c>
      <c r="O240" s="44">
        <f>ROUND(E240*N240,2)</f>
        <v>0.32</v>
      </c>
      <c r="P240" s="44">
        <v>0</v>
      </c>
      <c r="Q240" s="44">
        <f>ROUND(E240*P240,2)</f>
        <v>0</v>
      </c>
      <c r="R240" s="46" t="s">
        <v>287</v>
      </c>
      <c r="S240" s="46" t="s">
        <v>97</v>
      </c>
      <c r="T240" s="47" t="s">
        <v>97</v>
      </c>
      <c r="U240" s="28">
        <v>0.21</v>
      </c>
      <c r="V240" s="28">
        <f>ROUND(E240*U240,2)</f>
        <v>43.12</v>
      </c>
      <c r="W240" s="28"/>
      <c r="X240" s="28" t="s">
        <v>90</v>
      </c>
      <c r="Y240" s="18"/>
      <c r="Z240" s="18"/>
      <c r="AA240" s="18"/>
      <c r="AB240" s="18"/>
      <c r="AC240" s="18"/>
      <c r="AD240" s="18"/>
      <c r="AE240" s="18"/>
      <c r="AF240" s="18"/>
      <c r="AG240" s="18" t="s">
        <v>91</v>
      </c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</row>
    <row r="241" spans="1:60" outlineLevel="1" x14ac:dyDescent="0.25">
      <c r="A241" s="25"/>
      <c r="B241" s="26"/>
      <c r="C241" s="51" t="s">
        <v>288</v>
      </c>
      <c r="D241" s="29"/>
      <c r="E241" s="30"/>
      <c r="F241" s="28"/>
      <c r="G241" s="28"/>
      <c r="H241" s="28"/>
      <c r="I241" s="28"/>
      <c r="J241" s="28"/>
      <c r="K241" s="28"/>
      <c r="L241" s="28"/>
      <c r="M241" s="28"/>
      <c r="N241" s="27"/>
      <c r="O241" s="27"/>
      <c r="P241" s="27"/>
      <c r="Q241" s="27"/>
      <c r="R241" s="28"/>
      <c r="S241" s="28"/>
      <c r="T241" s="28"/>
      <c r="U241" s="28"/>
      <c r="V241" s="28"/>
      <c r="W241" s="28"/>
      <c r="X241" s="28"/>
      <c r="Y241" s="18"/>
      <c r="Z241" s="18"/>
      <c r="AA241" s="18"/>
      <c r="AB241" s="18"/>
      <c r="AC241" s="18"/>
      <c r="AD241" s="18"/>
      <c r="AE241" s="18"/>
      <c r="AF241" s="18"/>
      <c r="AG241" s="18" t="s">
        <v>99</v>
      </c>
      <c r="AH241" s="18">
        <v>0</v>
      </c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</row>
    <row r="242" spans="1:60" outlineLevel="1" x14ac:dyDescent="0.25">
      <c r="A242" s="25"/>
      <c r="B242" s="26"/>
      <c r="C242" s="51" t="s">
        <v>289</v>
      </c>
      <c r="D242" s="29"/>
      <c r="E242" s="30">
        <v>43.265000000000001</v>
      </c>
      <c r="F242" s="28"/>
      <c r="G242" s="28"/>
      <c r="H242" s="28"/>
      <c r="I242" s="28"/>
      <c r="J242" s="28"/>
      <c r="K242" s="28"/>
      <c r="L242" s="28"/>
      <c r="M242" s="28"/>
      <c r="N242" s="27"/>
      <c r="O242" s="27"/>
      <c r="P242" s="27"/>
      <c r="Q242" s="27"/>
      <c r="R242" s="28"/>
      <c r="S242" s="28"/>
      <c r="T242" s="28"/>
      <c r="U242" s="28"/>
      <c r="V242" s="28"/>
      <c r="W242" s="28"/>
      <c r="X242" s="28"/>
      <c r="Y242" s="18"/>
      <c r="Z242" s="18"/>
      <c r="AA242" s="18"/>
      <c r="AB242" s="18"/>
      <c r="AC242" s="18"/>
      <c r="AD242" s="18"/>
      <c r="AE242" s="18"/>
      <c r="AF242" s="18"/>
      <c r="AG242" s="18" t="s">
        <v>99</v>
      </c>
      <c r="AH242" s="18">
        <v>0</v>
      </c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</row>
    <row r="243" spans="1:60" outlineLevel="1" x14ac:dyDescent="0.25">
      <c r="A243" s="25"/>
      <c r="B243" s="26"/>
      <c r="C243" s="51" t="s">
        <v>290</v>
      </c>
      <c r="D243" s="29"/>
      <c r="E243" s="30">
        <v>21.4</v>
      </c>
      <c r="F243" s="28"/>
      <c r="G243" s="28"/>
      <c r="H243" s="28"/>
      <c r="I243" s="28"/>
      <c r="J243" s="28"/>
      <c r="K243" s="28"/>
      <c r="L243" s="28"/>
      <c r="M243" s="28"/>
      <c r="N243" s="27"/>
      <c r="O243" s="27"/>
      <c r="P243" s="27"/>
      <c r="Q243" s="27"/>
      <c r="R243" s="28"/>
      <c r="S243" s="28"/>
      <c r="T243" s="28"/>
      <c r="U243" s="28"/>
      <c r="V243" s="28"/>
      <c r="W243" s="28"/>
      <c r="X243" s="28"/>
      <c r="Y243" s="18"/>
      <c r="Z243" s="18"/>
      <c r="AA243" s="18"/>
      <c r="AB243" s="18"/>
      <c r="AC243" s="18"/>
      <c r="AD243" s="18"/>
      <c r="AE243" s="18"/>
      <c r="AF243" s="18"/>
      <c r="AG243" s="18" t="s">
        <v>99</v>
      </c>
      <c r="AH243" s="18">
        <v>0</v>
      </c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</row>
    <row r="244" spans="1:60" outlineLevel="1" x14ac:dyDescent="0.25">
      <c r="A244" s="25"/>
      <c r="B244" s="26"/>
      <c r="C244" s="51" t="s">
        <v>291</v>
      </c>
      <c r="D244" s="29"/>
      <c r="E244" s="30">
        <v>12.36</v>
      </c>
      <c r="F244" s="28"/>
      <c r="G244" s="28"/>
      <c r="H244" s="28"/>
      <c r="I244" s="28"/>
      <c r="J244" s="28"/>
      <c r="K244" s="28"/>
      <c r="L244" s="28"/>
      <c r="M244" s="28"/>
      <c r="N244" s="27"/>
      <c r="O244" s="27"/>
      <c r="P244" s="27"/>
      <c r="Q244" s="27"/>
      <c r="R244" s="28"/>
      <c r="S244" s="28"/>
      <c r="T244" s="28"/>
      <c r="U244" s="28"/>
      <c r="V244" s="28"/>
      <c r="W244" s="28"/>
      <c r="X244" s="28"/>
      <c r="Y244" s="18"/>
      <c r="Z244" s="18"/>
      <c r="AA244" s="18"/>
      <c r="AB244" s="18"/>
      <c r="AC244" s="18"/>
      <c r="AD244" s="18"/>
      <c r="AE244" s="18"/>
      <c r="AF244" s="18"/>
      <c r="AG244" s="18" t="s">
        <v>99</v>
      </c>
      <c r="AH244" s="18">
        <v>0</v>
      </c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</row>
    <row r="245" spans="1:60" outlineLevel="1" x14ac:dyDescent="0.25">
      <c r="A245" s="25"/>
      <c r="B245" s="26"/>
      <c r="C245" s="51" t="s">
        <v>292</v>
      </c>
      <c r="D245" s="29"/>
      <c r="E245" s="30">
        <v>4.0999999999999996</v>
      </c>
      <c r="F245" s="28"/>
      <c r="G245" s="28"/>
      <c r="H245" s="28"/>
      <c r="I245" s="28"/>
      <c r="J245" s="28"/>
      <c r="K245" s="28"/>
      <c r="L245" s="28"/>
      <c r="M245" s="28"/>
      <c r="N245" s="27"/>
      <c r="O245" s="27"/>
      <c r="P245" s="27"/>
      <c r="Q245" s="27"/>
      <c r="R245" s="28"/>
      <c r="S245" s="28"/>
      <c r="T245" s="28"/>
      <c r="U245" s="28"/>
      <c r="V245" s="28"/>
      <c r="W245" s="28"/>
      <c r="X245" s="28"/>
      <c r="Y245" s="18"/>
      <c r="Z245" s="18"/>
      <c r="AA245" s="18"/>
      <c r="AB245" s="18"/>
      <c r="AC245" s="18"/>
      <c r="AD245" s="18"/>
      <c r="AE245" s="18"/>
      <c r="AF245" s="18"/>
      <c r="AG245" s="18" t="s">
        <v>99</v>
      </c>
      <c r="AH245" s="18">
        <v>0</v>
      </c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</row>
    <row r="246" spans="1:60" outlineLevel="1" x14ac:dyDescent="0.25">
      <c r="A246" s="25"/>
      <c r="B246" s="26"/>
      <c r="C246" s="51" t="s">
        <v>293</v>
      </c>
      <c r="D246" s="29"/>
      <c r="E246" s="30">
        <v>8.43</v>
      </c>
      <c r="F246" s="28"/>
      <c r="G246" s="28"/>
      <c r="H246" s="28"/>
      <c r="I246" s="28"/>
      <c r="J246" s="28"/>
      <c r="K246" s="28"/>
      <c r="L246" s="28"/>
      <c r="M246" s="28"/>
      <c r="N246" s="27"/>
      <c r="O246" s="27"/>
      <c r="P246" s="27"/>
      <c r="Q246" s="27"/>
      <c r="R246" s="28"/>
      <c r="S246" s="28"/>
      <c r="T246" s="28"/>
      <c r="U246" s="28"/>
      <c r="V246" s="28"/>
      <c r="W246" s="28"/>
      <c r="X246" s="28"/>
      <c r="Y246" s="18"/>
      <c r="Z246" s="18"/>
      <c r="AA246" s="18"/>
      <c r="AB246" s="18"/>
      <c r="AC246" s="18"/>
      <c r="AD246" s="18"/>
      <c r="AE246" s="18"/>
      <c r="AF246" s="18"/>
      <c r="AG246" s="18" t="s">
        <v>99</v>
      </c>
      <c r="AH246" s="18">
        <v>0</v>
      </c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</row>
    <row r="247" spans="1:60" outlineLevel="1" x14ac:dyDescent="0.25">
      <c r="A247" s="25"/>
      <c r="B247" s="26"/>
      <c r="C247" s="52" t="s">
        <v>140</v>
      </c>
      <c r="D247" s="31"/>
      <c r="E247" s="32">
        <v>89.555000000000007</v>
      </c>
      <c r="F247" s="28"/>
      <c r="G247" s="28"/>
      <c r="H247" s="28"/>
      <c r="I247" s="28"/>
      <c r="J247" s="28"/>
      <c r="K247" s="28"/>
      <c r="L247" s="28"/>
      <c r="M247" s="28"/>
      <c r="N247" s="27"/>
      <c r="O247" s="27"/>
      <c r="P247" s="27"/>
      <c r="Q247" s="27"/>
      <c r="R247" s="28"/>
      <c r="S247" s="28"/>
      <c r="T247" s="28"/>
      <c r="U247" s="28"/>
      <c r="V247" s="28"/>
      <c r="W247" s="28"/>
      <c r="X247" s="28"/>
      <c r="Y247" s="18"/>
      <c r="Z247" s="18"/>
      <c r="AA247" s="18"/>
      <c r="AB247" s="18"/>
      <c r="AC247" s="18"/>
      <c r="AD247" s="18"/>
      <c r="AE247" s="18"/>
      <c r="AF247" s="18"/>
      <c r="AG247" s="18" t="s">
        <v>99</v>
      </c>
      <c r="AH247" s="18">
        <v>1</v>
      </c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</row>
    <row r="248" spans="1:60" outlineLevel="1" x14ac:dyDescent="0.25">
      <c r="A248" s="25"/>
      <c r="B248" s="26"/>
      <c r="C248" s="51" t="s">
        <v>294</v>
      </c>
      <c r="D248" s="29"/>
      <c r="E248" s="30"/>
      <c r="F248" s="28"/>
      <c r="G248" s="28"/>
      <c r="H248" s="28"/>
      <c r="I248" s="28"/>
      <c r="J248" s="28"/>
      <c r="K248" s="28"/>
      <c r="L248" s="28"/>
      <c r="M248" s="28"/>
      <c r="N248" s="27"/>
      <c r="O248" s="27"/>
      <c r="P248" s="27"/>
      <c r="Q248" s="27"/>
      <c r="R248" s="28"/>
      <c r="S248" s="28"/>
      <c r="T248" s="28"/>
      <c r="U248" s="28"/>
      <c r="V248" s="28"/>
      <c r="W248" s="28"/>
      <c r="X248" s="28"/>
      <c r="Y248" s="18"/>
      <c r="Z248" s="18"/>
      <c r="AA248" s="18"/>
      <c r="AB248" s="18"/>
      <c r="AC248" s="18"/>
      <c r="AD248" s="18"/>
      <c r="AE248" s="18"/>
      <c r="AF248" s="18"/>
      <c r="AG248" s="18" t="s">
        <v>99</v>
      </c>
      <c r="AH248" s="18">
        <v>0</v>
      </c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</row>
    <row r="249" spans="1:60" outlineLevel="1" x14ac:dyDescent="0.25">
      <c r="A249" s="25"/>
      <c r="B249" s="26"/>
      <c r="C249" s="51" t="s">
        <v>169</v>
      </c>
      <c r="D249" s="29"/>
      <c r="E249" s="30">
        <v>0.69574999999999998</v>
      </c>
      <c r="F249" s="28"/>
      <c r="G249" s="28"/>
      <c r="H249" s="28"/>
      <c r="I249" s="28"/>
      <c r="J249" s="28"/>
      <c r="K249" s="28"/>
      <c r="L249" s="28"/>
      <c r="M249" s="28"/>
      <c r="N249" s="27"/>
      <c r="O249" s="27"/>
      <c r="P249" s="27"/>
      <c r="Q249" s="27"/>
      <c r="R249" s="28"/>
      <c r="S249" s="28"/>
      <c r="T249" s="28"/>
      <c r="U249" s="28"/>
      <c r="V249" s="28"/>
      <c r="W249" s="28"/>
      <c r="X249" s="28"/>
      <c r="Y249" s="18"/>
      <c r="Z249" s="18"/>
      <c r="AA249" s="18"/>
      <c r="AB249" s="18"/>
      <c r="AC249" s="18"/>
      <c r="AD249" s="18"/>
      <c r="AE249" s="18"/>
      <c r="AF249" s="18"/>
      <c r="AG249" s="18" t="s">
        <v>99</v>
      </c>
      <c r="AH249" s="18">
        <v>0</v>
      </c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</row>
    <row r="250" spans="1:60" outlineLevel="1" x14ac:dyDescent="0.25">
      <c r="A250" s="25"/>
      <c r="B250" s="26"/>
      <c r="C250" s="51" t="s">
        <v>172</v>
      </c>
      <c r="D250" s="29"/>
      <c r="E250" s="30">
        <v>0.82650000000000001</v>
      </c>
      <c r="F250" s="28"/>
      <c r="G250" s="28"/>
      <c r="H250" s="28"/>
      <c r="I250" s="28"/>
      <c r="J250" s="28"/>
      <c r="K250" s="28"/>
      <c r="L250" s="28"/>
      <c r="M250" s="28"/>
      <c r="N250" s="27"/>
      <c r="O250" s="27"/>
      <c r="P250" s="27"/>
      <c r="Q250" s="27"/>
      <c r="R250" s="28"/>
      <c r="S250" s="28"/>
      <c r="T250" s="28"/>
      <c r="U250" s="28"/>
      <c r="V250" s="28"/>
      <c r="W250" s="28"/>
      <c r="X250" s="28"/>
      <c r="Y250" s="18"/>
      <c r="Z250" s="18"/>
      <c r="AA250" s="18"/>
      <c r="AB250" s="18"/>
      <c r="AC250" s="18"/>
      <c r="AD250" s="18"/>
      <c r="AE250" s="18"/>
      <c r="AF250" s="18"/>
      <c r="AG250" s="18" t="s">
        <v>99</v>
      </c>
      <c r="AH250" s="18">
        <v>0</v>
      </c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</row>
    <row r="251" spans="1:60" outlineLevel="1" x14ac:dyDescent="0.25">
      <c r="A251" s="25"/>
      <c r="B251" s="26"/>
      <c r="C251" s="51" t="s">
        <v>173</v>
      </c>
      <c r="D251" s="29"/>
      <c r="E251" s="30">
        <v>8.4702999999999999</v>
      </c>
      <c r="F251" s="28"/>
      <c r="G251" s="28"/>
      <c r="H251" s="28"/>
      <c r="I251" s="28"/>
      <c r="J251" s="28"/>
      <c r="K251" s="28"/>
      <c r="L251" s="28"/>
      <c r="M251" s="28"/>
      <c r="N251" s="27"/>
      <c r="O251" s="27"/>
      <c r="P251" s="27"/>
      <c r="Q251" s="27"/>
      <c r="R251" s="28"/>
      <c r="S251" s="28"/>
      <c r="T251" s="28"/>
      <c r="U251" s="28"/>
      <c r="V251" s="28"/>
      <c r="W251" s="28"/>
      <c r="X251" s="28"/>
      <c r="Y251" s="18"/>
      <c r="Z251" s="18"/>
      <c r="AA251" s="18"/>
      <c r="AB251" s="18"/>
      <c r="AC251" s="18"/>
      <c r="AD251" s="18"/>
      <c r="AE251" s="18"/>
      <c r="AF251" s="18"/>
      <c r="AG251" s="18" t="s">
        <v>99</v>
      </c>
      <c r="AH251" s="18">
        <v>0</v>
      </c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</row>
    <row r="252" spans="1:60" outlineLevel="1" x14ac:dyDescent="0.25">
      <c r="A252" s="25"/>
      <c r="B252" s="26"/>
      <c r="C252" s="51" t="s">
        <v>174</v>
      </c>
      <c r="D252" s="29"/>
      <c r="E252" s="30">
        <v>5.43</v>
      </c>
      <c r="F252" s="28"/>
      <c r="G252" s="28"/>
      <c r="H252" s="28"/>
      <c r="I252" s="28"/>
      <c r="J252" s="28"/>
      <c r="K252" s="28"/>
      <c r="L252" s="28"/>
      <c r="M252" s="28"/>
      <c r="N252" s="27"/>
      <c r="O252" s="27"/>
      <c r="P252" s="27"/>
      <c r="Q252" s="27"/>
      <c r="R252" s="28"/>
      <c r="S252" s="28"/>
      <c r="T252" s="28"/>
      <c r="U252" s="28"/>
      <c r="V252" s="28"/>
      <c r="W252" s="28"/>
      <c r="X252" s="28"/>
      <c r="Y252" s="18"/>
      <c r="Z252" s="18"/>
      <c r="AA252" s="18"/>
      <c r="AB252" s="18"/>
      <c r="AC252" s="18"/>
      <c r="AD252" s="18"/>
      <c r="AE252" s="18"/>
      <c r="AF252" s="18"/>
      <c r="AG252" s="18" t="s">
        <v>99</v>
      </c>
      <c r="AH252" s="18">
        <v>0</v>
      </c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</row>
    <row r="253" spans="1:60" outlineLevel="1" x14ac:dyDescent="0.25">
      <c r="A253" s="25"/>
      <c r="B253" s="26"/>
      <c r="C253" s="51" t="s">
        <v>175</v>
      </c>
      <c r="D253" s="29"/>
      <c r="E253" s="30">
        <v>10.24</v>
      </c>
      <c r="F253" s="28"/>
      <c r="G253" s="28"/>
      <c r="H253" s="28"/>
      <c r="I253" s="28"/>
      <c r="J253" s="28"/>
      <c r="K253" s="28"/>
      <c r="L253" s="28"/>
      <c r="M253" s="28"/>
      <c r="N253" s="27"/>
      <c r="O253" s="27"/>
      <c r="P253" s="27"/>
      <c r="Q253" s="27"/>
      <c r="R253" s="28"/>
      <c r="S253" s="28"/>
      <c r="T253" s="28"/>
      <c r="U253" s="28"/>
      <c r="V253" s="28"/>
      <c r="W253" s="28"/>
      <c r="X253" s="28"/>
      <c r="Y253" s="18"/>
      <c r="Z253" s="18"/>
      <c r="AA253" s="18"/>
      <c r="AB253" s="18"/>
      <c r="AC253" s="18"/>
      <c r="AD253" s="18"/>
      <c r="AE253" s="18"/>
      <c r="AF253" s="18"/>
      <c r="AG253" s="18" t="s">
        <v>99</v>
      </c>
      <c r="AH253" s="18">
        <v>0</v>
      </c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</row>
    <row r="254" spans="1:60" outlineLevel="1" x14ac:dyDescent="0.25">
      <c r="A254" s="25"/>
      <c r="B254" s="26"/>
      <c r="C254" s="51" t="s">
        <v>176</v>
      </c>
      <c r="D254" s="29"/>
      <c r="E254" s="30">
        <v>15.11</v>
      </c>
      <c r="F254" s="28"/>
      <c r="G254" s="28"/>
      <c r="H254" s="28"/>
      <c r="I254" s="28"/>
      <c r="J254" s="28"/>
      <c r="K254" s="28"/>
      <c r="L254" s="28"/>
      <c r="M254" s="28"/>
      <c r="N254" s="27"/>
      <c r="O254" s="27"/>
      <c r="P254" s="27"/>
      <c r="Q254" s="27"/>
      <c r="R254" s="28"/>
      <c r="S254" s="28"/>
      <c r="T254" s="28"/>
      <c r="U254" s="28"/>
      <c r="V254" s="28"/>
      <c r="W254" s="28"/>
      <c r="X254" s="28"/>
      <c r="Y254" s="18"/>
      <c r="Z254" s="18"/>
      <c r="AA254" s="18"/>
      <c r="AB254" s="18"/>
      <c r="AC254" s="18"/>
      <c r="AD254" s="18"/>
      <c r="AE254" s="18"/>
      <c r="AF254" s="18"/>
      <c r="AG254" s="18" t="s">
        <v>99</v>
      </c>
      <c r="AH254" s="18">
        <v>0</v>
      </c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</row>
    <row r="255" spans="1:60" outlineLevel="1" x14ac:dyDescent="0.25">
      <c r="A255" s="25"/>
      <c r="B255" s="26"/>
      <c r="C255" s="51" t="s">
        <v>177</v>
      </c>
      <c r="D255" s="29"/>
      <c r="E255" s="30">
        <v>14.15</v>
      </c>
      <c r="F255" s="28"/>
      <c r="G255" s="28"/>
      <c r="H255" s="28"/>
      <c r="I255" s="28"/>
      <c r="J255" s="28"/>
      <c r="K255" s="28"/>
      <c r="L255" s="28"/>
      <c r="M255" s="28"/>
      <c r="N255" s="27"/>
      <c r="O255" s="27"/>
      <c r="P255" s="27"/>
      <c r="Q255" s="27"/>
      <c r="R255" s="28"/>
      <c r="S255" s="28"/>
      <c r="T255" s="28"/>
      <c r="U255" s="28"/>
      <c r="V255" s="28"/>
      <c r="W255" s="28"/>
      <c r="X255" s="28"/>
      <c r="Y255" s="18"/>
      <c r="Z255" s="18"/>
      <c r="AA255" s="18"/>
      <c r="AB255" s="18"/>
      <c r="AC255" s="18"/>
      <c r="AD255" s="18"/>
      <c r="AE255" s="18"/>
      <c r="AF255" s="18"/>
      <c r="AG255" s="18" t="s">
        <v>99</v>
      </c>
      <c r="AH255" s="18">
        <v>0</v>
      </c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</row>
    <row r="256" spans="1:60" outlineLevel="1" x14ac:dyDescent="0.25">
      <c r="A256" s="25"/>
      <c r="B256" s="26"/>
      <c r="C256" s="51" t="s">
        <v>178</v>
      </c>
      <c r="D256" s="29"/>
      <c r="E256" s="30">
        <v>20.55</v>
      </c>
      <c r="F256" s="28"/>
      <c r="G256" s="28"/>
      <c r="H256" s="28"/>
      <c r="I256" s="28"/>
      <c r="J256" s="28"/>
      <c r="K256" s="28"/>
      <c r="L256" s="28"/>
      <c r="M256" s="28"/>
      <c r="N256" s="27"/>
      <c r="O256" s="27"/>
      <c r="P256" s="27"/>
      <c r="Q256" s="27"/>
      <c r="R256" s="28"/>
      <c r="S256" s="28"/>
      <c r="T256" s="28"/>
      <c r="U256" s="28"/>
      <c r="V256" s="28"/>
      <c r="W256" s="28"/>
      <c r="X256" s="28"/>
      <c r="Y256" s="18"/>
      <c r="Z256" s="18"/>
      <c r="AA256" s="18"/>
      <c r="AB256" s="18"/>
      <c r="AC256" s="18"/>
      <c r="AD256" s="18"/>
      <c r="AE256" s="18"/>
      <c r="AF256" s="18"/>
      <c r="AG256" s="18" t="s">
        <v>99</v>
      </c>
      <c r="AH256" s="18">
        <v>0</v>
      </c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</row>
    <row r="257" spans="1:60" outlineLevel="1" x14ac:dyDescent="0.25">
      <c r="A257" s="25"/>
      <c r="B257" s="26"/>
      <c r="C257" s="51" t="s">
        <v>179</v>
      </c>
      <c r="D257" s="29"/>
      <c r="E257" s="30">
        <v>20.2</v>
      </c>
      <c r="F257" s="28"/>
      <c r="G257" s="28"/>
      <c r="H257" s="28"/>
      <c r="I257" s="28"/>
      <c r="J257" s="28"/>
      <c r="K257" s="28"/>
      <c r="L257" s="28"/>
      <c r="M257" s="28"/>
      <c r="N257" s="27"/>
      <c r="O257" s="27"/>
      <c r="P257" s="27"/>
      <c r="Q257" s="27"/>
      <c r="R257" s="28"/>
      <c r="S257" s="28"/>
      <c r="T257" s="28"/>
      <c r="U257" s="28"/>
      <c r="V257" s="28"/>
      <c r="W257" s="28"/>
      <c r="X257" s="28"/>
      <c r="Y257" s="18"/>
      <c r="Z257" s="18"/>
      <c r="AA257" s="18"/>
      <c r="AB257" s="18"/>
      <c r="AC257" s="18"/>
      <c r="AD257" s="18"/>
      <c r="AE257" s="18"/>
      <c r="AF257" s="18"/>
      <c r="AG257" s="18" t="s">
        <v>99</v>
      </c>
      <c r="AH257" s="18">
        <v>0</v>
      </c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</row>
    <row r="258" spans="1:60" outlineLevel="1" x14ac:dyDescent="0.25">
      <c r="A258" s="25"/>
      <c r="B258" s="26"/>
      <c r="C258" s="51" t="s">
        <v>193</v>
      </c>
      <c r="D258" s="29"/>
      <c r="E258" s="30">
        <v>3.43</v>
      </c>
      <c r="F258" s="28"/>
      <c r="G258" s="28"/>
      <c r="H258" s="28"/>
      <c r="I258" s="28"/>
      <c r="J258" s="28"/>
      <c r="K258" s="28"/>
      <c r="L258" s="28"/>
      <c r="M258" s="28"/>
      <c r="N258" s="27"/>
      <c r="O258" s="27"/>
      <c r="P258" s="27"/>
      <c r="Q258" s="27"/>
      <c r="R258" s="28"/>
      <c r="S258" s="28"/>
      <c r="T258" s="28"/>
      <c r="U258" s="28"/>
      <c r="V258" s="28"/>
      <c r="W258" s="28"/>
      <c r="X258" s="28"/>
      <c r="Y258" s="18"/>
      <c r="Z258" s="18"/>
      <c r="AA258" s="18"/>
      <c r="AB258" s="18"/>
      <c r="AC258" s="18"/>
      <c r="AD258" s="18"/>
      <c r="AE258" s="18"/>
      <c r="AF258" s="18"/>
      <c r="AG258" s="18" t="s">
        <v>99</v>
      </c>
      <c r="AH258" s="18">
        <v>0</v>
      </c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</row>
    <row r="259" spans="1:60" outlineLevel="1" x14ac:dyDescent="0.25">
      <c r="A259" s="25"/>
      <c r="B259" s="26"/>
      <c r="C259" s="51" t="s">
        <v>194</v>
      </c>
      <c r="D259" s="29"/>
      <c r="E259" s="30">
        <v>2.29</v>
      </c>
      <c r="F259" s="28"/>
      <c r="G259" s="28"/>
      <c r="H259" s="28"/>
      <c r="I259" s="28"/>
      <c r="J259" s="28"/>
      <c r="K259" s="28"/>
      <c r="L259" s="28"/>
      <c r="M259" s="28"/>
      <c r="N259" s="27"/>
      <c r="O259" s="27"/>
      <c r="P259" s="27"/>
      <c r="Q259" s="27"/>
      <c r="R259" s="28"/>
      <c r="S259" s="28"/>
      <c r="T259" s="28"/>
      <c r="U259" s="28"/>
      <c r="V259" s="28"/>
      <c r="W259" s="28"/>
      <c r="X259" s="28"/>
      <c r="Y259" s="18"/>
      <c r="Z259" s="18"/>
      <c r="AA259" s="18"/>
      <c r="AB259" s="18"/>
      <c r="AC259" s="18"/>
      <c r="AD259" s="18"/>
      <c r="AE259" s="18"/>
      <c r="AF259" s="18"/>
      <c r="AG259" s="18" t="s">
        <v>99</v>
      </c>
      <c r="AH259" s="18">
        <v>0</v>
      </c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</row>
    <row r="260" spans="1:60" outlineLevel="1" x14ac:dyDescent="0.25">
      <c r="A260" s="25"/>
      <c r="B260" s="26"/>
      <c r="C260" s="51" t="s">
        <v>195</v>
      </c>
      <c r="D260" s="29"/>
      <c r="E260" s="30">
        <v>0.51</v>
      </c>
      <c r="F260" s="28"/>
      <c r="G260" s="28"/>
      <c r="H260" s="28"/>
      <c r="I260" s="28"/>
      <c r="J260" s="28"/>
      <c r="K260" s="28"/>
      <c r="L260" s="28"/>
      <c r="M260" s="28"/>
      <c r="N260" s="27"/>
      <c r="O260" s="27"/>
      <c r="P260" s="27"/>
      <c r="Q260" s="27"/>
      <c r="R260" s="28"/>
      <c r="S260" s="28"/>
      <c r="T260" s="28"/>
      <c r="U260" s="28"/>
      <c r="V260" s="28"/>
      <c r="W260" s="28"/>
      <c r="X260" s="28"/>
      <c r="Y260" s="18"/>
      <c r="Z260" s="18"/>
      <c r="AA260" s="18"/>
      <c r="AB260" s="18"/>
      <c r="AC260" s="18"/>
      <c r="AD260" s="18"/>
      <c r="AE260" s="18"/>
      <c r="AF260" s="18"/>
      <c r="AG260" s="18" t="s">
        <v>99</v>
      </c>
      <c r="AH260" s="18">
        <v>0</v>
      </c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</row>
    <row r="261" spans="1:60" outlineLevel="1" x14ac:dyDescent="0.25">
      <c r="A261" s="25"/>
      <c r="B261" s="26"/>
      <c r="C261" s="51" t="s">
        <v>196</v>
      </c>
      <c r="D261" s="29"/>
      <c r="E261" s="30">
        <v>0.99</v>
      </c>
      <c r="F261" s="28"/>
      <c r="G261" s="28"/>
      <c r="H261" s="28"/>
      <c r="I261" s="28"/>
      <c r="J261" s="28"/>
      <c r="K261" s="28"/>
      <c r="L261" s="28"/>
      <c r="M261" s="28"/>
      <c r="N261" s="27"/>
      <c r="O261" s="27"/>
      <c r="P261" s="27"/>
      <c r="Q261" s="27"/>
      <c r="R261" s="28"/>
      <c r="S261" s="28"/>
      <c r="T261" s="28"/>
      <c r="U261" s="28"/>
      <c r="V261" s="28"/>
      <c r="W261" s="28"/>
      <c r="X261" s="28"/>
      <c r="Y261" s="18"/>
      <c r="Z261" s="18"/>
      <c r="AA261" s="18"/>
      <c r="AB261" s="18"/>
      <c r="AC261" s="18"/>
      <c r="AD261" s="18"/>
      <c r="AE261" s="18"/>
      <c r="AF261" s="18"/>
      <c r="AG261" s="18" t="s">
        <v>99</v>
      </c>
      <c r="AH261" s="18">
        <v>0</v>
      </c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</row>
    <row r="262" spans="1:60" outlineLevel="1" x14ac:dyDescent="0.25">
      <c r="A262" s="25"/>
      <c r="B262" s="26"/>
      <c r="C262" s="51" t="s">
        <v>180</v>
      </c>
      <c r="D262" s="29"/>
      <c r="E262" s="30">
        <v>0.27500000000000002</v>
      </c>
      <c r="F262" s="28"/>
      <c r="G262" s="28"/>
      <c r="H262" s="28"/>
      <c r="I262" s="28"/>
      <c r="J262" s="28"/>
      <c r="K262" s="28"/>
      <c r="L262" s="28"/>
      <c r="M262" s="28"/>
      <c r="N262" s="27"/>
      <c r="O262" s="27"/>
      <c r="P262" s="27"/>
      <c r="Q262" s="27"/>
      <c r="R262" s="28"/>
      <c r="S262" s="28"/>
      <c r="T262" s="28"/>
      <c r="U262" s="28"/>
      <c r="V262" s="28"/>
      <c r="W262" s="28"/>
      <c r="X262" s="28"/>
      <c r="Y262" s="18"/>
      <c r="Z262" s="18"/>
      <c r="AA262" s="18"/>
      <c r="AB262" s="18"/>
      <c r="AC262" s="18"/>
      <c r="AD262" s="18"/>
      <c r="AE262" s="18"/>
      <c r="AF262" s="18"/>
      <c r="AG262" s="18" t="s">
        <v>99</v>
      </c>
      <c r="AH262" s="18">
        <v>0</v>
      </c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</row>
    <row r="263" spans="1:60" outlineLevel="1" x14ac:dyDescent="0.25">
      <c r="A263" s="25"/>
      <c r="B263" s="26"/>
      <c r="C263" s="51" t="s">
        <v>181</v>
      </c>
      <c r="D263" s="29"/>
      <c r="E263" s="30">
        <v>0.47960000000000003</v>
      </c>
      <c r="F263" s="28"/>
      <c r="G263" s="28"/>
      <c r="H263" s="28"/>
      <c r="I263" s="28"/>
      <c r="J263" s="28"/>
      <c r="K263" s="28"/>
      <c r="L263" s="28"/>
      <c r="M263" s="28"/>
      <c r="N263" s="27"/>
      <c r="O263" s="27"/>
      <c r="P263" s="27"/>
      <c r="Q263" s="27"/>
      <c r="R263" s="28"/>
      <c r="S263" s="28"/>
      <c r="T263" s="28"/>
      <c r="U263" s="28"/>
      <c r="V263" s="28"/>
      <c r="W263" s="28"/>
      <c r="X263" s="28"/>
      <c r="Y263" s="18"/>
      <c r="Z263" s="18"/>
      <c r="AA263" s="18"/>
      <c r="AB263" s="18"/>
      <c r="AC263" s="18"/>
      <c r="AD263" s="18"/>
      <c r="AE263" s="18"/>
      <c r="AF263" s="18"/>
      <c r="AG263" s="18" t="s">
        <v>99</v>
      </c>
      <c r="AH263" s="18">
        <v>0</v>
      </c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</row>
    <row r="264" spans="1:60" outlineLevel="1" x14ac:dyDescent="0.25">
      <c r="A264" s="25"/>
      <c r="B264" s="26"/>
      <c r="C264" s="51" t="s">
        <v>182</v>
      </c>
      <c r="D264" s="29"/>
      <c r="E264" s="30">
        <v>0.61492999999999998</v>
      </c>
      <c r="F264" s="28"/>
      <c r="G264" s="28"/>
      <c r="H264" s="28"/>
      <c r="I264" s="28"/>
      <c r="J264" s="28"/>
      <c r="K264" s="28"/>
      <c r="L264" s="28"/>
      <c r="M264" s="28"/>
      <c r="N264" s="27"/>
      <c r="O264" s="27"/>
      <c r="P264" s="27"/>
      <c r="Q264" s="27"/>
      <c r="R264" s="28"/>
      <c r="S264" s="28"/>
      <c r="T264" s="28"/>
      <c r="U264" s="28"/>
      <c r="V264" s="28"/>
      <c r="W264" s="28"/>
      <c r="X264" s="28"/>
      <c r="Y264" s="18"/>
      <c r="Z264" s="18"/>
      <c r="AA264" s="18"/>
      <c r="AB264" s="18"/>
      <c r="AC264" s="18"/>
      <c r="AD264" s="18"/>
      <c r="AE264" s="18"/>
      <c r="AF264" s="18"/>
      <c r="AG264" s="18" t="s">
        <v>99</v>
      </c>
      <c r="AH264" s="18">
        <v>0</v>
      </c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</row>
    <row r="265" spans="1:60" outlineLevel="1" x14ac:dyDescent="0.25">
      <c r="A265" s="25"/>
      <c r="B265" s="26"/>
      <c r="C265" s="51" t="s">
        <v>183</v>
      </c>
      <c r="D265" s="29"/>
      <c r="E265" s="30">
        <v>0.81200000000000006</v>
      </c>
      <c r="F265" s="28"/>
      <c r="G265" s="28"/>
      <c r="H265" s="28"/>
      <c r="I265" s="28"/>
      <c r="J265" s="28"/>
      <c r="K265" s="28"/>
      <c r="L265" s="28"/>
      <c r="M265" s="28"/>
      <c r="N265" s="27"/>
      <c r="O265" s="27"/>
      <c r="P265" s="27"/>
      <c r="Q265" s="27"/>
      <c r="R265" s="28"/>
      <c r="S265" s="28"/>
      <c r="T265" s="28"/>
      <c r="U265" s="28"/>
      <c r="V265" s="28"/>
      <c r="W265" s="28"/>
      <c r="X265" s="28"/>
      <c r="Y265" s="18"/>
      <c r="Z265" s="18"/>
      <c r="AA265" s="18"/>
      <c r="AB265" s="18"/>
      <c r="AC265" s="18"/>
      <c r="AD265" s="18"/>
      <c r="AE265" s="18"/>
      <c r="AF265" s="18"/>
      <c r="AG265" s="18" t="s">
        <v>99</v>
      </c>
      <c r="AH265" s="18">
        <v>0</v>
      </c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</row>
    <row r="266" spans="1:60" outlineLevel="1" x14ac:dyDescent="0.25">
      <c r="A266" s="25"/>
      <c r="B266" s="26"/>
      <c r="C266" s="51" t="s">
        <v>295</v>
      </c>
      <c r="D266" s="29"/>
      <c r="E266" s="30">
        <v>10.7</v>
      </c>
      <c r="F266" s="28"/>
      <c r="G266" s="28"/>
      <c r="H266" s="28"/>
      <c r="I266" s="28"/>
      <c r="J266" s="28"/>
      <c r="K266" s="28"/>
      <c r="L266" s="28"/>
      <c r="M266" s="28"/>
      <c r="N266" s="27"/>
      <c r="O266" s="27"/>
      <c r="P266" s="27"/>
      <c r="Q266" s="27"/>
      <c r="R266" s="28"/>
      <c r="S266" s="28"/>
      <c r="T266" s="28"/>
      <c r="U266" s="28"/>
      <c r="V266" s="28"/>
      <c r="W266" s="28"/>
      <c r="X266" s="28"/>
      <c r="Y266" s="18"/>
      <c r="Z266" s="18"/>
      <c r="AA266" s="18"/>
      <c r="AB266" s="18"/>
      <c r="AC266" s="18"/>
      <c r="AD266" s="18"/>
      <c r="AE266" s="18"/>
      <c r="AF266" s="18"/>
      <c r="AG266" s="18" t="s">
        <v>99</v>
      </c>
      <c r="AH266" s="18">
        <v>0</v>
      </c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</row>
    <row r="267" spans="1:60" outlineLevel="1" x14ac:dyDescent="0.25">
      <c r="A267" s="25"/>
      <c r="B267" s="26"/>
      <c r="C267" s="52" t="s">
        <v>140</v>
      </c>
      <c r="D267" s="31"/>
      <c r="E267" s="32">
        <v>115.77408</v>
      </c>
      <c r="F267" s="28"/>
      <c r="G267" s="28"/>
      <c r="H267" s="28"/>
      <c r="I267" s="28"/>
      <c r="J267" s="28"/>
      <c r="K267" s="28"/>
      <c r="L267" s="28"/>
      <c r="M267" s="28"/>
      <c r="N267" s="27"/>
      <c r="O267" s="27"/>
      <c r="P267" s="27"/>
      <c r="Q267" s="27"/>
      <c r="R267" s="28"/>
      <c r="S267" s="28"/>
      <c r="T267" s="28"/>
      <c r="U267" s="28"/>
      <c r="V267" s="28"/>
      <c r="W267" s="28"/>
      <c r="X267" s="28"/>
      <c r="Y267" s="18"/>
      <c r="Z267" s="18"/>
      <c r="AA267" s="18"/>
      <c r="AB267" s="18"/>
      <c r="AC267" s="18"/>
      <c r="AD267" s="18"/>
      <c r="AE267" s="18"/>
      <c r="AF267" s="18"/>
      <c r="AG267" s="18" t="s">
        <v>99</v>
      </c>
      <c r="AH267" s="18">
        <v>1</v>
      </c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</row>
    <row r="268" spans="1:60" outlineLevel="1" x14ac:dyDescent="0.25">
      <c r="A268" s="25"/>
      <c r="B268" s="26"/>
      <c r="C268" s="69"/>
      <c r="D268" s="70"/>
      <c r="E268" s="70"/>
      <c r="F268" s="70"/>
      <c r="G268" s="70"/>
      <c r="H268" s="28"/>
      <c r="I268" s="28"/>
      <c r="J268" s="28"/>
      <c r="K268" s="28"/>
      <c r="L268" s="28"/>
      <c r="M268" s="28"/>
      <c r="N268" s="27"/>
      <c r="O268" s="27"/>
      <c r="P268" s="27"/>
      <c r="Q268" s="27"/>
      <c r="R268" s="28"/>
      <c r="S268" s="28"/>
      <c r="T268" s="28"/>
      <c r="U268" s="28"/>
      <c r="V268" s="28"/>
      <c r="W268" s="28"/>
      <c r="X268" s="28"/>
      <c r="Y268" s="18"/>
      <c r="Z268" s="18"/>
      <c r="AA268" s="18"/>
      <c r="AB268" s="18"/>
      <c r="AC268" s="18"/>
      <c r="AD268" s="18"/>
      <c r="AE268" s="18"/>
      <c r="AF268" s="18"/>
      <c r="AG268" s="18" t="s">
        <v>92</v>
      </c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</row>
    <row r="269" spans="1:60" x14ac:dyDescent="0.25">
      <c r="A269" s="34" t="s">
        <v>83</v>
      </c>
      <c r="B269" s="35" t="s">
        <v>28</v>
      </c>
      <c r="C269" s="49" t="s">
        <v>29</v>
      </c>
      <c r="D269" s="36"/>
      <c r="E269" s="37"/>
      <c r="F269" s="38"/>
      <c r="G269" s="38">
        <f>SUMIF(AG270:AG277,"&lt;&gt;NOR",G270:G277)</f>
        <v>0</v>
      </c>
      <c r="H269" s="38"/>
      <c r="I269" s="38">
        <f>SUM(I270:I277)</f>
        <v>0</v>
      </c>
      <c r="J269" s="38"/>
      <c r="K269" s="38">
        <f>SUM(K270:K277)</f>
        <v>0</v>
      </c>
      <c r="L269" s="38"/>
      <c r="M269" s="38">
        <f>SUM(M270:M277)</f>
        <v>0</v>
      </c>
      <c r="N269" s="37"/>
      <c r="O269" s="37">
        <f>SUM(O270:O277)</f>
        <v>0.02</v>
      </c>
      <c r="P269" s="37"/>
      <c r="Q269" s="37">
        <f>SUM(Q270:Q277)</f>
        <v>0</v>
      </c>
      <c r="R269" s="38"/>
      <c r="S269" s="38"/>
      <c r="T269" s="39"/>
      <c r="U269" s="33"/>
      <c r="V269" s="33">
        <f>SUM(V270:V277)</f>
        <v>155.17000000000002</v>
      </c>
      <c r="W269" s="33"/>
      <c r="X269" s="33"/>
      <c r="AG269" t="s">
        <v>84</v>
      </c>
    </row>
    <row r="270" spans="1:60" ht="40.799999999999997" outlineLevel="1" x14ac:dyDescent="0.25">
      <c r="A270" s="41">
        <v>45</v>
      </c>
      <c r="B270" s="42" t="s">
        <v>296</v>
      </c>
      <c r="C270" s="50" t="s">
        <v>297</v>
      </c>
      <c r="D270" s="43" t="s">
        <v>95</v>
      </c>
      <c r="E270" s="44">
        <v>362.36</v>
      </c>
      <c r="F270" s="45"/>
      <c r="G270" s="46">
        <f>ROUND(E270*F270,2)</f>
        <v>0</v>
      </c>
      <c r="H270" s="45"/>
      <c r="I270" s="46">
        <f>ROUND(E270*H270,2)</f>
        <v>0</v>
      </c>
      <c r="J270" s="45"/>
      <c r="K270" s="46">
        <f>ROUND(E270*J270,2)</f>
        <v>0</v>
      </c>
      <c r="L270" s="46">
        <v>21</v>
      </c>
      <c r="M270" s="46">
        <f>G270*(1+L270/100)</f>
        <v>0</v>
      </c>
      <c r="N270" s="44">
        <v>4.0000000000000003E-5</v>
      </c>
      <c r="O270" s="44">
        <f>ROUND(E270*N270,2)</f>
        <v>0.01</v>
      </c>
      <c r="P270" s="44">
        <v>0</v>
      </c>
      <c r="Q270" s="44">
        <f>ROUND(E270*P270,2)</f>
        <v>0</v>
      </c>
      <c r="R270" s="46" t="s">
        <v>96</v>
      </c>
      <c r="S270" s="46" t="s">
        <v>97</v>
      </c>
      <c r="T270" s="47" t="s">
        <v>97</v>
      </c>
      <c r="U270" s="28">
        <v>0.31</v>
      </c>
      <c r="V270" s="28">
        <f>ROUND(E270*U270,2)</f>
        <v>112.33</v>
      </c>
      <c r="W270" s="28"/>
      <c r="X270" s="28" t="s">
        <v>90</v>
      </c>
      <c r="Y270" s="18"/>
      <c r="Z270" s="18"/>
      <c r="AA270" s="18"/>
      <c r="AB270" s="18"/>
      <c r="AC270" s="18"/>
      <c r="AD270" s="18"/>
      <c r="AE270" s="18"/>
      <c r="AF270" s="18"/>
      <c r="AG270" s="18" t="s">
        <v>91</v>
      </c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</row>
    <row r="271" spans="1:60" outlineLevel="1" x14ac:dyDescent="0.25">
      <c r="A271" s="25"/>
      <c r="B271" s="26"/>
      <c r="C271" s="51" t="s">
        <v>298</v>
      </c>
      <c r="D271" s="29"/>
      <c r="E271" s="30"/>
      <c r="F271" s="28"/>
      <c r="G271" s="28"/>
      <c r="H271" s="28"/>
      <c r="I271" s="28"/>
      <c r="J271" s="28"/>
      <c r="K271" s="28"/>
      <c r="L271" s="28"/>
      <c r="M271" s="28"/>
      <c r="N271" s="27"/>
      <c r="O271" s="27"/>
      <c r="P271" s="27"/>
      <c r="Q271" s="27"/>
      <c r="R271" s="28"/>
      <c r="S271" s="28"/>
      <c r="T271" s="28"/>
      <c r="U271" s="28"/>
      <c r="V271" s="28"/>
      <c r="W271" s="28"/>
      <c r="X271" s="28"/>
      <c r="Y271" s="18"/>
      <c r="Z271" s="18"/>
      <c r="AA271" s="18"/>
      <c r="AB271" s="18"/>
      <c r="AC271" s="18"/>
      <c r="AD271" s="18"/>
      <c r="AE271" s="18"/>
      <c r="AF271" s="18"/>
      <c r="AG271" s="18" t="s">
        <v>99</v>
      </c>
      <c r="AH271" s="18">
        <v>0</v>
      </c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</row>
    <row r="272" spans="1:60" outlineLevel="1" x14ac:dyDescent="0.25">
      <c r="A272" s="25"/>
      <c r="B272" s="26"/>
      <c r="C272" s="51" t="s">
        <v>299</v>
      </c>
      <c r="D272" s="29"/>
      <c r="E272" s="30">
        <v>179.93</v>
      </c>
      <c r="F272" s="28"/>
      <c r="G272" s="28"/>
      <c r="H272" s="28"/>
      <c r="I272" s="28"/>
      <c r="J272" s="28"/>
      <c r="K272" s="28"/>
      <c r="L272" s="28"/>
      <c r="M272" s="28"/>
      <c r="N272" s="27"/>
      <c r="O272" s="27"/>
      <c r="P272" s="27"/>
      <c r="Q272" s="27"/>
      <c r="R272" s="28"/>
      <c r="S272" s="28"/>
      <c r="T272" s="28"/>
      <c r="U272" s="28"/>
      <c r="V272" s="28"/>
      <c r="W272" s="28"/>
      <c r="X272" s="28"/>
      <c r="Y272" s="18"/>
      <c r="Z272" s="18"/>
      <c r="AA272" s="18"/>
      <c r="AB272" s="18"/>
      <c r="AC272" s="18"/>
      <c r="AD272" s="18"/>
      <c r="AE272" s="18"/>
      <c r="AF272" s="18"/>
      <c r="AG272" s="18" t="s">
        <v>99</v>
      </c>
      <c r="AH272" s="18">
        <v>0</v>
      </c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</row>
    <row r="273" spans="1:60" ht="30.6" outlineLevel="1" x14ac:dyDescent="0.25">
      <c r="A273" s="25"/>
      <c r="B273" s="26"/>
      <c r="C273" s="51" t="s">
        <v>300</v>
      </c>
      <c r="D273" s="29"/>
      <c r="E273" s="30">
        <v>182.43</v>
      </c>
      <c r="F273" s="28"/>
      <c r="G273" s="28"/>
      <c r="H273" s="28"/>
      <c r="I273" s="28"/>
      <c r="J273" s="28"/>
      <c r="K273" s="28"/>
      <c r="L273" s="28"/>
      <c r="M273" s="28"/>
      <c r="N273" s="27"/>
      <c r="O273" s="27"/>
      <c r="P273" s="27"/>
      <c r="Q273" s="27"/>
      <c r="R273" s="28"/>
      <c r="S273" s="28"/>
      <c r="T273" s="28"/>
      <c r="U273" s="28"/>
      <c r="V273" s="28"/>
      <c r="W273" s="28"/>
      <c r="X273" s="28"/>
      <c r="Y273" s="18"/>
      <c r="Z273" s="18"/>
      <c r="AA273" s="18"/>
      <c r="AB273" s="18"/>
      <c r="AC273" s="18"/>
      <c r="AD273" s="18"/>
      <c r="AE273" s="18"/>
      <c r="AF273" s="18"/>
      <c r="AG273" s="18" t="s">
        <v>99</v>
      </c>
      <c r="AH273" s="18">
        <v>0</v>
      </c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</row>
    <row r="274" spans="1:60" outlineLevel="1" x14ac:dyDescent="0.25">
      <c r="A274" s="25"/>
      <c r="B274" s="26"/>
      <c r="C274" s="69"/>
      <c r="D274" s="70"/>
      <c r="E274" s="70"/>
      <c r="F274" s="70"/>
      <c r="G274" s="70"/>
      <c r="H274" s="28"/>
      <c r="I274" s="28"/>
      <c r="J274" s="28"/>
      <c r="K274" s="28"/>
      <c r="L274" s="28"/>
      <c r="M274" s="28"/>
      <c r="N274" s="27"/>
      <c r="O274" s="27"/>
      <c r="P274" s="27"/>
      <c r="Q274" s="27"/>
      <c r="R274" s="28"/>
      <c r="S274" s="28"/>
      <c r="T274" s="28"/>
      <c r="U274" s="28"/>
      <c r="V274" s="28"/>
      <c r="W274" s="28"/>
      <c r="X274" s="28"/>
      <c r="Y274" s="18"/>
      <c r="Z274" s="18"/>
      <c r="AA274" s="18"/>
      <c r="AB274" s="18"/>
      <c r="AC274" s="18"/>
      <c r="AD274" s="18"/>
      <c r="AE274" s="18"/>
      <c r="AF274" s="18"/>
      <c r="AG274" s="18" t="s">
        <v>92</v>
      </c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</row>
    <row r="275" spans="1:60" outlineLevel="1" x14ac:dyDescent="0.25">
      <c r="A275" s="41">
        <v>46</v>
      </c>
      <c r="B275" s="42" t="s">
        <v>301</v>
      </c>
      <c r="C275" s="50" t="s">
        <v>302</v>
      </c>
      <c r="D275" s="43" t="s">
        <v>95</v>
      </c>
      <c r="E275" s="44">
        <v>138.19</v>
      </c>
      <c r="F275" s="45"/>
      <c r="G275" s="46">
        <f>ROUND(E275*F275,2)</f>
        <v>0</v>
      </c>
      <c r="H275" s="45"/>
      <c r="I275" s="46">
        <f>ROUND(E275*H275,2)</f>
        <v>0</v>
      </c>
      <c r="J275" s="45"/>
      <c r="K275" s="46">
        <f>ROUND(E275*J275,2)</f>
        <v>0</v>
      </c>
      <c r="L275" s="46">
        <v>21</v>
      </c>
      <c r="M275" s="46">
        <f>G275*(1+L275/100)</f>
        <v>0</v>
      </c>
      <c r="N275" s="44">
        <v>4.0000000000000003E-5</v>
      </c>
      <c r="O275" s="44">
        <f>ROUND(E275*N275,2)</f>
        <v>0.01</v>
      </c>
      <c r="P275" s="44">
        <v>0</v>
      </c>
      <c r="Q275" s="44">
        <f>ROUND(E275*P275,2)</f>
        <v>0</v>
      </c>
      <c r="R275" s="46"/>
      <c r="S275" s="46" t="s">
        <v>88</v>
      </c>
      <c r="T275" s="47" t="s">
        <v>89</v>
      </c>
      <c r="U275" s="28">
        <v>0.31</v>
      </c>
      <c r="V275" s="28">
        <f>ROUND(E275*U275,2)</f>
        <v>42.84</v>
      </c>
      <c r="W275" s="28"/>
      <c r="X275" s="28" t="s">
        <v>90</v>
      </c>
      <c r="Y275" s="18"/>
      <c r="Z275" s="18"/>
      <c r="AA275" s="18"/>
      <c r="AB275" s="18"/>
      <c r="AC275" s="18"/>
      <c r="AD275" s="18"/>
      <c r="AE275" s="18"/>
      <c r="AF275" s="18"/>
      <c r="AG275" s="18" t="s">
        <v>91</v>
      </c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</row>
    <row r="276" spans="1:60" outlineLevel="1" x14ac:dyDescent="0.25">
      <c r="A276" s="25"/>
      <c r="B276" s="26"/>
      <c r="C276" s="51" t="s">
        <v>303</v>
      </c>
      <c r="D276" s="29"/>
      <c r="E276" s="30">
        <v>138.19</v>
      </c>
      <c r="F276" s="28"/>
      <c r="G276" s="28"/>
      <c r="H276" s="28"/>
      <c r="I276" s="28"/>
      <c r="J276" s="28"/>
      <c r="K276" s="28"/>
      <c r="L276" s="28"/>
      <c r="M276" s="28"/>
      <c r="N276" s="27"/>
      <c r="O276" s="27"/>
      <c r="P276" s="27"/>
      <c r="Q276" s="27"/>
      <c r="R276" s="28"/>
      <c r="S276" s="28"/>
      <c r="T276" s="28"/>
      <c r="U276" s="28"/>
      <c r="V276" s="28"/>
      <c r="W276" s="28"/>
      <c r="X276" s="28"/>
      <c r="Y276" s="18"/>
      <c r="Z276" s="18"/>
      <c r="AA276" s="18"/>
      <c r="AB276" s="18"/>
      <c r="AC276" s="18"/>
      <c r="AD276" s="18"/>
      <c r="AE276" s="18"/>
      <c r="AF276" s="18"/>
      <c r="AG276" s="18" t="s">
        <v>99</v>
      </c>
      <c r="AH276" s="18">
        <v>0</v>
      </c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</row>
    <row r="277" spans="1:60" outlineLevel="1" x14ac:dyDescent="0.25">
      <c r="A277" s="25"/>
      <c r="B277" s="26"/>
      <c r="C277" s="69"/>
      <c r="D277" s="70"/>
      <c r="E277" s="70"/>
      <c r="F277" s="70"/>
      <c r="G277" s="70"/>
      <c r="H277" s="28"/>
      <c r="I277" s="28"/>
      <c r="J277" s="28"/>
      <c r="K277" s="28"/>
      <c r="L277" s="28"/>
      <c r="M277" s="28"/>
      <c r="N277" s="27"/>
      <c r="O277" s="27"/>
      <c r="P277" s="27"/>
      <c r="Q277" s="27"/>
      <c r="R277" s="28"/>
      <c r="S277" s="28"/>
      <c r="T277" s="28"/>
      <c r="U277" s="28"/>
      <c r="V277" s="28"/>
      <c r="W277" s="28"/>
      <c r="X277" s="28"/>
      <c r="Y277" s="18"/>
      <c r="Z277" s="18"/>
      <c r="AA277" s="18"/>
      <c r="AB277" s="18"/>
      <c r="AC277" s="18"/>
      <c r="AD277" s="18"/>
      <c r="AE277" s="18"/>
      <c r="AF277" s="18"/>
      <c r="AG277" s="18" t="s">
        <v>92</v>
      </c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</row>
    <row r="278" spans="1:60" x14ac:dyDescent="0.25">
      <c r="A278" s="34" t="s">
        <v>83</v>
      </c>
      <c r="B278" s="35" t="s">
        <v>30</v>
      </c>
      <c r="C278" s="49" t="s">
        <v>31</v>
      </c>
      <c r="D278" s="36"/>
      <c r="E278" s="37"/>
      <c r="F278" s="38"/>
      <c r="G278" s="38">
        <f>SUMIF(AG279:AG329,"&lt;&gt;NOR",G279:G329)</f>
        <v>0</v>
      </c>
      <c r="H278" s="38"/>
      <c r="I278" s="38">
        <f>SUM(I279:I329)</f>
        <v>0</v>
      </c>
      <c r="J278" s="38"/>
      <c r="K278" s="38">
        <f>SUM(K279:K329)</f>
        <v>0</v>
      </c>
      <c r="L278" s="38"/>
      <c r="M278" s="38">
        <f>SUM(M279:M329)</f>
        <v>0</v>
      </c>
      <c r="N278" s="37"/>
      <c r="O278" s="37">
        <f>SUM(O279:O329)</f>
        <v>0.05</v>
      </c>
      <c r="P278" s="37"/>
      <c r="Q278" s="37">
        <f>SUM(Q279:Q329)</f>
        <v>5.5900000000000007</v>
      </c>
      <c r="R278" s="38"/>
      <c r="S278" s="38"/>
      <c r="T278" s="39"/>
      <c r="U278" s="33"/>
      <c r="V278" s="33">
        <f>SUM(V279:V329)</f>
        <v>72.34</v>
      </c>
      <c r="W278" s="33"/>
      <c r="X278" s="33"/>
      <c r="AG278" t="s">
        <v>84</v>
      </c>
    </row>
    <row r="279" spans="1:60" outlineLevel="1" x14ac:dyDescent="0.25">
      <c r="A279" s="41">
        <v>47</v>
      </c>
      <c r="B279" s="42" t="s">
        <v>304</v>
      </c>
      <c r="C279" s="50" t="s">
        <v>305</v>
      </c>
      <c r="D279" s="43" t="s">
        <v>95</v>
      </c>
      <c r="E279" s="44">
        <v>2.5049999999999999</v>
      </c>
      <c r="F279" s="45"/>
      <c r="G279" s="46">
        <f>ROUND(E279*F279,2)</f>
        <v>0</v>
      </c>
      <c r="H279" s="45"/>
      <c r="I279" s="46">
        <f>ROUND(E279*H279,2)</f>
        <v>0</v>
      </c>
      <c r="J279" s="45"/>
      <c r="K279" s="46">
        <f>ROUND(E279*J279,2)</f>
        <v>0</v>
      </c>
      <c r="L279" s="46">
        <v>21</v>
      </c>
      <c r="M279" s="46">
        <f>G279*(1+L279/100)</f>
        <v>0</v>
      </c>
      <c r="N279" s="44">
        <v>6.7000000000000002E-4</v>
      </c>
      <c r="O279" s="44">
        <f>ROUND(E279*N279,2)</f>
        <v>0</v>
      </c>
      <c r="P279" s="44">
        <v>0.18</v>
      </c>
      <c r="Q279" s="44">
        <f>ROUND(E279*P279,2)</f>
        <v>0.45</v>
      </c>
      <c r="R279" s="46" t="s">
        <v>306</v>
      </c>
      <c r="S279" s="46" t="s">
        <v>97</v>
      </c>
      <c r="T279" s="47" t="s">
        <v>97</v>
      </c>
      <c r="U279" s="28">
        <v>0.23200000000000001</v>
      </c>
      <c r="V279" s="28">
        <f>ROUND(E279*U279,2)</f>
        <v>0.57999999999999996</v>
      </c>
      <c r="W279" s="28"/>
      <c r="X279" s="28" t="s">
        <v>90</v>
      </c>
      <c r="Y279" s="18"/>
      <c r="Z279" s="18"/>
      <c r="AA279" s="18"/>
      <c r="AB279" s="18"/>
      <c r="AC279" s="18"/>
      <c r="AD279" s="18"/>
      <c r="AE279" s="18"/>
      <c r="AF279" s="18"/>
      <c r="AG279" s="18" t="s">
        <v>91</v>
      </c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</row>
    <row r="280" spans="1:60" ht="21" outlineLevel="1" x14ac:dyDescent="0.25">
      <c r="A280" s="25"/>
      <c r="B280" s="26"/>
      <c r="C280" s="71" t="s">
        <v>307</v>
      </c>
      <c r="D280" s="72"/>
      <c r="E280" s="72"/>
      <c r="F280" s="72"/>
      <c r="G280" s="72"/>
      <c r="H280" s="28"/>
      <c r="I280" s="28"/>
      <c r="J280" s="28"/>
      <c r="K280" s="28"/>
      <c r="L280" s="28"/>
      <c r="M280" s="28"/>
      <c r="N280" s="27"/>
      <c r="O280" s="27"/>
      <c r="P280" s="27"/>
      <c r="Q280" s="27"/>
      <c r="R280" s="28"/>
      <c r="S280" s="28"/>
      <c r="T280" s="28"/>
      <c r="U280" s="28"/>
      <c r="V280" s="28"/>
      <c r="W280" s="28"/>
      <c r="X280" s="28"/>
      <c r="Y280" s="18"/>
      <c r="Z280" s="18"/>
      <c r="AA280" s="18"/>
      <c r="AB280" s="18"/>
      <c r="AC280" s="18"/>
      <c r="AD280" s="18"/>
      <c r="AE280" s="18"/>
      <c r="AF280" s="18"/>
      <c r="AG280" s="18" t="s">
        <v>116</v>
      </c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48" t="str">
        <f>C280</f>
        <v>nebo vybourání otvorů průřezové plochy přes 4 m2 v příčkách, včetně pomocného lešení o výšce podlahy do 1900 mm a pro zatížení do 1,5 kPa  (150 kg/m2),</v>
      </c>
      <c r="BB280" s="18"/>
      <c r="BC280" s="18"/>
      <c r="BD280" s="18"/>
      <c r="BE280" s="18"/>
      <c r="BF280" s="18"/>
      <c r="BG280" s="18"/>
      <c r="BH280" s="18"/>
    </row>
    <row r="281" spans="1:60" outlineLevel="1" x14ac:dyDescent="0.25">
      <c r="A281" s="25"/>
      <c r="B281" s="26"/>
      <c r="C281" s="51" t="s">
        <v>308</v>
      </c>
      <c r="D281" s="29"/>
      <c r="E281" s="30">
        <v>2.5049999999999999</v>
      </c>
      <c r="F281" s="28"/>
      <c r="G281" s="28"/>
      <c r="H281" s="28"/>
      <c r="I281" s="28"/>
      <c r="J281" s="28"/>
      <c r="K281" s="28"/>
      <c r="L281" s="28"/>
      <c r="M281" s="28"/>
      <c r="N281" s="27"/>
      <c r="O281" s="27"/>
      <c r="P281" s="27"/>
      <c r="Q281" s="27"/>
      <c r="R281" s="28"/>
      <c r="S281" s="28"/>
      <c r="T281" s="28"/>
      <c r="U281" s="28"/>
      <c r="V281" s="28"/>
      <c r="W281" s="28"/>
      <c r="X281" s="28"/>
      <c r="Y281" s="18"/>
      <c r="Z281" s="18"/>
      <c r="AA281" s="18"/>
      <c r="AB281" s="18"/>
      <c r="AC281" s="18"/>
      <c r="AD281" s="18"/>
      <c r="AE281" s="18"/>
      <c r="AF281" s="18"/>
      <c r="AG281" s="18" t="s">
        <v>99</v>
      </c>
      <c r="AH281" s="18">
        <v>0</v>
      </c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</row>
    <row r="282" spans="1:60" outlineLevel="1" x14ac:dyDescent="0.25">
      <c r="A282" s="25"/>
      <c r="B282" s="26"/>
      <c r="C282" s="69"/>
      <c r="D282" s="70"/>
      <c r="E282" s="70"/>
      <c r="F282" s="70"/>
      <c r="G282" s="70"/>
      <c r="H282" s="28"/>
      <c r="I282" s="28"/>
      <c r="J282" s="28"/>
      <c r="K282" s="28"/>
      <c r="L282" s="28"/>
      <c r="M282" s="28"/>
      <c r="N282" s="27"/>
      <c r="O282" s="27"/>
      <c r="P282" s="27"/>
      <c r="Q282" s="27"/>
      <c r="R282" s="28"/>
      <c r="S282" s="28"/>
      <c r="T282" s="28"/>
      <c r="U282" s="28"/>
      <c r="V282" s="28"/>
      <c r="W282" s="28"/>
      <c r="X282" s="28"/>
      <c r="Y282" s="18"/>
      <c r="Z282" s="18"/>
      <c r="AA282" s="18"/>
      <c r="AB282" s="18"/>
      <c r="AC282" s="18"/>
      <c r="AD282" s="18"/>
      <c r="AE282" s="18"/>
      <c r="AF282" s="18"/>
      <c r="AG282" s="18" t="s">
        <v>92</v>
      </c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</row>
    <row r="283" spans="1:60" outlineLevel="1" x14ac:dyDescent="0.25">
      <c r="A283" s="41">
        <v>48</v>
      </c>
      <c r="B283" s="42" t="s">
        <v>309</v>
      </c>
      <c r="C283" s="50" t="s">
        <v>310</v>
      </c>
      <c r="D283" s="43" t="s">
        <v>95</v>
      </c>
      <c r="E283" s="44">
        <v>11.7125</v>
      </c>
      <c r="F283" s="45"/>
      <c r="G283" s="46">
        <f>ROUND(E283*F283,2)</f>
        <v>0</v>
      </c>
      <c r="H283" s="45"/>
      <c r="I283" s="46">
        <f>ROUND(E283*H283,2)</f>
        <v>0</v>
      </c>
      <c r="J283" s="45"/>
      <c r="K283" s="46">
        <f>ROUND(E283*J283,2)</f>
        <v>0</v>
      </c>
      <c r="L283" s="46">
        <v>21</v>
      </c>
      <c r="M283" s="46">
        <f>G283*(1+L283/100)</f>
        <v>0</v>
      </c>
      <c r="N283" s="44">
        <v>6.7000000000000002E-4</v>
      </c>
      <c r="O283" s="44">
        <f>ROUND(E283*N283,2)</f>
        <v>0.01</v>
      </c>
      <c r="P283" s="44">
        <v>0.20399999999999999</v>
      </c>
      <c r="Q283" s="44">
        <f>ROUND(E283*P283,2)</f>
        <v>2.39</v>
      </c>
      <c r="R283" s="46" t="s">
        <v>306</v>
      </c>
      <c r="S283" s="46" t="s">
        <v>97</v>
      </c>
      <c r="T283" s="47" t="s">
        <v>97</v>
      </c>
      <c r="U283" s="28">
        <v>0.254</v>
      </c>
      <c r="V283" s="28">
        <f>ROUND(E283*U283,2)</f>
        <v>2.97</v>
      </c>
      <c r="W283" s="28"/>
      <c r="X283" s="28" t="s">
        <v>90</v>
      </c>
      <c r="Y283" s="18"/>
      <c r="Z283" s="18"/>
      <c r="AA283" s="18"/>
      <c r="AB283" s="18"/>
      <c r="AC283" s="18"/>
      <c r="AD283" s="18"/>
      <c r="AE283" s="18"/>
      <c r="AF283" s="18"/>
      <c r="AG283" s="18" t="s">
        <v>91</v>
      </c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</row>
    <row r="284" spans="1:60" ht="21" outlineLevel="1" x14ac:dyDescent="0.25">
      <c r="A284" s="25"/>
      <c r="B284" s="26"/>
      <c r="C284" s="71" t="s">
        <v>307</v>
      </c>
      <c r="D284" s="72"/>
      <c r="E284" s="72"/>
      <c r="F284" s="72"/>
      <c r="G284" s="72"/>
      <c r="H284" s="28"/>
      <c r="I284" s="28"/>
      <c r="J284" s="28"/>
      <c r="K284" s="28"/>
      <c r="L284" s="28"/>
      <c r="M284" s="28"/>
      <c r="N284" s="27"/>
      <c r="O284" s="27"/>
      <c r="P284" s="27"/>
      <c r="Q284" s="27"/>
      <c r="R284" s="28"/>
      <c r="S284" s="28"/>
      <c r="T284" s="28"/>
      <c r="U284" s="28"/>
      <c r="V284" s="28"/>
      <c r="W284" s="28"/>
      <c r="X284" s="28"/>
      <c r="Y284" s="18"/>
      <c r="Z284" s="18"/>
      <c r="AA284" s="18"/>
      <c r="AB284" s="18"/>
      <c r="AC284" s="18"/>
      <c r="AD284" s="18"/>
      <c r="AE284" s="18"/>
      <c r="AF284" s="18"/>
      <c r="AG284" s="18" t="s">
        <v>116</v>
      </c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48" t="str">
        <f>C284</f>
        <v>nebo vybourání otvorů průřezové plochy přes 4 m2 v příčkách, včetně pomocného lešení o výšce podlahy do 1900 mm a pro zatížení do 1,5 kPa  (150 kg/m2),</v>
      </c>
      <c r="BB284" s="18"/>
      <c r="BC284" s="18"/>
      <c r="BD284" s="18"/>
      <c r="BE284" s="18"/>
      <c r="BF284" s="18"/>
      <c r="BG284" s="18"/>
      <c r="BH284" s="18"/>
    </row>
    <row r="285" spans="1:60" outlineLevel="1" x14ac:dyDescent="0.25">
      <c r="A285" s="25"/>
      <c r="B285" s="26"/>
      <c r="C285" s="51" t="s">
        <v>311</v>
      </c>
      <c r="D285" s="29"/>
      <c r="E285" s="30">
        <v>11.7125</v>
      </c>
      <c r="F285" s="28"/>
      <c r="G285" s="28"/>
      <c r="H285" s="28"/>
      <c r="I285" s="28"/>
      <c r="J285" s="28"/>
      <c r="K285" s="28"/>
      <c r="L285" s="28"/>
      <c r="M285" s="28"/>
      <c r="N285" s="27"/>
      <c r="O285" s="27"/>
      <c r="P285" s="27"/>
      <c r="Q285" s="27"/>
      <c r="R285" s="28"/>
      <c r="S285" s="28"/>
      <c r="T285" s="28"/>
      <c r="U285" s="28"/>
      <c r="V285" s="28"/>
      <c r="W285" s="28"/>
      <c r="X285" s="28"/>
      <c r="Y285" s="18"/>
      <c r="Z285" s="18"/>
      <c r="AA285" s="18"/>
      <c r="AB285" s="18"/>
      <c r="AC285" s="18"/>
      <c r="AD285" s="18"/>
      <c r="AE285" s="18"/>
      <c r="AF285" s="18"/>
      <c r="AG285" s="18" t="s">
        <v>99</v>
      </c>
      <c r="AH285" s="18">
        <v>0</v>
      </c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</row>
    <row r="286" spans="1:60" outlineLevel="1" x14ac:dyDescent="0.25">
      <c r="A286" s="25"/>
      <c r="B286" s="26"/>
      <c r="C286" s="69"/>
      <c r="D286" s="70"/>
      <c r="E286" s="70"/>
      <c r="F286" s="70"/>
      <c r="G286" s="70"/>
      <c r="H286" s="28"/>
      <c r="I286" s="28"/>
      <c r="J286" s="28"/>
      <c r="K286" s="28"/>
      <c r="L286" s="28"/>
      <c r="M286" s="28"/>
      <c r="N286" s="27"/>
      <c r="O286" s="27"/>
      <c r="P286" s="27"/>
      <c r="Q286" s="27"/>
      <c r="R286" s="28"/>
      <c r="S286" s="28"/>
      <c r="T286" s="28"/>
      <c r="U286" s="28"/>
      <c r="V286" s="28"/>
      <c r="W286" s="28"/>
      <c r="X286" s="28"/>
      <c r="Y286" s="18"/>
      <c r="Z286" s="18"/>
      <c r="AA286" s="18"/>
      <c r="AB286" s="18"/>
      <c r="AC286" s="18"/>
      <c r="AD286" s="18"/>
      <c r="AE286" s="18"/>
      <c r="AF286" s="18"/>
      <c r="AG286" s="18" t="s">
        <v>92</v>
      </c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</row>
    <row r="287" spans="1:60" ht="20.399999999999999" outlineLevel="1" x14ac:dyDescent="0.25">
      <c r="A287" s="41">
        <v>49</v>
      </c>
      <c r="B287" s="42" t="s">
        <v>312</v>
      </c>
      <c r="C287" s="50" t="s">
        <v>313</v>
      </c>
      <c r="D287" s="43" t="s">
        <v>95</v>
      </c>
      <c r="E287" s="44">
        <v>127.7332</v>
      </c>
      <c r="F287" s="45"/>
      <c r="G287" s="46">
        <f>ROUND(E287*F287,2)</f>
        <v>0</v>
      </c>
      <c r="H287" s="45"/>
      <c r="I287" s="46">
        <f>ROUND(E287*H287,2)</f>
        <v>0</v>
      </c>
      <c r="J287" s="45"/>
      <c r="K287" s="46">
        <f>ROUND(E287*J287,2)</f>
        <v>0</v>
      </c>
      <c r="L287" s="46">
        <v>21</v>
      </c>
      <c r="M287" s="46">
        <f>G287*(1+L287/100)</f>
        <v>0</v>
      </c>
      <c r="N287" s="44">
        <v>3.3E-4</v>
      </c>
      <c r="O287" s="44">
        <f>ROUND(E287*N287,2)</f>
        <v>0.04</v>
      </c>
      <c r="P287" s="44">
        <v>1.183E-2</v>
      </c>
      <c r="Q287" s="44">
        <f>ROUND(E287*P287,2)</f>
        <v>1.51</v>
      </c>
      <c r="R287" s="46" t="s">
        <v>306</v>
      </c>
      <c r="S287" s="46" t="s">
        <v>97</v>
      </c>
      <c r="T287" s="47" t="s">
        <v>97</v>
      </c>
      <c r="U287" s="28">
        <v>0.35</v>
      </c>
      <c r="V287" s="28">
        <f>ROUND(E287*U287,2)</f>
        <v>44.71</v>
      </c>
      <c r="W287" s="28"/>
      <c r="X287" s="28" t="s">
        <v>90</v>
      </c>
      <c r="Y287" s="18"/>
      <c r="Z287" s="18"/>
      <c r="AA287" s="18"/>
      <c r="AB287" s="18"/>
      <c r="AC287" s="18"/>
      <c r="AD287" s="18"/>
      <c r="AE287" s="18"/>
      <c r="AF287" s="18"/>
      <c r="AG287" s="18" t="s">
        <v>91</v>
      </c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</row>
    <row r="288" spans="1:60" outlineLevel="1" x14ac:dyDescent="0.25">
      <c r="A288" s="25"/>
      <c r="B288" s="26"/>
      <c r="C288" s="51" t="s">
        <v>314</v>
      </c>
      <c r="D288" s="29"/>
      <c r="E288" s="30">
        <v>17.7317</v>
      </c>
      <c r="F288" s="28"/>
      <c r="G288" s="28"/>
      <c r="H288" s="28"/>
      <c r="I288" s="28"/>
      <c r="J288" s="28"/>
      <c r="K288" s="28"/>
      <c r="L288" s="28"/>
      <c r="M288" s="28"/>
      <c r="N288" s="27"/>
      <c r="O288" s="27"/>
      <c r="P288" s="27"/>
      <c r="Q288" s="27"/>
      <c r="R288" s="28"/>
      <c r="S288" s="28"/>
      <c r="T288" s="28"/>
      <c r="U288" s="28"/>
      <c r="V288" s="28"/>
      <c r="W288" s="28"/>
      <c r="X288" s="28"/>
      <c r="Y288" s="18"/>
      <c r="Z288" s="18"/>
      <c r="AA288" s="18"/>
      <c r="AB288" s="18"/>
      <c r="AC288" s="18"/>
      <c r="AD288" s="18"/>
      <c r="AE288" s="18"/>
      <c r="AF288" s="18"/>
      <c r="AG288" s="18" t="s">
        <v>99</v>
      </c>
      <c r="AH288" s="18">
        <v>0</v>
      </c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</row>
    <row r="289" spans="1:60" outlineLevel="1" x14ac:dyDescent="0.25">
      <c r="A289" s="25"/>
      <c r="B289" s="26"/>
      <c r="C289" s="51" t="s">
        <v>315</v>
      </c>
      <c r="D289" s="29"/>
      <c r="E289" s="30">
        <v>46.64</v>
      </c>
      <c r="F289" s="28"/>
      <c r="G289" s="28"/>
      <c r="H289" s="28"/>
      <c r="I289" s="28"/>
      <c r="J289" s="28"/>
      <c r="K289" s="28"/>
      <c r="L289" s="28"/>
      <c r="M289" s="28"/>
      <c r="N289" s="27"/>
      <c r="O289" s="27"/>
      <c r="P289" s="27"/>
      <c r="Q289" s="27"/>
      <c r="R289" s="28"/>
      <c r="S289" s="28"/>
      <c r="T289" s="28"/>
      <c r="U289" s="28"/>
      <c r="V289" s="28"/>
      <c r="W289" s="28"/>
      <c r="X289" s="28"/>
      <c r="Y289" s="18"/>
      <c r="Z289" s="18"/>
      <c r="AA289" s="18"/>
      <c r="AB289" s="18"/>
      <c r="AC289" s="18"/>
      <c r="AD289" s="18"/>
      <c r="AE289" s="18"/>
      <c r="AF289" s="18"/>
      <c r="AG289" s="18" t="s">
        <v>99</v>
      </c>
      <c r="AH289" s="18">
        <v>0</v>
      </c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</row>
    <row r="290" spans="1:60" outlineLevel="1" x14ac:dyDescent="0.25">
      <c r="A290" s="25"/>
      <c r="B290" s="26"/>
      <c r="C290" s="51" t="s">
        <v>316</v>
      </c>
      <c r="D290" s="29"/>
      <c r="E290" s="30">
        <v>48.618899999999996</v>
      </c>
      <c r="F290" s="28"/>
      <c r="G290" s="28"/>
      <c r="H290" s="28"/>
      <c r="I290" s="28"/>
      <c r="J290" s="28"/>
      <c r="K290" s="28"/>
      <c r="L290" s="28"/>
      <c r="M290" s="28"/>
      <c r="N290" s="27"/>
      <c r="O290" s="27"/>
      <c r="P290" s="27"/>
      <c r="Q290" s="27"/>
      <c r="R290" s="28"/>
      <c r="S290" s="28"/>
      <c r="T290" s="28"/>
      <c r="U290" s="28"/>
      <c r="V290" s="28"/>
      <c r="W290" s="28"/>
      <c r="X290" s="28"/>
      <c r="Y290" s="18"/>
      <c r="Z290" s="18"/>
      <c r="AA290" s="18"/>
      <c r="AB290" s="18"/>
      <c r="AC290" s="18"/>
      <c r="AD290" s="18"/>
      <c r="AE290" s="18"/>
      <c r="AF290" s="18"/>
      <c r="AG290" s="18" t="s">
        <v>99</v>
      </c>
      <c r="AH290" s="18">
        <v>0</v>
      </c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</row>
    <row r="291" spans="1:60" outlineLevel="1" x14ac:dyDescent="0.25">
      <c r="A291" s="25"/>
      <c r="B291" s="26"/>
      <c r="C291" s="51" t="s">
        <v>317</v>
      </c>
      <c r="D291" s="29"/>
      <c r="E291" s="30">
        <v>4.2205000000000004</v>
      </c>
      <c r="F291" s="28"/>
      <c r="G291" s="28"/>
      <c r="H291" s="28"/>
      <c r="I291" s="28"/>
      <c r="J291" s="28"/>
      <c r="K291" s="28"/>
      <c r="L291" s="28"/>
      <c r="M291" s="28"/>
      <c r="N291" s="27"/>
      <c r="O291" s="27"/>
      <c r="P291" s="27"/>
      <c r="Q291" s="27"/>
      <c r="R291" s="28"/>
      <c r="S291" s="28"/>
      <c r="T291" s="28"/>
      <c r="U291" s="28"/>
      <c r="V291" s="28"/>
      <c r="W291" s="28"/>
      <c r="X291" s="28"/>
      <c r="Y291" s="18"/>
      <c r="Z291" s="18"/>
      <c r="AA291" s="18"/>
      <c r="AB291" s="18"/>
      <c r="AC291" s="18"/>
      <c r="AD291" s="18"/>
      <c r="AE291" s="18"/>
      <c r="AF291" s="18"/>
      <c r="AG291" s="18" t="s">
        <v>99</v>
      </c>
      <c r="AH291" s="18">
        <v>0</v>
      </c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</row>
    <row r="292" spans="1:60" outlineLevel="1" x14ac:dyDescent="0.25">
      <c r="A292" s="25"/>
      <c r="B292" s="26"/>
      <c r="C292" s="51" t="s">
        <v>318</v>
      </c>
      <c r="D292" s="29"/>
      <c r="E292" s="30">
        <v>8.3000000000000007</v>
      </c>
      <c r="F292" s="28"/>
      <c r="G292" s="28"/>
      <c r="H292" s="28"/>
      <c r="I292" s="28"/>
      <c r="J292" s="28"/>
      <c r="K292" s="28"/>
      <c r="L292" s="28"/>
      <c r="M292" s="28"/>
      <c r="N292" s="27"/>
      <c r="O292" s="27"/>
      <c r="P292" s="27"/>
      <c r="Q292" s="27"/>
      <c r="R292" s="28"/>
      <c r="S292" s="28"/>
      <c r="T292" s="28"/>
      <c r="U292" s="28"/>
      <c r="V292" s="28"/>
      <c r="W292" s="28"/>
      <c r="X292" s="28"/>
      <c r="Y292" s="18"/>
      <c r="Z292" s="18"/>
      <c r="AA292" s="18"/>
      <c r="AB292" s="18"/>
      <c r="AC292" s="18"/>
      <c r="AD292" s="18"/>
      <c r="AE292" s="18"/>
      <c r="AF292" s="18"/>
      <c r="AG292" s="18" t="s">
        <v>99</v>
      </c>
      <c r="AH292" s="18">
        <v>0</v>
      </c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</row>
    <row r="293" spans="1:60" outlineLevel="1" x14ac:dyDescent="0.25">
      <c r="A293" s="25"/>
      <c r="B293" s="26"/>
      <c r="C293" s="52" t="s">
        <v>140</v>
      </c>
      <c r="D293" s="31"/>
      <c r="E293" s="32">
        <v>125.5111</v>
      </c>
      <c r="F293" s="28"/>
      <c r="G293" s="28"/>
      <c r="H293" s="28"/>
      <c r="I293" s="28"/>
      <c r="J293" s="28"/>
      <c r="K293" s="28"/>
      <c r="L293" s="28"/>
      <c r="M293" s="28"/>
      <c r="N293" s="27"/>
      <c r="O293" s="27"/>
      <c r="P293" s="27"/>
      <c r="Q293" s="27"/>
      <c r="R293" s="28"/>
      <c r="S293" s="28"/>
      <c r="T293" s="28"/>
      <c r="U293" s="28"/>
      <c r="V293" s="28"/>
      <c r="W293" s="28"/>
      <c r="X293" s="28"/>
      <c r="Y293" s="18"/>
      <c r="Z293" s="18"/>
      <c r="AA293" s="18"/>
      <c r="AB293" s="18"/>
      <c r="AC293" s="18"/>
      <c r="AD293" s="18"/>
      <c r="AE293" s="18"/>
      <c r="AF293" s="18"/>
      <c r="AG293" s="18" t="s">
        <v>99</v>
      </c>
      <c r="AH293" s="18">
        <v>1</v>
      </c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</row>
    <row r="294" spans="1:60" outlineLevel="1" x14ac:dyDescent="0.25">
      <c r="A294" s="25"/>
      <c r="B294" s="26"/>
      <c r="C294" s="51" t="s">
        <v>319</v>
      </c>
      <c r="D294" s="29"/>
      <c r="E294" s="30">
        <v>1.5263500000000001</v>
      </c>
      <c r="F294" s="28"/>
      <c r="G294" s="28"/>
      <c r="H294" s="28"/>
      <c r="I294" s="28"/>
      <c r="J294" s="28"/>
      <c r="K294" s="28"/>
      <c r="L294" s="28"/>
      <c r="M294" s="28"/>
      <c r="N294" s="27"/>
      <c r="O294" s="27"/>
      <c r="P294" s="27"/>
      <c r="Q294" s="27"/>
      <c r="R294" s="28"/>
      <c r="S294" s="28"/>
      <c r="T294" s="28"/>
      <c r="U294" s="28"/>
      <c r="V294" s="28"/>
      <c r="W294" s="28"/>
      <c r="X294" s="28"/>
      <c r="Y294" s="18"/>
      <c r="Z294" s="18"/>
      <c r="AA294" s="18"/>
      <c r="AB294" s="18"/>
      <c r="AC294" s="18"/>
      <c r="AD294" s="18"/>
      <c r="AE294" s="18"/>
      <c r="AF294" s="18"/>
      <c r="AG294" s="18" t="s">
        <v>99</v>
      </c>
      <c r="AH294" s="18">
        <v>0</v>
      </c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</row>
    <row r="295" spans="1:60" outlineLevel="1" x14ac:dyDescent="0.25">
      <c r="A295" s="25"/>
      <c r="B295" s="26"/>
      <c r="C295" s="51" t="s">
        <v>320</v>
      </c>
      <c r="D295" s="29"/>
      <c r="E295" s="30">
        <v>0.69574999999999998</v>
      </c>
      <c r="F295" s="28"/>
      <c r="G295" s="28"/>
      <c r="H295" s="28"/>
      <c r="I295" s="28"/>
      <c r="J295" s="28"/>
      <c r="K295" s="28"/>
      <c r="L295" s="28"/>
      <c r="M295" s="28"/>
      <c r="N295" s="27"/>
      <c r="O295" s="27"/>
      <c r="P295" s="27"/>
      <c r="Q295" s="27"/>
      <c r="R295" s="28"/>
      <c r="S295" s="28"/>
      <c r="T295" s="28"/>
      <c r="U295" s="28"/>
      <c r="V295" s="28"/>
      <c r="W295" s="28"/>
      <c r="X295" s="28"/>
      <c r="Y295" s="18"/>
      <c r="Z295" s="18"/>
      <c r="AA295" s="18"/>
      <c r="AB295" s="18"/>
      <c r="AC295" s="18"/>
      <c r="AD295" s="18"/>
      <c r="AE295" s="18"/>
      <c r="AF295" s="18"/>
      <c r="AG295" s="18" t="s">
        <v>99</v>
      </c>
      <c r="AH295" s="18">
        <v>0</v>
      </c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</row>
    <row r="296" spans="1:60" outlineLevel="1" x14ac:dyDescent="0.25">
      <c r="A296" s="25"/>
      <c r="B296" s="26"/>
      <c r="C296" s="69"/>
      <c r="D296" s="70"/>
      <c r="E296" s="70"/>
      <c r="F296" s="70"/>
      <c r="G296" s="70"/>
      <c r="H296" s="28"/>
      <c r="I296" s="28"/>
      <c r="J296" s="28"/>
      <c r="K296" s="28"/>
      <c r="L296" s="28"/>
      <c r="M296" s="28"/>
      <c r="N296" s="27"/>
      <c r="O296" s="27"/>
      <c r="P296" s="27"/>
      <c r="Q296" s="27"/>
      <c r="R296" s="28"/>
      <c r="S296" s="28"/>
      <c r="T296" s="28"/>
      <c r="U296" s="28"/>
      <c r="V296" s="28"/>
      <c r="W296" s="28"/>
      <c r="X296" s="28"/>
      <c r="Y296" s="18"/>
      <c r="Z296" s="18"/>
      <c r="AA296" s="18"/>
      <c r="AB296" s="18"/>
      <c r="AC296" s="18"/>
      <c r="AD296" s="18"/>
      <c r="AE296" s="18"/>
      <c r="AF296" s="18"/>
      <c r="AG296" s="18" t="s">
        <v>92</v>
      </c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</row>
    <row r="297" spans="1:60" outlineLevel="1" x14ac:dyDescent="0.25">
      <c r="A297" s="41">
        <v>50</v>
      </c>
      <c r="B297" s="42" t="s">
        <v>321</v>
      </c>
      <c r="C297" s="50" t="s">
        <v>322</v>
      </c>
      <c r="D297" s="43" t="s">
        <v>103</v>
      </c>
      <c r="E297" s="44">
        <v>2</v>
      </c>
      <c r="F297" s="45"/>
      <c r="G297" s="46">
        <f>ROUND(E297*F297,2)</f>
        <v>0</v>
      </c>
      <c r="H297" s="45"/>
      <c r="I297" s="46">
        <f>ROUND(E297*H297,2)</f>
        <v>0</v>
      </c>
      <c r="J297" s="45"/>
      <c r="K297" s="46">
        <f>ROUND(E297*J297,2)</f>
        <v>0</v>
      </c>
      <c r="L297" s="46">
        <v>21</v>
      </c>
      <c r="M297" s="46">
        <f>G297*(1+L297/100)</f>
        <v>0</v>
      </c>
      <c r="N297" s="44">
        <v>0</v>
      </c>
      <c r="O297" s="44">
        <f>ROUND(E297*N297,2)</f>
        <v>0</v>
      </c>
      <c r="P297" s="44">
        <v>0</v>
      </c>
      <c r="Q297" s="44">
        <f>ROUND(E297*P297,2)</f>
        <v>0</v>
      </c>
      <c r="R297" s="46" t="s">
        <v>306</v>
      </c>
      <c r="S297" s="46" t="s">
        <v>97</v>
      </c>
      <c r="T297" s="47" t="s">
        <v>97</v>
      </c>
      <c r="U297" s="28">
        <v>0.05</v>
      </c>
      <c r="V297" s="28">
        <f>ROUND(E297*U297,2)</f>
        <v>0.1</v>
      </c>
      <c r="W297" s="28"/>
      <c r="X297" s="28" t="s">
        <v>90</v>
      </c>
      <c r="Y297" s="18"/>
      <c r="Z297" s="18"/>
      <c r="AA297" s="18"/>
      <c r="AB297" s="18"/>
      <c r="AC297" s="18"/>
      <c r="AD297" s="18"/>
      <c r="AE297" s="18"/>
      <c r="AF297" s="18"/>
      <c r="AG297" s="18" t="s">
        <v>91</v>
      </c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</row>
    <row r="298" spans="1:60" outlineLevel="1" x14ac:dyDescent="0.25">
      <c r="A298" s="25"/>
      <c r="B298" s="26"/>
      <c r="C298" s="71" t="s">
        <v>323</v>
      </c>
      <c r="D298" s="72"/>
      <c r="E298" s="72"/>
      <c r="F298" s="72"/>
      <c r="G298" s="72"/>
      <c r="H298" s="28"/>
      <c r="I298" s="28"/>
      <c r="J298" s="28"/>
      <c r="K298" s="28"/>
      <c r="L298" s="28"/>
      <c r="M298" s="28"/>
      <c r="N298" s="27"/>
      <c r="O298" s="27"/>
      <c r="P298" s="27"/>
      <c r="Q298" s="27"/>
      <c r="R298" s="28"/>
      <c r="S298" s="28"/>
      <c r="T298" s="28"/>
      <c r="U298" s="28"/>
      <c r="V298" s="28"/>
      <c r="W298" s="28"/>
      <c r="X298" s="28"/>
      <c r="Y298" s="18"/>
      <c r="Z298" s="18"/>
      <c r="AA298" s="18"/>
      <c r="AB298" s="18"/>
      <c r="AC298" s="18"/>
      <c r="AD298" s="18"/>
      <c r="AE298" s="18"/>
      <c r="AF298" s="18"/>
      <c r="AG298" s="18" t="s">
        <v>116</v>
      </c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</row>
    <row r="299" spans="1:60" outlineLevel="1" x14ac:dyDescent="0.25">
      <c r="A299" s="25"/>
      <c r="B299" s="26"/>
      <c r="C299" s="69"/>
      <c r="D299" s="70"/>
      <c r="E299" s="70"/>
      <c r="F299" s="70"/>
      <c r="G299" s="70"/>
      <c r="H299" s="28"/>
      <c r="I299" s="28"/>
      <c r="J299" s="28"/>
      <c r="K299" s="28"/>
      <c r="L299" s="28"/>
      <c r="M299" s="28"/>
      <c r="N299" s="27"/>
      <c r="O299" s="27"/>
      <c r="P299" s="27"/>
      <c r="Q299" s="27"/>
      <c r="R299" s="28"/>
      <c r="S299" s="28"/>
      <c r="T299" s="28"/>
      <c r="U299" s="28"/>
      <c r="V299" s="28"/>
      <c r="W299" s="28"/>
      <c r="X299" s="28"/>
      <c r="Y299" s="18"/>
      <c r="Z299" s="18"/>
      <c r="AA299" s="18"/>
      <c r="AB299" s="18"/>
      <c r="AC299" s="18"/>
      <c r="AD299" s="18"/>
      <c r="AE299" s="18"/>
      <c r="AF299" s="18"/>
      <c r="AG299" s="18" t="s">
        <v>92</v>
      </c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</row>
    <row r="300" spans="1:60" ht="20.399999999999999" outlineLevel="1" x14ac:dyDescent="0.25">
      <c r="A300" s="41">
        <v>51</v>
      </c>
      <c r="B300" s="42" t="s">
        <v>324</v>
      </c>
      <c r="C300" s="50" t="s">
        <v>325</v>
      </c>
      <c r="D300" s="43" t="s">
        <v>95</v>
      </c>
      <c r="E300" s="44">
        <v>3.2</v>
      </c>
      <c r="F300" s="45"/>
      <c r="G300" s="46">
        <f>ROUND(E300*F300,2)</f>
        <v>0</v>
      </c>
      <c r="H300" s="45"/>
      <c r="I300" s="46">
        <f>ROUND(E300*H300,2)</f>
        <v>0</v>
      </c>
      <c r="J300" s="45"/>
      <c r="K300" s="46">
        <f>ROUND(E300*J300,2)</f>
        <v>0</v>
      </c>
      <c r="L300" s="46">
        <v>21</v>
      </c>
      <c r="M300" s="46">
        <f>G300*(1+L300/100)</f>
        <v>0</v>
      </c>
      <c r="N300" s="44">
        <v>1.17E-3</v>
      </c>
      <c r="O300" s="44">
        <f>ROUND(E300*N300,2)</f>
        <v>0</v>
      </c>
      <c r="P300" s="44">
        <v>7.5999999999999998E-2</v>
      </c>
      <c r="Q300" s="44">
        <f>ROUND(E300*P300,2)</f>
        <v>0.24</v>
      </c>
      <c r="R300" s="46" t="s">
        <v>306</v>
      </c>
      <c r="S300" s="46" t="s">
        <v>97</v>
      </c>
      <c r="T300" s="47" t="s">
        <v>97</v>
      </c>
      <c r="U300" s="28">
        <v>0.93899999999999995</v>
      </c>
      <c r="V300" s="28">
        <f>ROUND(E300*U300,2)</f>
        <v>3</v>
      </c>
      <c r="W300" s="28"/>
      <c r="X300" s="28" t="s">
        <v>90</v>
      </c>
      <c r="Y300" s="18"/>
      <c r="Z300" s="18"/>
      <c r="AA300" s="18"/>
      <c r="AB300" s="18"/>
      <c r="AC300" s="18"/>
      <c r="AD300" s="18"/>
      <c r="AE300" s="18"/>
      <c r="AF300" s="18"/>
      <c r="AG300" s="18" t="s">
        <v>91</v>
      </c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</row>
    <row r="301" spans="1:60" outlineLevel="1" x14ac:dyDescent="0.25">
      <c r="A301" s="25"/>
      <c r="B301" s="26"/>
      <c r="C301" s="51" t="s">
        <v>326</v>
      </c>
      <c r="D301" s="29"/>
      <c r="E301" s="30">
        <v>3.2</v>
      </c>
      <c r="F301" s="28"/>
      <c r="G301" s="28"/>
      <c r="H301" s="28"/>
      <c r="I301" s="28"/>
      <c r="J301" s="28"/>
      <c r="K301" s="28"/>
      <c r="L301" s="28"/>
      <c r="M301" s="28"/>
      <c r="N301" s="27"/>
      <c r="O301" s="27"/>
      <c r="P301" s="27"/>
      <c r="Q301" s="27"/>
      <c r="R301" s="28"/>
      <c r="S301" s="28"/>
      <c r="T301" s="28"/>
      <c r="U301" s="28"/>
      <c r="V301" s="28"/>
      <c r="W301" s="28"/>
      <c r="X301" s="28"/>
      <c r="Y301" s="18"/>
      <c r="Z301" s="18"/>
      <c r="AA301" s="18"/>
      <c r="AB301" s="18"/>
      <c r="AC301" s="18"/>
      <c r="AD301" s="18"/>
      <c r="AE301" s="18"/>
      <c r="AF301" s="18"/>
      <c r="AG301" s="18" t="s">
        <v>99</v>
      </c>
      <c r="AH301" s="18">
        <v>0</v>
      </c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</row>
    <row r="302" spans="1:60" outlineLevel="1" x14ac:dyDescent="0.25">
      <c r="A302" s="25"/>
      <c r="B302" s="26"/>
      <c r="C302" s="69"/>
      <c r="D302" s="70"/>
      <c r="E302" s="70"/>
      <c r="F302" s="70"/>
      <c r="G302" s="70"/>
      <c r="H302" s="28"/>
      <c r="I302" s="28"/>
      <c r="J302" s="28"/>
      <c r="K302" s="28"/>
      <c r="L302" s="28"/>
      <c r="M302" s="28"/>
      <c r="N302" s="27"/>
      <c r="O302" s="27"/>
      <c r="P302" s="27"/>
      <c r="Q302" s="27"/>
      <c r="R302" s="28"/>
      <c r="S302" s="28"/>
      <c r="T302" s="28"/>
      <c r="U302" s="28"/>
      <c r="V302" s="28"/>
      <c r="W302" s="28"/>
      <c r="X302" s="28"/>
      <c r="Y302" s="18"/>
      <c r="Z302" s="18"/>
      <c r="AA302" s="18"/>
      <c r="AB302" s="18"/>
      <c r="AC302" s="18"/>
      <c r="AD302" s="18"/>
      <c r="AE302" s="18"/>
      <c r="AF302" s="18"/>
      <c r="AG302" s="18" t="s">
        <v>92</v>
      </c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</row>
    <row r="303" spans="1:60" outlineLevel="1" x14ac:dyDescent="0.25">
      <c r="A303" s="41">
        <v>52</v>
      </c>
      <c r="B303" s="42" t="s">
        <v>327</v>
      </c>
      <c r="C303" s="50" t="s">
        <v>328</v>
      </c>
      <c r="D303" s="43" t="s">
        <v>95</v>
      </c>
      <c r="E303" s="44">
        <v>2.5</v>
      </c>
      <c r="F303" s="45"/>
      <c r="G303" s="46">
        <f>ROUND(E303*F303,2)</f>
        <v>0</v>
      </c>
      <c r="H303" s="45"/>
      <c r="I303" s="46">
        <f>ROUND(E303*H303,2)</f>
        <v>0</v>
      </c>
      <c r="J303" s="45"/>
      <c r="K303" s="46">
        <f>ROUND(E303*J303,2)</f>
        <v>0</v>
      </c>
      <c r="L303" s="46">
        <v>21</v>
      </c>
      <c r="M303" s="46">
        <f>G303*(1+L303/100)</f>
        <v>0</v>
      </c>
      <c r="N303" s="44">
        <v>9.2000000000000003E-4</v>
      </c>
      <c r="O303" s="44">
        <f>ROUND(E303*N303,2)</f>
        <v>0</v>
      </c>
      <c r="P303" s="44">
        <v>0.04</v>
      </c>
      <c r="Q303" s="44">
        <f>ROUND(E303*P303,2)</f>
        <v>0.1</v>
      </c>
      <c r="R303" s="46" t="s">
        <v>306</v>
      </c>
      <c r="S303" s="46" t="s">
        <v>97</v>
      </c>
      <c r="T303" s="47" t="s">
        <v>97</v>
      </c>
      <c r="U303" s="28">
        <v>0.373</v>
      </c>
      <c r="V303" s="28">
        <f>ROUND(E303*U303,2)</f>
        <v>0.93</v>
      </c>
      <c r="W303" s="28"/>
      <c r="X303" s="28" t="s">
        <v>90</v>
      </c>
      <c r="Y303" s="18"/>
      <c r="Z303" s="18"/>
      <c r="AA303" s="18"/>
      <c r="AB303" s="18"/>
      <c r="AC303" s="18"/>
      <c r="AD303" s="18"/>
      <c r="AE303" s="18"/>
      <c r="AF303" s="18"/>
      <c r="AG303" s="18" t="s">
        <v>91</v>
      </c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</row>
    <row r="304" spans="1:60" outlineLevel="1" x14ac:dyDescent="0.25">
      <c r="A304" s="25"/>
      <c r="B304" s="26"/>
      <c r="C304" s="51" t="s">
        <v>212</v>
      </c>
      <c r="D304" s="29"/>
      <c r="E304" s="30">
        <v>2.5</v>
      </c>
      <c r="F304" s="28"/>
      <c r="G304" s="28"/>
      <c r="H304" s="28"/>
      <c r="I304" s="28"/>
      <c r="J304" s="28"/>
      <c r="K304" s="28"/>
      <c r="L304" s="28"/>
      <c r="M304" s="28"/>
      <c r="N304" s="27"/>
      <c r="O304" s="27"/>
      <c r="P304" s="27"/>
      <c r="Q304" s="27"/>
      <c r="R304" s="28"/>
      <c r="S304" s="28"/>
      <c r="T304" s="28"/>
      <c r="U304" s="28"/>
      <c r="V304" s="28"/>
      <c r="W304" s="28"/>
      <c r="X304" s="28"/>
      <c r="Y304" s="18"/>
      <c r="Z304" s="18"/>
      <c r="AA304" s="18"/>
      <c r="AB304" s="18"/>
      <c r="AC304" s="18"/>
      <c r="AD304" s="18"/>
      <c r="AE304" s="18"/>
      <c r="AF304" s="18"/>
      <c r="AG304" s="18" t="s">
        <v>99</v>
      </c>
      <c r="AH304" s="18">
        <v>0</v>
      </c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</row>
    <row r="305" spans="1:60" outlineLevel="1" x14ac:dyDescent="0.25">
      <c r="A305" s="25"/>
      <c r="B305" s="26"/>
      <c r="C305" s="69"/>
      <c r="D305" s="70"/>
      <c r="E305" s="70"/>
      <c r="F305" s="70"/>
      <c r="G305" s="70"/>
      <c r="H305" s="28"/>
      <c r="I305" s="28"/>
      <c r="J305" s="28"/>
      <c r="K305" s="28"/>
      <c r="L305" s="28"/>
      <c r="M305" s="28"/>
      <c r="N305" s="27"/>
      <c r="O305" s="27"/>
      <c r="P305" s="27"/>
      <c r="Q305" s="27"/>
      <c r="R305" s="28"/>
      <c r="S305" s="28"/>
      <c r="T305" s="28"/>
      <c r="U305" s="28"/>
      <c r="V305" s="28"/>
      <c r="W305" s="28"/>
      <c r="X305" s="28"/>
      <c r="Y305" s="18"/>
      <c r="Z305" s="18"/>
      <c r="AA305" s="18"/>
      <c r="AB305" s="18"/>
      <c r="AC305" s="18"/>
      <c r="AD305" s="18"/>
      <c r="AE305" s="18"/>
      <c r="AF305" s="18"/>
      <c r="AG305" s="18" t="s">
        <v>92</v>
      </c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</row>
    <row r="306" spans="1:60" outlineLevel="1" x14ac:dyDescent="0.25">
      <c r="A306" s="41">
        <v>53</v>
      </c>
      <c r="B306" s="42" t="s">
        <v>329</v>
      </c>
      <c r="C306" s="50" t="s">
        <v>330</v>
      </c>
      <c r="D306" s="43" t="s">
        <v>147</v>
      </c>
      <c r="E306" s="44">
        <v>6.0049999999999999</v>
      </c>
      <c r="F306" s="45"/>
      <c r="G306" s="46">
        <f>ROUND(E306*F306,2)</f>
        <v>0</v>
      </c>
      <c r="H306" s="45"/>
      <c r="I306" s="46">
        <f>ROUND(E306*H306,2)</f>
        <v>0</v>
      </c>
      <c r="J306" s="45"/>
      <c r="K306" s="46">
        <f>ROUND(E306*J306,2)</f>
        <v>0</v>
      </c>
      <c r="L306" s="46">
        <v>21</v>
      </c>
      <c r="M306" s="46">
        <f>G306*(1+L306/100)</f>
        <v>0</v>
      </c>
      <c r="N306" s="44">
        <v>0</v>
      </c>
      <c r="O306" s="44">
        <f>ROUND(E306*N306,2)</f>
        <v>0</v>
      </c>
      <c r="P306" s="44">
        <v>4.6000000000000001E-4</v>
      </c>
      <c r="Q306" s="44">
        <f>ROUND(E306*P306,2)</f>
        <v>0</v>
      </c>
      <c r="R306" s="46" t="s">
        <v>306</v>
      </c>
      <c r="S306" s="46" t="s">
        <v>97</v>
      </c>
      <c r="T306" s="47" t="s">
        <v>97</v>
      </c>
      <c r="U306" s="28">
        <v>0.81</v>
      </c>
      <c r="V306" s="28">
        <f>ROUND(E306*U306,2)</f>
        <v>4.8600000000000003</v>
      </c>
      <c r="W306" s="28"/>
      <c r="X306" s="28" t="s">
        <v>90</v>
      </c>
      <c r="Y306" s="18"/>
      <c r="Z306" s="18"/>
      <c r="AA306" s="18"/>
      <c r="AB306" s="18"/>
      <c r="AC306" s="18"/>
      <c r="AD306" s="18"/>
      <c r="AE306" s="18"/>
      <c r="AF306" s="18"/>
      <c r="AG306" s="18" t="s">
        <v>91</v>
      </c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</row>
    <row r="307" spans="1:60" outlineLevel="1" x14ac:dyDescent="0.25">
      <c r="A307" s="25"/>
      <c r="B307" s="26"/>
      <c r="C307" s="51" t="s">
        <v>331</v>
      </c>
      <c r="D307" s="29"/>
      <c r="E307" s="30">
        <v>6.0049999999999999</v>
      </c>
      <c r="F307" s="28"/>
      <c r="G307" s="28"/>
      <c r="H307" s="28"/>
      <c r="I307" s="28"/>
      <c r="J307" s="28"/>
      <c r="K307" s="28"/>
      <c r="L307" s="28"/>
      <c r="M307" s="28"/>
      <c r="N307" s="27"/>
      <c r="O307" s="27"/>
      <c r="P307" s="27"/>
      <c r="Q307" s="27"/>
      <c r="R307" s="28"/>
      <c r="S307" s="28"/>
      <c r="T307" s="28"/>
      <c r="U307" s="28"/>
      <c r="V307" s="28"/>
      <c r="W307" s="28"/>
      <c r="X307" s="28"/>
      <c r="Y307" s="18"/>
      <c r="Z307" s="18"/>
      <c r="AA307" s="18"/>
      <c r="AB307" s="18"/>
      <c r="AC307" s="18"/>
      <c r="AD307" s="18"/>
      <c r="AE307" s="18"/>
      <c r="AF307" s="18"/>
      <c r="AG307" s="18" t="s">
        <v>99</v>
      </c>
      <c r="AH307" s="18">
        <v>0</v>
      </c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</row>
    <row r="308" spans="1:60" outlineLevel="1" x14ac:dyDescent="0.25">
      <c r="A308" s="25"/>
      <c r="B308" s="26"/>
      <c r="C308" s="69"/>
      <c r="D308" s="70"/>
      <c r="E308" s="70"/>
      <c r="F308" s="70"/>
      <c r="G308" s="70"/>
      <c r="H308" s="28"/>
      <c r="I308" s="28"/>
      <c r="J308" s="28"/>
      <c r="K308" s="28"/>
      <c r="L308" s="28"/>
      <c r="M308" s="28"/>
      <c r="N308" s="27"/>
      <c r="O308" s="27"/>
      <c r="P308" s="27"/>
      <c r="Q308" s="27"/>
      <c r="R308" s="28"/>
      <c r="S308" s="28"/>
      <c r="T308" s="28"/>
      <c r="U308" s="28"/>
      <c r="V308" s="28"/>
      <c r="W308" s="28"/>
      <c r="X308" s="28"/>
      <c r="Y308" s="18"/>
      <c r="Z308" s="18"/>
      <c r="AA308" s="18"/>
      <c r="AB308" s="18"/>
      <c r="AC308" s="18"/>
      <c r="AD308" s="18"/>
      <c r="AE308" s="18"/>
      <c r="AF308" s="18"/>
      <c r="AG308" s="18" t="s">
        <v>92</v>
      </c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</row>
    <row r="309" spans="1:60" outlineLevel="1" x14ac:dyDescent="0.25">
      <c r="A309" s="41">
        <v>54</v>
      </c>
      <c r="B309" s="42" t="s">
        <v>332</v>
      </c>
      <c r="C309" s="50" t="s">
        <v>333</v>
      </c>
      <c r="D309" s="43" t="s">
        <v>147</v>
      </c>
      <c r="E309" s="44">
        <v>4.54</v>
      </c>
      <c r="F309" s="45"/>
      <c r="G309" s="46">
        <f>ROUND(E309*F309,2)</f>
        <v>0</v>
      </c>
      <c r="H309" s="45"/>
      <c r="I309" s="46">
        <f>ROUND(E309*H309,2)</f>
        <v>0</v>
      </c>
      <c r="J309" s="45"/>
      <c r="K309" s="46">
        <f>ROUND(E309*J309,2)</f>
        <v>0</v>
      </c>
      <c r="L309" s="46">
        <v>21</v>
      </c>
      <c r="M309" s="46">
        <f>G309*(1+L309/100)</f>
        <v>0</v>
      </c>
      <c r="N309" s="44">
        <v>0</v>
      </c>
      <c r="O309" s="44">
        <f>ROUND(E309*N309,2)</f>
        <v>0</v>
      </c>
      <c r="P309" s="44">
        <v>4.6000000000000001E-4</v>
      </c>
      <c r="Q309" s="44">
        <f>ROUND(E309*P309,2)</f>
        <v>0</v>
      </c>
      <c r="R309" s="46" t="s">
        <v>306</v>
      </c>
      <c r="S309" s="46" t="s">
        <v>97</v>
      </c>
      <c r="T309" s="47" t="s">
        <v>97</v>
      </c>
      <c r="U309" s="28">
        <v>1.22</v>
      </c>
      <c r="V309" s="28">
        <f>ROUND(E309*U309,2)</f>
        <v>5.54</v>
      </c>
      <c r="W309" s="28"/>
      <c r="X309" s="28" t="s">
        <v>90</v>
      </c>
      <c r="Y309" s="18"/>
      <c r="Z309" s="18"/>
      <c r="AA309" s="18"/>
      <c r="AB309" s="18"/>
      <c r="AC309" s="18"/>
      <c r="AD309" s="18"/>
      <c r="AE309" s="18"/>
      <c r="AF309" s="18"/>
      <c r="AG309" s="18" t="s">
        <v>91</v>
      </c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</row>
    <row r="310" spans="1:60" outlineLevel="1" x14ac:dyDescent="0.25">
      <c r="A310" s="25"/>
      <c r="B310" s="26"/>
      <c r="C310" s="51" t="s">
        <v>334</v>
      </c>
      <c r="D310" s="29"/>
      <c r="E310" s="30">
        <v>1.68</v>
      </c>
      <c r="F310" s="28"/>
      <c r="G310" s="28"/>
      <c r="H310" s="28"/>
      <c r="I310" s="28"/>
      <c r="J310" s="28"/>
      <c r="K310" s="28"/>
      <c r="L310" s="28"/>
      <c r="M310" s="28"/>
      <c r="N310" s="27"/>
      <c r="O310" s="27"/>
      <c r="P310" s="27"/>
      <c r="Q310" s="27"/>
      <c r="R310" s="28"/>
      <c r="S310" s="28"/>
      <c r="T310" s="28"/>
      <c r="U310" s="28"/>
      <c r="V310" s="28"/>
      <c r="W310" s="28"/>
      <c r="X310" s="28"/>
      <c r="Y310" s="18"/>
      <c r="Z310" s="18"/>
      <c r="AA310" s="18"/>
      <c r="AB310" s="18"/>
      <c r="AC310" s="18"/>
      <c r="AD310" s="18"/>
      <c r="AE310" s="18"/>
      <c r="AF310" s="18"/>
      <c r="AG310" s="18" t="s">
        <v>99</v>
      </c>
      <c r="AH310" s="18">
        <v>0</v>
      </c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</row>
    <row r="311" spans="1:60" outlineLevel="1" x14ac:dyDescent="0.25">
      <c r="A311" s="25"/>
      <c r="B311" s="26"/>
      <c r="C311" s="51" t="s">
        <v>335</v>
      </c>
      <c r="D311" s="29"/>
      <c r="E311" s="30">
        <v>0.84</v>
      </c>
      <c r="F311" s="28"/>
      <c r="G311" s="28"/>
      <c r="H311" s="28"/>
      <c r="I311" s="28"/>
      <c r="J311" s="28"/>
      <c r="K311" s="28"/>
      <c r="L311" s="28"/>
      <c r="M311" s="28"/>
      <c r="N311" s="27"/>
      <c r="O311" s="27"/>
      <c r="P311" s="27"/>
      <c r="Q311" s="27"/>
      <c r="R311" s="28"/>
      <c r="S311" s="28"/>
      <c r="T311" s="28"/>
      <c r="U311" s="28"/>
      <c r="V311" s="28"/>
      <c r="W311" s="28"/>
      <c r="X311" s="28"/>
      <c r="Y311" s="18"/>
      <c r="Z311" s="18"/>
      <c r="AA311" s="18"/>
      <c r="AB311" s="18"/>
      <c r="AC311" s="18"/>
      <c r="AD311" s="18"/>
      <c r="AE311" s="18"/>
      <c r="AF311" s="18"/>
      <c r="AG311" s="18" t="s">
        <v>99</v>
      </c>
      <c r="AH311" s="18">
        <v>0</v>
      </c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</row>
    <row r="312" spans="1:60" outlineLevel="1" x14ac:dyDescent="0.25">
      <c r="A312" s="25"/>
      <c r="B312" s="26"/>
      <c r="C312" s="51" t="s">
        <v>336</v>
      </c>
      <c r="D312" s="29"/>
      <c r="E312" s="30">
        <v>1.01</v>
      </c>
      <c r="F312" s="28"/>
      <c r="G312" s="28"/>
      <c r="H312" s="28"/>
      <c r="I312" s="28"/>
      <c r="J312" s="28"/>
      <c r="K312" s="28"/>
      <c r="L312" s="28"/>
      <c r="M312" s="28"/>
      <c r="N312" s="27"/>
      <c r="O312" s="27"/>
      <c r="P312" s="27"/>
      <c r="Q312" s="27"/>
      <c r="R312" s="28"/>
      <c r="S312" s="28"/>
      <c r="T312" s="28"/>
      <c r="U312" s="28"/>
      <c r="V312" s="28"/>
      <c r="W312" s="28"/>
      <c r="X312" s="28"/>
      <c r="Y312" s="18"/>
      <c r="Z312" s="18"/>
      <c r="AA312" s="18"/>
      <c r="AB312" s="18"/>
      <c r="AC312" s="18"/>
      <c r="AD312" s="18"/>
      <c r="AE312" s="18"/>
      <c r="AF312" s="18"/>
      <c r="AG312" s="18" t="s">
        <v>99</v>
      </c>
      <c r="AH312" s="18">
        <v>0</v>
      </c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</row>
    <row r="313" spans="1:60" outlineLevel="1" x14ac:dyDescent="0.25">
      <c r="A313" s="25"/>
      <c r="B313" s="26"/>
      <c r="C313" s="51" t="s">
        <v>337</v>
      </c>
      <c r="D313" s="29"/>
      <c r="E313" s="30">
        <v>1.01</v>
      </c>
      <c r="F313" s="28"/>
      <c r="G313" s="28"/>
      <c r="H313" s="28"/>
      <c r="I313" s="28"/>
      <c r="J313" s="28"/>
      <c r="K313" s="28"/>
      <c r="L313" s="28"/>
      <c r="M313" s="28"/>
      <c r="N313" s="27"/>
      <c r="O313" s="27"/>
      <c r="P313" s="27"/>
      <c r="Q313" s="27"/>
      <c r="R313" s="28"/>
      <c r="S313" s="28"/>
      <c r="T313" s="28"/>
      <c r="U313" s="28"/>
      <c r="V313" s="28"/>
      <c r="W313" s="28"/>
      <c r="X313" s="28"/>
      <c r="Y313" s="18"/>
      <c r="Z313" s="18"/>
      <c r="AA313" s="18"/>
      <c r="AB313" s="18"/>
      <c r="AC313" s="18"/>
      <c r="AD313" s="18"/>
      <c r="AE313" s="18"/>
      <c r="AF313" s="18"/>
      <c r="AG313" s="18" t="s">
        <v>99</v>
      </c>
      <c r="AH313" s="18">
        <v>0</v>
      </c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</row>
    <row r="314" spans="1:60" outlineLevel="1" x14ac:dyDescent="0.25">
      <c r="A314" s="25"/>
      <c r="B314" s="26"/>
      <c r="C314" s="69"/>
      <c r="D314" s="70"/>
      <c r="E314" s="70"/>
      <c r="F314" s="70"/>
      <c r="G314" s="70"/>
      <c r="H314" s="28"/>
      <c r="I314" s="28"/>
      <c r="J314" s="28"/>
      <c r="K314" s="28"/>
      <c r="L314" s="28"/>
      <c r="M314" s="28"/>
      <c r="N314" s="27"/>
      <c r="O314" s="27"/>
      <c r="P314" s="27"/>
      <c r="Q314" s="27"/>
      <c r="R314" s="28"/>
      <c r="S314" s="28"/>
      <c r="T314" s="28"/>
      <c r="U314" s="28"/>
      <c r="V314" s="28"/>
      <c r="W314" s="28"/>
      <c r="X314" s="28"/>
      <c r="Y314" s="18"/>
      <c r="Z314" s="18"/>
      <c r="AA314" s="18"/>
      <c r="AB314" s="18"/>
      <c r="AC314" s="18"/>
      <c r="AD314" s="18"/>
      <c r="AE314" s="18"/>
      <c r="AF314" s="18"/>
      <c r="AG314" s="18" t="s">
        <v>92</v>
      </c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</row>
    <row r="315" spans="1:60" ht="20.399999999999999" outlineLevel="1" x14ac:dyDescent="0.25">
      <c r="A315" s="41">
        <v>55</v>
      </c>
      <c r="B315" s="42" t="s">
        <v>338</v>
      </c>
      <c r="C315" s="50" t="s">
        <v>339</v>
      </c>
      <c r="D315" s="43" t="s">
        <v>103</v>
      </c>
      <c r="E315" s="44">
        <v>5</v>
      </c>
      <c r="F315" s="45"/>
      <c r="G315" s="46">
        <f>ROUND(E315*F315,2)</f>
        <v>0</v>
      </c>
      <c r="H315" s="45"/>
      <c r="I315" s="46">
        <f>ROUND(E315*H315,2)</f>
        <v>0</v>
      </c>
      <c r="J315" s="45"/>
      <c r="K315" s="46">
        <f>ROUND(E315*J315,2)</f>
        <v>0</v>
      </c>
      <c r="L315" s="46">
        <v>21</v>
      </c>
      <c r="M315" s="46">
        <f>G315*(1+L315/100)</f>
        <v>0</v>
      </c>
      <c r="N315" s="44">
        <v>3.4000000000000002E-4</v>
      </c>
      <c r="O315" s="44">
        <f>ROUND(E315*N315,2)</f>
        <v>0</v>
      </c>
      <c r="P315" s="44">
        <v>1.6E-2</v>
      </c>
      <c r="Q315" s="44">
        <f>ROUND(E315*P315,2)</f>
        <v>0.08</v>
      </c>
      <c r="R315" s="46" t="s">
        <v>306</v>
      </c>
      <c r="S315" s="46" t="s">
        <v>97</v>
      </c>
      <c r="T315" s="47" t="s">
        <v>97</v>
      </c>
      <c r="U315" s="28">
        <v>0.2</v>
      </c>
      <c r="V315" s="28">
        <f>ROUND(E315*U315,2)</f>
        <v>1</v>
      </c>
      <c r="W315" s="28"/>
      <c r="X315" s="28" t="s">
        <v>90</v>
      </c>
      <c r="Y315" s="18"/>
      <c r="Z315" s="18"/>
      <c r="AA315" s="18"/>
      <c r="AB315" s="18"/>
      <c r="AC315" s="18"/>
      <c r="AD315" s="18"/>
      <c r="AE315" s="18"/>
      <c r="AF315" s="18"/>
      <c r="AG315" s="18" t="s">
        <v>91</v>
      </c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</row>
    <row r="316" spans="1:60" outlineLevel="1" x14ac:dyDescent="0.25">
      <c r="A316" s="25"/>
      <c r="B316" s="26"/>
      <c r="C316" s="71" t="s">
        <v>340</v>
      </c>
      <c r="D316" s="72"/>
      <c r="E316" s="72"/>
      <c r="F316" s="72"/>
      <c r="G316" s="72"/>
      <c r="H316" s="28"/>
      <c r="I316" s="28"/>
      <c r="J316" s="28"/>
      <c r="K316" s="28"/>
      <c r="L316" s="28"/>
      <c r="M316" s="28"/>
      <c r="N316" s="27"/>
      <c r="O316" s="27"/>
      <c r="P316" s="27"/>
      <c r="Q316" s="27"/>
      <c r="R316" s="28"/>
      <c r="S316" s="28"/>
      <c r="T316" s="28"/>
      <c r="U316" s="28"/>
      <c r="V316" s="28"/>
      <c r="W316" s="28"/>
      <c r="X316" s="28"/>
      <c r="Y316" s="18"/>
      <c r="Z316" s="18"/>
      <c r="AA316" s="18"/>
      <c r="AB316" s="18"/>
      <c r="AC316" s="18"/>
      <c r="AD316" s="18"/>
      <c r="AE316" s="18"/>
      <c r="AF316" s="18"/>
      <c r="AG316" s="18" t="s">
        <v>116</v>
      </c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</row>
    <row r="317" spans="1:60" outlineLevel="1" x14ac:dyDescent="0.25">
      <c r="A317" s="25"/>
      <c r="B317" s="26"/>
      <c r="C317" s="51" t="s">
        <v>341</v>
      </c>
      <c r="D317" s="29"/>
      <c r="E317" s="30">
        <v>2</v>
      </c>
      <c r="F317" s="28"/>
      <c r="G317" s="28"/>
      <c r="H317" s="28"/>
      <c r="I317" s="28"/>
      <c r="J317" s="28"/>
      <c r="K317" s="28"/>
      <c r="L317" s="28"/>
      <c r="M317" s="28"/>
      <c r="N317" s="27"/>
      <c r="O317" s="27"/>
      <c r="P317" s="27"/>
      <c r="Q317" s="27"/>
      <c r="R317" s="28"/>
      <c r="S317" s="28"/>
      <c r="T317" s="28"/>
      <c r="U317" s="28"/>
      <c r="V317" s="28"/>
      <c r="W317" s="28"/>
      <c r="X317" s="28"/>
      <c r="Y317" s="18"/>
      <c r="Z317" s="18"/>
      <c r="AA317" s="18"/>
      <c r="AB317" s="18"/>
      <c r="AC317" s="18"/>
      <c r="AD317" s="18"/>
      <c r="AE317" s="18"/>
      <c r="AF317" s="18"/>
      <c r="AG317" s="18" t="s">
        <v>99</v>
      </c>
      <c r="AH317" s="18">
        <v>0</v>
      </c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</row>
    <row r="318" spans="1:60" outlineLevel="1" x14ac:dyDescent="0.25">
      <c r="A318" s="25"/>
      <c r="B318" s="26"/>
      <c r="C318" s="51" t="s">
        <v>342</v>
      </c>
      <c r="D318" s="29"/>
      <c r="E318" s="30">
        <v>1</v>
      </c>
      <c r="F318" s="28"/>
      <c r="G318" s="28"/>
      <c r="H318" s="28"/>
      <c r="I318" s="28"/>
      <c r="J318" s="28"/>
      <c r="K318" s="28"/>
      <c r="L318" s="28"/>
      <c r="M318" s="28"/>
      <c r="N318" s="27"/>
      <c r="O318" s="27"/>
      <c r="P318" s="27"/>
      <c r="Q318" s="27"/>
      <c r="R318" s="28"/>
      <c r="S318" s="28"/>
      <c r="T318" s="28"/>
      <c r="U318" s="28"/>
      <c r="V318" s="28"/>
      <c r="W318" s="28"/>
      <c r="X318" s="28"/>
      <c r="Y318" s="18"/>
      <c r="Z318" s="18"/>
      <c r="AA318" s="18"/>
      <c r="AB318" s="18"/>
      <c r="AC318" s="18"/>
      <c r="AD318" s="18"/>
      <c r="AE318" s="18"/>
      <c r="AF318" s="18"/>
      <c r="AG318" s="18" t="s">
        <v>99</v>
      </c>
      <c r="AH318" s="18">
        <v>0</v>
      </c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</row>
    <row r="319" spans="1:60" outlineLevel="1" x14ac:dyDescent="0.25">
      <c r="A319" s="25"/>
      <c r="B319" s="26"/>
      <c r="C319" s="51" t="s">
        <v>343</v>
      </c>
      <c r="D319" s="29"/>
      <c r="E319" s="30">
        <v>1</v>
      </c>
      <c r="F319" s="28"/>
      <c r="G319" s="28"/>
      <c r="H319" s="28"/>
      <c r="I319" s="28"/>
      <c r="J319" s="28"/>
      <c r="K319" s="28"/>
      <c r="L319" s="28"/>
      <c r="M319" s="28"/>
      <c r="N319" s="27"/>
      <c r="O319" s="27"/>
      <c r="P319" s="27"/>
      <c r="Q319" s="27"/>
      <c r="R319" s="28"/>
      <c r="S319" s="28"/>
      <c r="T319" s="28"/>
      <c r="U319" s="28"/>
      <c r="V319" s="28"/>
      <c r="W319" s="28"/>
      <c r="X319" s="28"/>
      <c r="Y319" s="18"/>
      <c r="Z319" s="18"/>
      <c r="AA319" s="18"/>
      <c r="AB319" s="18"/>
      <c r="AC319" s="18"/>
      <c r="AD319" s="18"/>
      <c r="AE319" s="18"/>
      <c r="AF319" s="18"/>
      <c r="AG319" s="18" t="s">
        <v>99</v>
      </c>
      <c r="AH319" s="18">
        <v>0</v>
      </c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</row>
    <row r="320" spans="1:60" outlineLevel="1" x14ac:dyDescent="0.25">
      <c r="A320" s="25"/>
      <c r="B320" s="26"/>
      <c r="C320" s="51" t="s">
        <v>344</v>
      </c>
      <c r="D320" s="29"/>
      <c r="E320" s="30">
        <v>1</v>
      </c>
      <c r="F320" s="28"/>
      <c r="G320" s="28"/>
      <c r="H320" s="28"/>
      <c r="I320" s="28"/>
      <c r="J320" s="28"/>
      <c r="K320" s="28"/>
      <c r="L320" s="28"/>
      <c r="M320" s="28"/>
      <c r="N320" s="27"/>
      <c r="O320" s="27"/>
      <c r="P320" s="27"/>
      <c r="Q320" s="27"/>
      <c r="R320" s="28"/>
      <c r="S320" s="28"/>
      <c r="T320" s="28"/>
      <c r="U320" s="28"/>
      <c r="V320" s="28"/>
      <c r="W320" s="28"/>
      <c r="X320" s="28"/>
      <c r="Y320" s="18"/>
      <c r="Z320" s="18"/>
      <c r="AA320" s="18"/>
      <c r="AB320" s="18"/>
      <c r="AC320" s="18"/>
      <c r="AD320" s="18"/>
      <c r="AE320" s="18"/>
      <c r="AF320" s="18"/>
      <c r="AG320" s="18" t="s">
        <v>99</v>
      </c>
      <c r="AH320" s="18">
        <v>0</v>
      </c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</row>
    <row r="321" spans="1:60" outlineLevel="1" x14ac:dyDescent="0.25">
      <c r="A321" s="25"/>
      <c r="B321" s="26"/>
      <c r="C321" s="69"/>
      <c r="D321" s="70"/>
      <c r="E321" s="70"/>
      <c r="F321" s="70"/>
      <c r="G321" s="70"/>
      <c r="H321" s="28"/>
      <c r="I321" s="28"/>
      <c r="J321" s="28"/>
      <c r="K321" s="28"/>
      <c r="L321" s="28"/>
      <c r="M321" s="28"/>
      <c r="N321" s="27"/>
      <c r="O321" s="27"/>
      <c r="P321" s="27"/>
      <c r="Q321" s="27"/>
      <c r="R321" s="28"/>
      <c r="S321" s="28"/>
      <c r="T321" s="28"/>
      <c r="U321" s="28"/>
      <c r="V321" s="28"/>
      <c r="W321" s="28"/>
      <c r="X321" s="28"/>
      <c r="Y321" s="18"/>
      <c r="Z321" s="18"/>
      <c r="AA321" s="18"/>
      <c r="AB321" s="18"/>
      <c r="AC321" s="18"/>
      <c r="AD321" s="18"/>
      <c r="AE321" s="18"/>
      <c r="AF321" s="18"/>
      <c r="AG321" s="18" t="s">
        <v>92</v>
      </c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</row>
    <row r="322" spans="1:60" outlineLevel="1" x14ac:dyDescent="0.25">
      <c r="A322" s="41">
        <v>56</v>
      </c>
      <c r="B322" s="42" t="s">
        <v>345</v>
      </c>
      <c r="C322" s="50" t="s">
        <v>346</v>
      </c>
      <c r="D322" s="43" t="s">
        <v>103</v>
      </c>
      <c r="E322" s="44">
        <v>3</v>
      </c>
      <c r="F322" s="45"/>
      <c r="G322" s="46">
        <f>ROUND(E322*F322,2)</f>
        <v>0</v>
      </c>
      <c r="H322" s="45"/>
      <c r="I322" s="46">
        <f>ROUND(E322*H322,2)</f>
        <v>0</v>
      </c>
      <c r="J322" s="45"/>
      <c r="K322" s="46">
        <f>ROUND(E322*J322,2)</f>
        <v>0</v>
      </c>
      <c r="L322" s="46">
        <v>21</v>
      </c>
      <c r="M322" s="46">
        <f>G322*(1+L322/100)</f>
        <v>0</v>
      </c>
      <c r="N322" s="44">
        <v>0</v>
      </c>
      <c r="O322" s="44">
        <f>ROUND(E322*N322,2)</f>
        <v>0</v>
      </c>
      <c r="P322" s="44">
        <v>8.8999999999999999E-3</v>
      </c>
      <c r="Q322" s="44">
        <f>ROUND(E322*P322,2)</f>
        <v>0.03</v>
      </c>
      <c r="R322" s="46" t="s">
        <v>306</v>
      </c>
      <c r="S322" s="46" t="s">
        <v>97</v>
      </c>
      <c r="T322" s="47" t="s">
        <v>97</v>
      </c>
      <c r="U322" s="28">
        <v>1.4</v>
      </c>
      <c r="V322" s="28">
        <f>ROUND(E322*U322,2)</f>
        <v>4.2</v>
      </c>
      <c r="W322" s="28"/>
      <c r="X322" s="28" t="s">
        <v>90</v>
      </c>
      <c r="Y322" s="18"/>
      <c r="Z322" s="18"/>
      <c r="AA322" s="18"/>
      <c r="AB322" s="18"/>
      <c r="AC322" s="18"/>
      <c r="AD322" s="18"/>
      <c r="AE322" s="18"/>
      <c r="AF322" s="18"/>
      <c r="AG322" s="18" t="s">
        <v>91</v>
      </c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</row>
    <row r="323" spans="1:60" outlineLevel="1" x14ac:dyDescent="0.25">
      <c r="A323" s="25"/>
      <c r="B323" s="26"/>
      <c r="C323" s="51" t="s">
        <v>347</v>
      </c>
      <c r="D323" s="29"/>
      <c r="E323" s="30">
        <v>1</v>
      </c>
      <c r="F323" s="28"/>
      <c r="G323" s="28"/>
      <c r="H323" s="28"/>
      <c r="I323" s="28"/>
      <c r="J323" s="28"/>
      <c r="K323" s="28"/>
      <c r="L323" s="28"/>
      <c r="M323" s="28"/>
      <c r="N323" s="27"/>
      <c r="O323" s="27"/>
      <c r="P323" s="27"/>
      <c r="Q323" s="27"/>
      <c r="R323" s="28"/>
      <c r="S323" s="28"/>
      <c r="T323" s="28"/>
      <c r="U323" s="28"/>
      <c r="V323" s="28"/>
      <c r="W323" s="28"/>
      <c r="X323" s="28"/>
      <c r="Y323" s="18"/>
      <c r="Z323" s="18"/>
      <c r="AA323" s="18"/>
      <c r="AB323" s="18"/>
      <c r="AC323" s="18"/>
      <c r="AD323" s="18"/>
      <c r="AE323" s="18"/>
      <c r="AF323" s="18"/>
      <c r="AG323" s="18" t="s">
        <v>99</v>
      </c>
      <c r="AH323" s="18">
        <v>0</v>
      </c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</row>
    <row r="324" spans="1:60" outlineLevel="1" x14ac:dyDescent="0.25">
      <c r="A324" s="25"/>
      <c r="B324" s="26"/>
      <c r="C324" s="51" t="s">
        <v>348</v>
      </c>
      <c r="D324" s="29"/>
      <c r="E324" s="30">
        <v>1</v>
      </c>
      <c r="F324" s="28"/>
      <c r="G324" s="28"/>
      <c r="H324" s="28"/>
      <c r="I324" s="28"/>
      <c r="J324" s="28"/>
      <c r="K324" s="28"/>
      <c r="L324" s="28"/>
      <c r="M324" s="28"/>
      <c r="N324" s="27"/>
      <c r="O324" s="27"/>
      <c r="P324" s="27"/>
      <c r="Q324" s="27"/>
      <c r="R324" s="28"/>
      <c r="S324" s="28"/>
      <c r="T324" s="28"/>
      <c r="U324" s="28"/>
      <c r="V324" s="28"/>
      <c r="W324" s="28"/>
      <c r="X324" s="28"/>
      <c r="Y324" s="18"/>
      <c r="Z324" s="18"/>
      <c r="AA324" s="18"/>
      <c r="AB324" s="18"/>
      <c r="AC324" s="18"/>
      <c r="AD324" s="18"/>
      <c r="AE324" s="18"/>
      <c r="AF324" s="18"/>
      <c r="AG324" s="18" t="s">
        <v>99</v>
      </c>
      <c r="AH324" s="18">
        <v>0</v>
      </c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</row>
    <row r="325" spans="1:60" outlineLevel="1" x14ac:dyDescent="0.25">
      <c r="A325" s="25"/>
      <c r="B325" s="26"/>
      <c r="C325" s="51" t="s">
        <v>349</v>
      </c>
      <c r="D325" s="29"/>
      <c r="E325" s="30">
        <v>1</v>
      </c>
      <c r="F325" s="28"/>
      <c r="G325" s="28"/>
      <c r="H325" s="28"/>
      <c r="I325" s="28"/>
      <c r="J325" s="28"/>
      <c r="K325" s="28"/>
      <c r="L325" s="28"/>
      <c r="M325" s="28"/>
      <c r="N325" s="27"/>
      <c r="O325" s="27"/>
      <c r="P325" s="27"/>
      <c r="Q325" s="27"/>
      <c r="R325" s="28"/>
      <c r="S325" s="28"/>
      <c r="T325" s="28"/>
      <c r="U325" s="28"/>
      <c r="V325" s="28"/>
      <c r="W325" s="28"/>
      <c r="X325" s="28"/>
      <c r="Y325" s="18"/>
      <c r="Z325" s="18"/>
      <c r="AA325" s="18"/>
      <c r="AB325" s="18"/>
      <c r="AC325" s="18"/>
      <c r="AD325" s="18"/>
      <c r="AE325" s="18"/>
      <c r="AF325" s="18"/>
      <c r="AG325" s="18" t="s">
        <v>99</v>
      </c>
      <c r="AH325" s="18">
        <v>0</v>
      </c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</row>
    <row r="326" spans="1:60" outlineLevel="1" x14ac:dyDescent="0.25">
      <c r="A326" s="25"/>
      <c r="B326" s="26"/>
      <c r="C326" s="69"/>
      <c r="D326" s="70"/>
      <c r="E326" s="70"/>
      <c r="F326" s="70"/>
      <c r="G326" s="70"/>
      <c r="H326" s="28"/>
      <c r="I326" s="28"/>
      <c r="J326" s="28"/>
      <c r="K326" s="28"/>
      <c r="L326" s="28"/>
      <c r="M326" s="28"/>
      <c r="N326" s="27"/>
      <c r="O326" s="27"/>
      <c r="P326" s="27"/>
      <c r="Q326" s="27"/>
      <c r="R326" s="28"/>
      <c r="S326" s="28"/>
      <c r="T326" s="28"/>
      <c r="U326" s="28"/>
      <c r="V326" s="28"/>
      <c r="W326" s="28"/>
      <c r="X326" s="28"/>
      <c r="Y326" s="18"/>
      <c r="Z326" s="18"/>
      <c r="AA326" s="18"/>
      <c r="AB326" s="18"/>
      <c r="AC326" s="18"/>
      <c r="AD326" s="18"/>
      <c r="AE326" s="18"/>
      <c r="AF326" s="18"/>
      <c r="AG326" s="18" t="s">
        <v>92</v>
      </c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</row>
    <row r="327" spans="1:60" ht="20.399999999999999" outlineLevel="1" x14ac:dyDescent="0.25">
      <c r="A327" s="41">
        <v>57</v>
      </c>
      <c r="B327" s="42" t="s">
        <v>350</v>
      </c>
      <c r="C327" s="50" t="s">
        <v>351</v>
      </c>
      <c r="D327" s="43" t="s">
        <v>95</v>
      </c>
      <c r="E327" s="44">
        <v>17.11</v>
      </c>
      <c r="F327" s="45"/>
      <c r="G327" s="46">
        <f>ROUND(E327*F327,2)</f>
        <v>0</v>
      </c>
      <c r="H327" s="45"/>
      <c r="I327" s="46">
        <f>ROUND(E327*H327,2)</f>
        <v>0</v>
      </c>
      <c r="J327" s="45"/>
      <c r="K327" s="46">
        <f>ROUND(E327*J327,2)</f>
        <v>0</v>
      </c>
      <c r="L327" s="46">
        <v>21</v>
      </c>
      <c r="M327" s="46">
        <f>G327*(1+L327/100)</f>
        <v>0</v>
      </c>
      <c r="N327" s="44">
        <v>0</v>
      </c>
      <c r="O327" s="44">
        <f>ROUND(E327*N327,2)</f>
        <v>0</v>
      </c>
      <c r="P327" s="44">
        <v>4.5999999999999999E-2</v>
      </c>
      <c r="Q327" s="44">
        <f>ROUND(E327*P327,2)</f>
        <v>0.79</v>
      </c>
      <c r="R327" s="46" t="s">
        <v>306</v>
      </c>
      <c r="S327" s="46" t="s">
        <v>97</v>
      </c>
      <c r="T327" s="47" t="s">
        <v>97</v>
      </c>
      <c r="U327" s="28">
        <v>0.26</v>
      </c>
      <c r="V327" s="28">
        <f>ROUND(E327*U327,2)</f>
        <v>4.45</v>
      </c>
      <c r="W327" s="28"/>
      <c r="X327" s="28" t="s">
        <v>90</v>
      </c>
      <c r="Y327" s="18"/>
      <c r="Z327" s="18"/>
      <c r="AA327" s="18"/>
      <c r="AB327" s="18"/>
      <c r="AC327" s="18"/>
      <c r="AD327" s="18"/>
      <c r="AE327" s="18"/>
      <c r="AF327" s="18"/>
      <c r="AG327" s="18" t="s">
        <v>91</v>
      </c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</row>
    <row r="328" spans="1:60" outlineLevel="1" x14ac:dyDescent="0.25">
      <c r="A328" s="25"/>
      <c r="B328" s="26"/>
      <c r="C328" s="51" t="s">
        <v>235</v>
      </c>
      <c r="D328" s="29"/>
      <c r="E328" s="30">
        <v>17.11</v>
      </c>
      <c r="F328" s="28"/>
      <c r="G328" s="28"/>
      <c r="H328" s="28"/>
      <c r="I328" s="28"/>
      <c r="J328" s="28"/>
      <c r="K328" s="28"/>
      <c r="L328" s="28"/>
      <c r="M328" s="28"/>
      <c r="N328" s="27"/>
      <c r="O328" s="27"/>
      <c r="P328" s="27"/>
      <c r="Q328" s="27"/>
      <c r="R328" s="28"/>
      <c r="S328" s="28"/>
      <c r="T328" s="28"/>
      <c r="U328" s="28"/>
      <c r="V328" s="28"/>
      <c r="W328" s="28"/>
      <c r="X328" s="28"/>
      <c r="Y328" s="18"/>
      <c r="Z328" s="18"/>
      <c r="AA328" s="18"/>
      <c r="AB328" s="18"/>
      <c r="AC328" s="18"/>
      <c r="AD328" s="18"/>
      <c r="AE328" s="18"/>
      <c r="AF328" s="18"/>
      <c r="AG328" s="18" t="s">
        <v>99</v>
      </c>
      <c r="AH328" s="18">
        <v>0</v>
      </c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</row>
    <row r="329" spans="1:60" outlineLevel="1" x14ac:dyDescent="0.25">
      <c r="A329" s="25"/>
      <c r="B329" s="26"/>
      <c r="C329" s="69"/>
      <c r="D329" s="70"/>
      <c r="E329" s="70"/>
      <c r="F329" s="70"/>
      <c r="G329" s="70"/>
      <c r="H329" s="28"/>
      <c r="I329" s="28"/>
      <c r="J329" s="28"/>
      <c r="K329" s="28"/>
      <c r="L329" s="28"/>
      <c r="M329" s="28"/>
      <c r="N329" s="27"/>
      <c r="O329" s="27"/>
      <c r="P329" s="27"/>
      <c r="Q329" s="27"/>
      <c r="R329" s="28"/>
      <c r="S329" s="28"/>
      <c r="T329" s="28"/>
      <c r="U329" s="28"/>
      <c r="V329" s="28"/>
      <c r="W329" s="28"/>
      <c r="X329" s="28"/>
      <c r="Y329" s="18"/>
      <c r="Z329" s="18"/>
      <c r="AA329" s="18"/>
      <c r="AB329" s="18"/>
      <c r="AC329" s="18"/>
      <c r="AD329" s="18"/>
      <c r="AE329" s="18"/>
      <c r="AF329" s="18"/>
      <c r="AG329" s="18" t="s">
        <v>92</v>
      </c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</row>
    <row r="330" spans="1:60" x14ac:dyDescent="0.25">
      <c r="A330" s="34" t="s">
        <v>83</v>
      </c>
      <c r="B330" s="35" t="s">
        <v>32</v>
      </c>
      <c r="C330" s="49" t="s">
        <v>33</v>
      </c>
      <c r="D330" s="36"/>
      <c r="E330" s="37"/>
      <c r="F330" s="38"/>
      <c r="G330" s="38">
        <f>SUMIF(AG331:AG333,"&lt;&gt;NOR",G331:G333)</f>
        <v>0</v>
      </c>
      <c r="H330" s="38"/>
      <c r="I330" s="38">
        <f>SUM(I331:I333)</f>
        <v>0</v>
      </c>
      <c r="J330" s="38"/>
      <c r="K330" s="38">
        <f>SUM(K331:K333)</f>
        <v>0</v>
      </c>
      <c r="L330" s="38"/>
      <c r="M330" s="38">
        <f>SUM(M331:M333)</f>
        <v>0</v>
      </c>
      <c r="N330" s="37"/>
      <c r="O330" s="37">
        <f>SUM(O331:O333)</f>
        <v>0</v>
      </c>
      <c r="P330" s="37"/>
      <c r="Q330" s="37">
        <f>SUM(Q331:Q333)</f>
        <v>0</v>
      </c>
      <c r="R330" s="38"/>
      <c r="S330" s="38"/>
      <c r="T330" s="39"/>
      <c r="U330" s="33"/>
      <c r="V330" s="33">
        <f>SUM(V331:V333)</f>
        <v>41.96</v>
      </c>
      <c r="W330" s="33"/>
      <c r="X330" s="33"/>
      <c r="AG330" t="s">
        <v>84</v>
      </c>
    </row>
    <row r="331" spans="1:60" ht="20.399999999999999" outlineLevel="1" x14ac:dyDescent="0.25">
      <c r="A331" s="41">
        <v>58</v>
      </c>
      <c r="B331" s="42" t="s">
        <v>352</v>
      </c>
      <c r="C331" s="50" t="s">
        <v>353</v>
      </c>
      <c r="D331" s="43" t="s">
        <v>354</v>
      </c>
      <c r="E331" s="44">
        <v>19.97908</v>
      </c>
      <c r="F331" s="45"/>
      <c r="G331" s="46">
        <f>ROUND(E331*F331,2)</f>
        <v>0</v>
      </c>
      <c r="H331" s="45"/>
      <c r="I331" s="46">
        <f>ROUND(E331*H331,2)</f>
        <v>0</v>
      </c>
      <c r="J331" s="45"/>
      <c r="K331" s="46">
        <f>ROUND(E331*J331,2)</f>
        <v>0</v>
      </c>
      <c r="L331" s="46">
        <v>21</v>
      </c>
      <c r="M331" s="46">
        <f>G331*(1+L331/100)</f>
        <v>0</v>
      </c>
      <c r="N331" s="44">
        <v>0</v>
      </c>
      <c r="O331" s="44">
        <f>ROUND(E331*N331,2)</f>
        <v>0</v>
      </c>
      <c r="P331" s="44">
        <v>0</v>
      </c>
      <c r="Q331" s="44">
        <f>ROUND(E331*P331,2)</f>
        <v>0</v>
      </c>
      <c r="R331" s="46" t="s">
        <v>114</v>
      </c>
      <c r="S331" s="46" t="s">
        <v>97</v>
      </c>
      <c r="T331" s="47" t="s">
        <v>97</v>
      </c>
      <c r="U331" s="28">
        <v>2.1</v>
      </c>
      <c r="V331" s="28">
        <f>ROUND(E331*U331,2)</f>
        <v>41.96</v>
      </c>
      <c r="W331" s="28"/>
      <c r="X331" s="28" t="s">
        <v>355</v>
      </c>
      <c r="Y331" s="18"/>
      <c r="Z331" s="18"/>
      <c r="AA331" s="18"/>
      <c r="AB331" s="18"/>
      <c r="AC331" s="18"/>
      <c r="AD331" s="18"/>
      <c r="AE331" s="18"/>
      <c r="AF331" s="18"/>
      <c r="AG331" s="18" t="s">
        <v>356</v>
      </c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</row>
    <row r="332" spans="1:60" outlineLevel="1" x14ac:dyDescent="0.25">
      <c r="A332" s="25"/>
      <c r="B332" s="26"/>
      <c r="C332" s="71" t="s">
        <v>357</v>
      </c>
      <c r="D332" s="72"/>
      <c r="E332" s="72"/>
      <c r="F332" s="72"/>
      <c r="G332" s="72"/>
      <c r="H332" s="28"/>
      <c r="I332" s="28"/>
      <c r="J332" s="28"/>
      <c r="K332" s="28"/>
      <c r="L332" s="28"/>
      <c r="M332" s="28"/>
      <c r="N332" s="27"/>
      <c r="O332" s="27"/>
      <c r="P332" s="27"/>
      <c r="Q332" s="27"/>
      <c r="R332" s="28"/>
      <c r="S332" s="28"/>
      <c r="T332" s="28"/>
      <c r="U332" s="28"/>
      <c r="V332" s="28"/>
      <c r="W332" s="28"/>
      <c r="X332" s="28"/>
      <c r="Y332" s="18"/>
      <c r="Z332" s="18"/>
      <c r="AA332" s="18"/>
      <c r="AB332" s="18"/>
      <c r="AC332" s="18"/>
      <c r="AD332" s="18"/>
      <c r="AE332" s="18"/>
      <c r="AF332" s="18"/>
      <c r="AG332" s="18" t="s">
        <v>116</v>
      </c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</row>
    <row r="333" spans="1:60" outlineLevel="1" x14ac:dyDescent="0.25">
      <c r="A333" s="25"/>
      <c r="B333" s="26"/>
      <c r="C333" s="69"/>
      <c r="D333" s="70"/>
      <c r="E333" s="70"/>
      <c r="F333" s="70"/>
      <c r="G333" s="70"/>
      <c r="H333" s="28"/>
      <c r="I333" s="28"/>
      <c r="J333" s="28"/>
      <c r="K333" s="28"/>
      <c r="L333" s="28"/>
      <c r="M333" s="28"/>
      <c r="N333" s="27"/>
      <c r="O333" s="27"/>
      <c r="P333" s="27"/>
      <c r="Q333" s="27"/>
      <c r="R333" s="28"/>
      <c r="S333" s="28"/>
      <c r="T333" s="28"/>
      <c r="U333" s="28"/>
      <c r="V333" s="28"/>
      <c r="W333" s="28"/>
      <c r="X333" s="28"/>
      <c r="Y333" s="18"/>
      <c r="Z333" s="18"/>
      <c r="AA333" s="18"/>
      <c r="AB333" s="18"/>
      <c r="AC333" s="18"/>
      <c r="AD333" s="18"/>
      <c r="AE333" s="18"/>
      <c r="AF333" s="18"/>
      <c r="AG333" s="18" t="s">
        <v>92</v>
      </c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</row>
    <row r="334" spans="1:60" x14ac:dyDescent="0.25">
      <c r="A334" s="34" t="s">
        <v>83</v>
      </c>
      <c r="B334" s="35" t="s">
        <v>34</v>
      </c>
      <c r="C334" s="49" t="s">
        <v>35</v>
      </c>
      <c r="D334" s="36"/>
      <c r="E334" s="37"/>
      <c r="F334" s="38"/>
      <c r="G334" s="38">
        <f>SUMIF(AG335:AG340,"&lt;&gt;NOR",G335:G340)</f>
        <v>0</v>
      </c>
      <c r="H334" s="38"/>
      <c r="I334" s="38">
        <f>SUM(I335:I340)</f>
        <v>0</v>
      </c>
      <c r="J334" s="38"/>
      <c r="K334" s="38">
        <f>SUM(K335:K340)</f>
        <v>0</v>
      </c>
      <c r="L334" s="38"/>
      <c r="M334" s="38">
        <f>SUM(M335:M340)</f>
        <v>0</v>
      </c>
      <c r="N334" s="37"/>
      <c r="O334" s="37">
        <f>SUM(O335:O340)</f>
        <v>0.01</v>
      </c>
      <c r="P334" s="37"/>
      <c r="Q334" s="37">
        <f>SUM(Q335:Q340)</f>
        <v>1.52</v>
      </c>
      <c r="R334" s="38"/>
      <c r="S334" s="38"/>
      <c r="T334" s="39"/>
      <c r="U334" s="33"/>
      <c r="V334" s="33">
        <f>SUM(V335:V340)</f>
        <v>6.24</v>
      </c>
      <c r="W334" s="33"/>
      <c r="X334" s="33"/>
      <c r="AG334" t="s">
        <v>84</v>
      </c>
    </row>
    <row r="335" spans="1:60" ht="20.399999999999999" outlineLevel="1" x14ac:dyDescent="0.25">
      <c r="A335" s="41">
        <v>59</v>
      </c>
      <c r="B335" s="42" t="s">
        <v>358</v>
      </c>
      <c r="C335" s="50" t="s">
        <v>359</v>
      </c>
      <c r="D335" s="43" t="s">
        <v>95</v>
      </c>
      <c r="E335" s="44">
        <v>35.4634</v>
      </c>
      <c r="F335" s="45"/>
      <c r="G335" s="46">
        <f>ROUND(E335*F335,2)</f>
        <v>0</v>
      </c>
      <c r="H335" s="45"/>
      <c r="I335" s="46">
        <f>ROUND(E335*H335,2)</f>
        <v>0</v>
      </c>
      <c r="J335" s="45"/>
      <c r="K335" s="46">
        <f>ROUND(E335*J335,2)</f>
        <v>0</v>
      </c>
      <c r="L335" s="46">
        <v>21</v>
      </c>
      <c r="M335" s="46">
        <f>G335*(1+L335/100)</f>
        <v>0</v>
      </c>
      <c r="N335" s="44">
        <v>0</v>
      </c>
      <c r="O335" s="44">
        <f>ROUND(E335*N335,2)</f>
        <v>0</v>
      </c>
      <c r="P335" s="44">
        <v>3.5000000000000003E-2</v>
      </c>
      <c r="Q335" s="44">
        <f>ROUND(E335*P335,2)</f>
        <v>1.24</v>
      </c>
      <c r="R335" s="46" t="s">
        <v>360</v>
      </c>
      <c r="S335" s="46" t="s">
        <v>97</v>
      </c>
      <c r="T335" s="47" t="s">
        <v>97</v>
      </c>
      <c r="U335" s="28">
        <v>0.09</v>
      </c>
      <c r="V335" s="28">
        <f>ROUND(E335*U335,2)</f>
        <v>3.19</v>
      </c>
      <c r="W335" s="28"/>
      <c r="X335" s="28" t="s">
        <v>90</v>
      </c>
      <c r="Y335" s="18"/>
      <c r="Z335" s="18"/>
      <c r="AA335" s="18"/>
      <c r="AB335" s="18"/>
      <c r="AC335" s="18"/>
      <c r="AD335" s="18"/>
      <c r="AE335" s="18"/>
      <c r="AF335" s="18"/>
      <c r="AG335" s="18" t="s">
        <v>91</v>
      </c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</row>
    <row r="336" spans="1:60" outlineLevel="1" x14ac:dyDescent="0.25">
      <c r="A336" s="25"/>
      <c r="B336" s="26"/>
      <c r="C336" s="51" t="s">
        <v>361</v>
      </c>
      <c r="D336" s="29"/>
      <c r="E336" s="30">
        <v>35.4634</v>
      </c>
      <c r="F336" s="28"/>
      <c r="G336" s="28"/>
      <c r="H336" s="28"/>
      <c r="I336" s="28"/>
      <c r="J336" s="28"/>
      <c r="K336" s="28"/>
      <c r="L336" s="28"/>
      <c r="M336" s="28"/>
      <c r="N336" s="27"/>
      <c r="O336" s="27"/>
      <c r="P336" s="27"/>
      <c r="Q336" s="27"/>
      <c r="R336" s="28"/>
      <c r="S336" s="28"/>
      <c r="T336" s="28"/>
      <c r="U336" s="28"/>
      <c r="V336" s="28"/>
      <c r="W336" s="28"/>
      <c r="X336" s="28"/>
      <c r="Y336" s="18"/>
      <c r="Z336" s="18"/>
      <c r="AA336" s="18"/>
      <c r="AB336" s="18"/>
      <c r="AC336" s="18"/>
      <c r="AD336" s="18"/>
      <c r="AE336" s="18"/>
      <c r="AF336" s="18"/>
      <c r="AG336" s="18" t="s">
        <v>99</v>
      </c>
      <c r="AH336" s="18">
        <v>0</v>
      </c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</row>
    <row r="337" spans="1:60" outlineLevel="1" x14ac:dyDescent="0.25">
      <c r="A337" s="25"/>
      <c r="B337" s="26"/>
      <c r="C337" s="69"/>
      <c r="D337" s="70"/>
      <c r="E337" s="70"/>
      <c r="F337" s="70"/>
      <c r="G337" s="70"/>
      <c r="H337" s="28"/>
      <c r="I337" s="28"/>
      <c r="J337" s="28"/>
      <c r="K337" s="28"/>
      <c r="L337" s="28"/>
      <c r="M337" s="28"/>
      <c r="N337" s="27"/>
      <c r="O337" s="27"/>
      <c r="P337" s="27"/>
      <c r="Q337" s="27"/>
      <c r="R337" s="28"/>
      <c r="S337" s="28"/>
      <c r="T337" s="28"/>
      <c r="U337" s="28"/>
      <c r="V337" s="28"/>
      <c r="W337" s="28"/>
      <c r="X337" s="28"/>
      <c r="Y337" s="18"/>
      <c r="Z337" s="18"/>
      <c r="AA337" s="18"/>
      <c r="AB337" s="18"/>
      <c r="AC337" s="18"/>
      <c r="AD337" s="18"/>
      <c r="AE337" s="18"/>
      <c r="AF337" s="18"/>
      <c r="AG337" s="18" t="s">
        <v>92</v>
      </c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</row>
    <row r="338" spans="1:60" outlineLevel="1" x14ac:dyDescent="0.25">
      <c r="A338" s="41">
        <v>60</v>
      </c>
      <c r="B338" s="42" t="s">
        <v>362</v>
      </c>
      <c r="C338" s="50" t="s">
        <v>363</v>
      </c>
      <c r="D338" s="43" t="s">
        <v>147</v>
      </c>
      <c r="E338" s="44">
        <v>35.4634</v>
      </c>
      <c r="F338" s="45"/>
      <c r="G338" s="46">
        <f>ROUND(E338*F338,2)</f>
        <v>0</v>
      </c>
      <c r="H338" s="45"/>
      <c r="I338" s="46">
        <f>ROUND(E338*H338,2)</f>
        <v>0</v>
      </c>
      <c r="J338" s="45"/>
      <c r="K338" s="46">
        <f>ROUND(E338*J338,2)</f>
        <v>0</v>
      </c>
      <c r="L338" s="46">
        <v>21</v>
      </c>
      <c r="M338" s="46">
        <f>G338*(1+L338/100)</f>
        <v>0</v>
      </c>
      <c r="N338" s="44">
        <v>1.6000000000000001E-4</v>
      </c>
      <c r="O338" s="44">
        <f>ROUND(E338*N338,2)</f>
        <v>0.01</v>
      </c>
      <c r="P338" s="44">
        <v>8.0000000000000002E-3</v>
      </c>
      <c r="Q338" s="44">
        <f>ROUND(E338*P338,2)</f>
        <v>0.28000000000000003</v>
      </c>
      <c r="R338" s="46" t="s">
        <v>360</v>
      </c>
      <c r="S338" s="46" t="s">
        <v>97</v>
      </c>
      <c r="T338" s="47" t="s">
        <v>97</v>
      </c>
      <c r="U338" s="28">
        <v>8.5999999999999993E-2</v>
      </c>
      <c r="V338" s="28">
        <f>ROUND(E338*U338,2)</f>
        <v>3.05</v>
      </c>
      <c r="W338" s="28"/>
      <c r="X338" s="28" t="s">
        <v>90</v>
      </c>
      <c r="Y338" s="18"/>
      <c r="Z338" s="18"/>
      <c r="AA338" s="18"/>
      <c r="AB338" s="18"/>
      <c r="AC338" s="18"/>
      <c r="AD338" s="18"/>
      <c r="AE338" s="18"/>
      <c r="AF338" s="18"/>
      <c r="AG338" s="18" t="s">
        <v>91</v>
      </c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</row>
    <row r="339" spans="1:60" outlineLevel="1" x14ac:dyDescent="0.25">
      <c r="A339" s="25"/>
      <c r="B339" s="26"/>
      <c r="C339" s="51" t="s">
        <v>364</v>
      </c>
      <c r="D339" s="29"/>
      <c r="E339" s="30">
        <v>35.4634</v>
      </c>
      <c r="F339" s="28"/>
      <c r="G339" s="28"/>
      <c r="H339" s="28"/>
      <c r="I339" s="28"/>
      <c r="J339" s="28"/>
      <c r="K339" s="28"/>
      <c r="L339" s="28"/>
      <c r="M339" s="28"/>
      <c r="N339" s="27"/>
      <c r="O339" s="27"/>
      <c r="P339" s="27"/>
      <c r="Q339" s="27"/>
      <c r="R339" s="28"/>
      <c r="S339" s="28"/>
      <c r="T339" s="28"/>
      <c r="U339" s="28"/>
      <c r="V339" s="28"/>
      <c r="W339" s="28"/>
      <c r="X339" s="28"/>
      <c r="Y339" s="18"/>
      <c r="Z339" s="18"/>
      <c r="AA339" s="18"/>
      <c r="AB339" s="18"/>
      <c r="AC339" s="18"/>
      <c r="AD339" s="18"/>
      <c r="AE339" s="18"/>
      <c r="AF339" s="18"/>
      <c r="AG339" s="18" t="s">
        <v>99</v>
      </c>
      <c r="AH339" s="18">
        <v>0</v>
      </c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</row>
    <row r="340" spans="1:60" outlineLevel="1" x14ac:dyDescent="0.25">
      <c r="A340" s="25"/>
      <c r="B340" s="26"/>
      <c r="C340" s="69"/>
      <c r="D340" s="70"/>
      <c r="E340" s="70"/>
      <c r="F340" s="70"/>
      <c r="G340" s="70"/>
      <c r="H340" s="28"/>
      <c r="I340" s="28"/>
      <c r="J340" s="28"/>
      <c r="K340" s="28"/>
      <c r="L340" s="28"/>
      <c r="M340" s="28"/>
      <c r="N340" s="27"/>
      <c r="O340" s="27"/>
      <c r="P340" s="27"/>
      <c r="Q340" s="27"/>
      <c r="R340" s="28"/>
      <c r="S340" s="28"/>
      <c r="T340" s="28"/>
      <c r="U340" s="28"/>
      <c r="V340" s="28"/>
      <c r="W340" s="28"/>
      <c r="X340" s="28"/>
      <c r="Y340" s="18"/>
      <c r="Z340" s="18"/>
      <c r="AA340" s="18"/>
      <c r="AB340" s="18"/>
      <c r="AC340" s="18"/>
      <c r="AD340" s="18"/>
      <c r="AE340" s="18"/>
      <c r="AF340" s="18"/>
      <c r="AG340" s="18" t="s">
        <v>92</v>
      </c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</row>
    <row r="341" spans="1:60" x14ac:dyDescent="0.25">
      <c r="A341" s="34" t="s">
        <v>83</v>
      </c>
      <c r="B341" s="35" t="s">
        <v>36</v>
      </c>
      <c r="C341" s="49" t="s">
        <v>37</v>
      </c>
      <c r="D341" s="36"/>
      <c r="E341" s="37"/>
      <c r="F341" s="38"/>
      <c r="G341" s="38">
        <f>SUMIF(AG342:AG390,"&lt;&gt;NOR",G342:G390)</f>
        <v>0</v>
      </c>
      <c r="H341" s="38"/>
      <c r="I341" s="38">
        <f>SUM(I342:I390)</f>
        <v>0</v>
      </c>
      <c r="J341" s="38"/>
      <c r="K341" s="38">
        <f>SUM(K342:K390)</f>
        <v>0</v>
      </c>
      <c r="L341" s="38"/>
      <c r="M341" s="38">
        <f>SUM(M342:M390)</f>
        <v>0</v>
      </c>
      <c r="N341" s="37"/>
      <c r="O341" s="37">
        <f>SUM(O342:O390)</f>
        <v>0.31</v>
      </c>
      <c r="P341" s="37"/>
      <c r="Q341" s="37">
        <f>SUM(Q342:Q390)</f>
        <v>0</v>
      </c>
      <c r="R341" s="38"/>
      <c r="S341" s="38"/>
      <c r="T341" s="39"/>
      <c r="U341" s="33"/>
      <c r="V341" s="33">
        <f>SUM(V342:V390)</f>
        <v>31.27</v>
      </c>
      <c r="W341" s="33"/>
      <c r="X341" s="33"/>
      <c r="AG341" t="s">
        <v>84</v>
      </c>
    </row>
    <row r="342" spans="1:60" ht="20.399999999999999" outlineLevel="1" x14ac:dyDescent="0.25">
      <c r="A342" s="41">
        <v>61</v>
      </c>
      <c r="B342" s="42" t="s">
        <v>365</v>
      </c>
      <c r="C342" s="50" t="s">
        <v>366</v>
      </c>
      <c r="D342" s="43" t="s">
        <v>103</v>
      </c>
      <c r="E342" s="44">
        <v>4</v>
      </c>
      <c r="F342" s="45"/>
      <c r="G342" s="46">
        <f>ROUND(E342*F342,2)</f>
        <v>0</v>
      </c>
      <c r="H342" s="45"/>
      <c r="I342" s="46">
        <f>ROUND(E342*H342,2)</f>
        <v>0</v>
      </c>
      <c r="J342" s="45"/>
      <c r="K342" s="46">
        <f>ROUND(E342*J342,2)</f>
        <v>0</v>
      </c>
      <c r="L342" s="46">
        <v>21</v>
      </c>
      <c r="M342" s="46">
        <f>G342*(1+L342/100)</f>
        <v>0</v>
      </c>
      <c r="N342" s="44">
        <v>0</v>
      </c>
      <c r="O342" s="44">
        <f>ROUND(E342*N342,2)</f>
        <v>0</v>
      </c>
      <c r="P342" s="44">
        <v>0</v>
      </c>
      <c r="Q342" s="44">
        <f>ROUND(E342*P342,2)</f>
        <v>0</v>
      </c>
      <c r="R342" s="46" t="s">
        <v>367</v>
      </c>
      <c r="S342" s="46" t="s">
        <v>97</v>
      </c>
      <c r="T342" s="47" t="s">
        <v>97</v>
      </c>
      <c r="U342" s="28">
        <v>1.45</v>
      </c>
      <c r="V342" s="28">
        <f>ROUND(E342*U342,2)</f>
        <v>5.8</v>
      </c>
      <c r="W342" s="28"/>
      <c r="X342" s="28" t="s">
        <v>90</v>
      </c>
      <c r="Y342" s="18"/>
      <c r="Z342" s="18"/>
      <c r="AA342" s="18"/>
      <c r="AB342" s="18"/>
      <c r="AC342" s="18"/>
      <c r="AD342" s="18"/>
      <c r="AE342" s="18"/>
      <c r="AF342" s="18"/>
      <c r="AG342" s="18" t="s">
        <v>91</v>
      </c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</row>
    <row r="343" spans="1:60" outlineLevel="1" x14ac:dyDescent="0.25">
      <c r="A343" s="25"/>
      <c r="B343" s="26"/>
      <c r="C343" s="67"/>
      <c r="D343" s="68"/>
      <c r="E343" s="68"/>
      <c r="F343" s="68"/>
      <c r="G343" s="68"/>
      <c r="H343" s="28"/>
      <c r="I343" s="28"/>
      <c r="J343" s="28"/>
      <c r="K343" s="28"/>
      <c r="L343" s="28"/>
      <c r="M343" s="28"/>
      <c r="N343" s="27"/>
      <c r="O343" s="27"/>
      <c r="P343" s="27"/>
      <c r="Q343" s="27"/>
      <c r="R343" s="28"/>
      <c r="S343" s="28"/>
      <c r="T343" s="28"/>
      <c r="U343" s="28"/>
      <c r="V343" s="28"/>
      <c r="W343" s="28"/>
      <c r="X343" s="28"/>
      <c r="Y343" s="18"/>
      <c r="Z343" s="18"/>
      <c r="AA343" s="18"/>
      <c r="AB343" s="18"/>
      <c r="AC343" s="18"/>
      <c r="AD343" s="18"/>
      <c r="AE343" s="18"/>
      <c r="AF343" s="18"/>
      <c r="AG343" s="18" t="s">
        <v>92</v>
      </c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</row>
    <row r="344" spans="1:60" ht="20.399999999999999" outlineLevel="1" x14ac:dyDescent="0.25">
      <c r="A344" s="41">
        <v>62</v>
      </c>
      <c r="B344" s="42" t="s">
        <v>368</v>
      </c>
      <c r="C344" s="50" t="s">
        <v>369</v>
      </c>
      <c r="D344" s="43" t="s">
        <v>103</v>
      </c>
      <c r="E344" s="44">
        <v>7</v>
      </c>
      <c r="F344" s="45"/>
      <c r="G344" s="46">
        <f>ROUND(E344*F344,2)</f>
        <v>0</v>
      </c>
      <c r="H344" s="45"/>
      <c r="I344" s="46">
        <f>ROUND(E344*H344,2)</f>
        <v>0</v>
      </c>
      <c r="J344" s="45"/>
      <c r="K344" s="46">
        <f>ROUND(E344*J344,2)</f>
        <v>0</v>
      </c>
      <c r="L344" s="46">
        <v>21</v>
      </c>
      <c r="M344" s="46">
        <f>G344*(1+L344/100)</f>
        <v>0</v>
      </c>
      <c r="N344" s="44">
        <v>0</v>
      </c>
      <c r="O344" s="44">
        <f>ROUND(E344*N344,2)</f>
        <v>0</v>
      </c>
      <c r="P344" s="44">
        <v>0</v>
      </c>
      <c r="Q344" s="44">
        <f>ROUND(E344*P344,2)</f>
        <v>0</v>
      </c>
      <c r="R344" s="46" t="s">
        <v>367</v>
      </c>
      <c r="S344" s="46" t="s">
        <v>97</v>
      </c>
      <c r="T344" s="47" t="s">
        <v>97</v>
      </c>
      <c r="U344" s="28">
        <v>1.5</v>
      </c>
      <c r="V344" s="28">
        <f>ROUND(E344*U344,2)</f>
        <v>10.5</v>
      </c>
      <c r="W344" s="28"/>
      <c r="X344" s="28" t="s">
        <v>90</v>
      </c>
      <c r="Y344" s="18"/>
      <c r="Z344" s="18"/>
      <c r="AA344" s="18"/>
      <c r="AB344" s="18"/>
      <c r="AC344" s="18"/>
      <c r="AD344" s="18"/>
      <c r="AE344" s="18"/>
      <c r="AF344" s="18"/>
      <c r="AG344" s="18" t="s">
        <v>91</v>
      </c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</row>
    <row r="345" spans="1:60" outlineLevel="1" x14ac:dyDescent="0.25">
      <c r="A345" s="25"/>
      <c r="B345" s="26"/>
      <c r="C345" s="67"/>
      <c r="D345" s="68"/>
      <c r="E345" s="68"/>
      <c r="F345" s="68"/>
      <c r="G345" s="68"/>
      <c r="H345" s="28"/>
      <c r="I345" s="28"/>
      <c r="J345" s="28"/>
      <c r="K345" s="28"/>
      <c r="L345" s="28"/>
      <c r="M345" s="28"/>
      <c r="N345" s="27"/>
      <c r="O345" s="27"/>
      <c r="P345" s="27"/>
      <c r="Q345" s="27"/>
      <c r="R345" s="28"/>
      <c r="S345" s="28"/>
      <c r="T345" s="28"/>
      <c r="U345" s="28"/>
      <c r="V345" s="28"/>
      <c r="W345" s="28"/>
      <c r="X345" s="28"/>
      <c r="Y345" s="18"/>
      <c r="Z345" s="18"/>
      <c r="AA345" s="18"/>
      <c r="AB345" s="18"/>
      <c r="AC345" s="18"/>
      <c r="AD345" s="18"/>
      <c r="AE345" s="18"/>
      <c r="AF345" s="18"/>
      <c r="AG345" s="18" t="s">
        <v>92</v>
      </c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</row>
    <row r="346" spans="1:60" ht="20.399999999999999" outlineLevel="1" x14ac:dyDescent="0.25">
      <c r="A346" s="41">
        <v>63</v>
      </c>
      <c r="B346" s="42" t="s">
        <v>370</v>
      </c>
      <c r="C346" s="50" t="s">
        <v>371</v>
      </c>
      <c r="D346" s="43" t="s">
        <v>103</v>
      </c>
      <c r="E346" s="44">
        <v>1</v>
      </c>
      <c r="F346" s="45"/>
      <c r="G346" s="46">
        <f>ROUND(E346*F346,2)</f>
        <v>0</v>
      </c>
      <c r="H346" s="45"/>
      <c r="I346" s="46">
        <f>ROUND(E346*H346,2)</f>
        <v>0</v>
      </c>
      <c r="J346" s="45"/>
      <c r="K346" s="46">
        <f>ROUND(E346*J346,2)</f>
        <v>0</v>
      </c>
      <c r="L346" s="46">
        <v>21</v>
      </c>
      <c r="M346" s="46">
        <f>G346*(1+L346/100)</f>
        <v>0</v>
      </c>
      <c r="N346" s="44">
        <v>0</v>
      </c>
      <c r="O346" s="44">
        <f>ROUND(E346*N346,2)</f>
        <v>0</v>
      </c>
      <c r="P346" s="44">
        <v>0</v>
      </c>
      <c r="Q346" s="44">
        <f>ROUND(E346*P346,2)</f>
        <v>0</v>
      </c>
      <c r="R346" s="46" t="s">
        <v>367</v>
      </c>
      <c r="S346" s="46" t="s">
        <v>97</v>
      </c>
      <c r="T346" s="47" t="s">
        <v>97</v>
      </c>
      <c r="U346" s="28">
        <v>1.63</v>
      </c>
      <c r="V346" s="28">
        <f>ROUND(E346*U346,2)</f>
        <v>1.63</v>
      </c>
      <c r="W346" s="28"/>
      <c r="X346" s="28" t="s">
        <v>90</v>
      </c>
      <c r="Y346" s="18"/>
      <c r="Z346" s="18"/>
      <c r="AA346" s="18"/>
      <c r="AB346" s="18"/>
      <c r="AC346" s="18"/>
      <c r="AD346" s="18"/>
      <c r="AE346" s="18"/>
      <c r="AF346" s="18"/>
      <c r="AG346" s="18" t="s">
        <v>91</v>
      </c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</row>
    <row r="347" spans="1:60" outlineLevel="1" x14ac:dyDescent="0.25">
      <c r="A347" s="25"/>
      <c r="B347" s="26"/>
      <c r="C347" s="67"/>
      <c r="D347" s="68"/>
      <c r="E347" s="68"/>
      <c r="F347" s="68"/>
      <c r="G347" s="68"/>
      <c r="H347" s="28"/>
      <c r="I347" s="28"/>
      <c r="J347" s="28"/>
      <c r="K347" s="28"/>
      <c r="L347" s="28"/>
      <c r="M347" s="28"/>
      <c r="N347" s="27"/>
      <c r="O347" s="27"/>
      <c r="P347" s="27"/>
      <c r="Q347" s="27"/>
      <c r="R347" s="28"/>
      <c r="S347" s="28"/>
      <c r="T347" s="28"/>
      <c r="U347" s="28"/>
      <c r="V347" s="28"/>
      <c r="W347" s="28"/>
      <c r="X347" s="28"/>
      <c r="Y347" s="18"/>
      <c r="Z347" s="18"/>
      <c r="AA347" s="18"/>
      <c r="AB347" s="18"/>
      <c r="AC347" s="18"/>
      <c r="AD347" s="18"/>
      <c r="AE347" s="18"/>
      <c r="AF347" s="18"/>
      <c r="AG347" s="18" t="s">
        <v>92</v>
      </c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</row>
    <row r="348" spans="1:60" ht="20.399999999999999" outlineLevel="1" x14ac:dyDescent="0.25">
      <c r="A348" s="41">
        <v>64</v>
      </c>
      <c r="B348" s="42" t="s">
        <v>372</v>
      </c>
      <c r="C348" s="50" t="s">
        <v>373</v>
      </c>
      <c r="D348" s="43" t="s">
        <v>103</v>
      </c>
      <c r="E348" s="44">
        <v>1</v>
      </c>
      <c r="F348" s="45"/>
      <c r="G348" s="46">
        <f>ROUND(E348*F348,2)</f>
        <v>0</v>
      </c>
      <c r="H348" s="45"/>
      <c r="I348" s="46">
        <f>ROUND(E348*H348,2)</f>
        <v>0</v>
      </c>
      <c r="J348" s="45"/>
      <c r="K348" s="46">
        <f>ROUND(E348*J348,2)</f>
        <v>0</v>
      </c>
      <c r="L348" s="46">
        <v>21</v>
      </c>
      <c r="M348" s="46">
        <f>G348*(1+L348/100)</f>
        <v>0</v>
      </c>
      <c r="N348" s="44">
        <v>0</v>
      </c>
      <c r="O348" s="44">
        <f>ROUND(E348*N348,2)</f>
        <v>0</v>
      </c>
      <c r="P348" s="44">
        <v>0</v>
      </c>
      <c r="Q348" s="44">
        <f>ROUND(E348*P348,2)</f>
        <v>0</v>
      </c>
      <c r="R348" s="46" t="s">
        <v>367</v>
      </c>
      <c r="S348" s="46" t="s">
        <v>97</v>
      </c>
      <c r="T348" s="47" t="s">
        <v>97</v>
      </c>
      <c r="U348" s="28">
        <v>2.5099999999999998</v>
      </c>
      <c r="V348" s="28">
        <f>ROUND(E348*U348,2)</f>
        <v>2.5099999999999998</v>
      </c>
      <c r="W348" s="28"/>
      <c r="X348" s="28" t="s">
        <v>90</v>
      </c>
      <c r="Y348" s="18"/>
      <c r="Z348" s="18"/>
      <c r="AA348" s="18"/>
      <c r="AB348" s="18"/>
      <c r="AC348" s="18"/>
      <c r="AD348" s="18"/>
      <c r="AE348" s="18"/>
      <c r="AF348" s="18"/>
      <c r="AG348" s="18" t="s">
        <v>91</v>
      </c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</row>
    <row r="349" spans="1:60" outlineLevel="1" x14ac:dyDescent="0.25">
      <c r="A349" s="25"/>
      <c r="B349" s="26"/>
      <c r="C349" s="67"/>
      <c r="D349" s="68"/>
      <c r="E349" s="68"/>
      <c r="F349" s="68"/>
      <c r="G349" s="68"/>
      <c r="H349" s="28"/>
      <c r="I349" s="28"/>
      <c r="J349" s="28"/>
      <c r="K349" s="28"/>
      <c r="L349" s="28"/>
      <c r="M349" s="28"/>
      <c r="N349" s="27"/>
      <c r="O349" s="27"/>
      <c r="P349" s="27"/>
      <c r="Q349" s="27"/>
      <c r="R349" s="28"/>
      <c r="S349" s="28"/>
      <c r="T349" s="28"/>
      <c r="U349" s="28"/>
      <c r="V349" s="28"/>
      <c r="W349" s="28"/>
      <c r="X349" s="28"/>
      <c r="Y349" s="18"/>
      <c r="Z349" s="18"/>
      <c r="AA349" s="18"/>
      <c r="AB349" s="18"/>
      <c r="AC349" s="18"/>
      <c r="AD349" s="18"/>
      <c r="AE349" s="18"/>
      <c r="AF349" s="18"/>
      <c r="AG349" s="18" t="s">
        <v>92</v>
      </c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</row>
    <row r="350" spans="1:60" outlineLevel="1" x14ac:dyDescent="0.25">
      <c r="A350" s="41">
        <v>65</v>
      </c>
      <c r="B350" s="42" t="s">
        <v>374</v>
      </c>
      <c r="C350" s="50" t="s">
        <v>375</v>
      </c>
      <c r="D350" s="43" t="s">
        <v>103</v>
      </c>
      <c r="E350" s="44">
        <v>13</v>
      </c>
      <c r="F350" s="45"/>
      <c r="G350" s="46">
        <f>ROUND(E350*F350,2)</f>
        <v>0</v>
      </c>
      <c r="H350" s="45"/>
      <c r="I350" s="46">
        <f>ROUND(E350*H350,2)</f>
        <v>0</v>
      </c>
      <c r="J350" s="45"/>
      <c r="K350" s="46">
        <f>ROUND(E350*J350,2)</f>
        <v>0</v>
      </c>
      <c r="L350" s="46">
        <v>21</v>
      </c>
      <c r="M350" s="46">
        <f>G350*(1+L350/100)</f>
        <v>0</v>
      </c>
      <c r="N350" s="44">
        <v>0</v>
      </c>
      <c r="O350" s="44">
        <f>ROUND(E350*N350,2)</f>
        <v>0</v>
      </c>
      <c r="P350" s="44">
        <v>0</v>
      </c>
      <c r="Q350" s="44">
        <f>ROUND(E350*P350,2)</f>
        <v>0</v>
      </c>
      <c r="R350" s="46" t="s">
        <v>367</v>
      </c>
      <c r="S350" s="46" t="s">
        <v>97</v>
      </c>
      <c r="T350" s="47" t="s">
        <v>97</v>
      </c>
      <c r="U350" s="28">
        <v>0.78</v>
      </c>
      <c r="V350" s="28">
        <f>ROUND(E350*U350,2)</f>
        <v>10.14</v>
      </c>
      <c r="W350" s="28"/>
      <c r="X350" s="28" t="s">
        <v>90</v>
      </c>
      <c r="Y350" s="18"/>
      <c r="Z350" s="18"/>
      <c r="AA350" s="18"/>
      <c r="AB350" s="18"/>
      <c r="AC350" s="18"/>
      <c r="AD350" s="18"/>
      <c r="AE350" s="18"/>
      <c r="AF350" s="18"/>
      <c r="AG350" s="18" t="s">
        <v>91</v>
      </c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</row>
    <row r="351" spans="1:60" outlineLevel="1" x14ac:dyDescent="0.25">
      <c r="A351" s="25"/>
      <c r="B351" s="26"/>
      <c r="C351" s="67"/>
      <c r="D351" s="68"/>
      <c r="E351" s="68"/>
      <c r="F351" s="68"/>
      <c r="G351" s="68"/>
      <c r="H351" s="28"/>
      <c r="I351" s="28"/>
      <c r="J351" s="28"/>
      <c r="K351" s="28"/>
      <c r="L351" s="28"/>
      <c r="M351" s="28"/>
      <c r="N351" s="27"/>
      <c r="O351" s="27"/>
      <c r="P351" s="27"/>
      <c r="Q351" s="27"/>
      <c r="R351" s="28"/>
      <c r="S351" s="28"/>
      <c r="T351" s="28"/>
      <c r="U351" s="28"/>
      <c r="V351" s="28"/>
      <c r="W351" s="28"/>
      <c r="X351" s="28"/>
      <c r="Y351" s="18"/>
      <c r="Z351" s="18"/>
      <c r="AA351" s="18"/>
      <c r="AB351" s="18"/>
      <c r="AC351" s="18"/>
      <c r="AD351" s="18"/>
      <c r="AE351" s="18"/>
      <c r="AF351" s="18"/>
      <c r="AG351" s="18" t="s">
        <v>92</v>
      </c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</row>
    <row r="352" spans="1:60" outlineLevel="1" x14ac:dyDescent="0.25">
      <c r="A352" s="41">
        <v>66</v>
      </c>
      <c r="B352" s="42" t="s">
        <v>376</v>
      </c>
      <c r="C352" s="50" t="s">
        <v>377</v>
      </c>
      <c r="D352" s="43" t="s">
        <v>378</v>
      </c>
      <c r="E352" s="44">
        <v>5</v>
      </c>
      <c r="F352" s="45"/>
      <c r="G352" s="46">
        <f>ROUND(E352*F352,2)</f>
        <v>0</v>
      </c>
      <c r="H352" s="45"/>
      <c r="I352" s="46">
        <f>ROUND(E352*H352,2)</f>
        <v>0</v>
      </c>
      <c r="J352" s="45"/>
      <c r="K352" s="46">
        <f>ROUND(E352*J352,2)</f>
        <v>0</v>
      </c>
      <c r="L352" s="46">
        <v>21</v>
      </c>
      <c r="M352" s="46">
        <f>G352*(1+L352/100)</f>
        <v>0</v>
      </c>
      <c r="N352" s="44">
        <v>0</v>
      </c>
      <c r="O352" s="44">
        <f>ROUND(E352*N352,2)</f>
        <v>0</v>
      </c>
      <c r="P352" s="44">
        <v>0</v>
      </c>
      <c r="Q352" s="44">
        <f>ROUND(E352*P352,2)</f>
        <v>0</v>
      </c>
      <c r="R352" s="46"/>
      <c r="S352" s="46" t="s">
        <v>88</v>
      </c>
      <c r="T352" s="47" t="s">
        <v>89</v>
      </c>
      <c r="U352" s="28">
        <v>0</v>
      </c>
      <c r="V352" s="28">
        <f>ROUND(E352*U352,2)</f>
        <v>0</v>
      </c>
      <c r="W352" s="28"/>
      <c r="X352" s="28" t="s">
        <v>379</v>
      </c>
      <c r="Y352" s="18"/>
      <c r="Z352" s="18"/>
      <c r="AA352" s="18"/>
      <c r="AB352" s="18"/>
      <c r="AC352" s="18"/>
      <c r="AD352" s="18"/>
      <c r="AE352" s="18"/>
      <c r="AF352" s="18"/>
      <c r="AG352" s="18" t="s">
        <v>380</v>
      </c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</row>
    <row r="353" spans="1:60" outlineLevel="1" x14ac:dyDescent="0.25">
      <c r="A353" s="25"/>
      <c r="B353" s="26"/>
      <c r="C353" s="67"/>
      <c r="D353" s="68"/>
      <c r="E353" s="68"/>
      <c r="F353" s="68"/>
      <c r="G353" s="68"/>
      <c r="H353" s="28"/>
      <c r="I353" s="28"/>
      <c r="J353" s="28"/>
      <c r="K353" s="28"/>
      <c r="L353" s="28"/>
      <c r="M353" s="28"/>
      <c r="N353" s="27"/>
      <c r="O353" s="27"/>
      <c r="P353" s="27"/>
      <c r="Q353" s="27"/>
      <c r="R353" s="28"/>
      <c r="S353" s="28"/>
      <c r="T353" s="28"/>
      <c r="U353" s="28"/>
      <c r="V353" s="28"/>
      <c r="W353" s="28"/>
      <c r="X353" s="28"/>
      <c r="Y353" s="18"/>
      <c r="Z353" s="18"/>
      <c r="AA353" s="18"/>
      <c r="AB353" s="18"/>
      <c r="AC353" s="18"/>
      <c r="AD353" s="18"/>
      <c r="AE353" s="18"/>
      <c r="AF353" s="18"/>
      <c r="AG353" s="18" t="s">
        <v>92</v>
      </c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</row>
    <row r="354" spans="1:60" outlineLevel="1" x14ac:dyDescent="0.25">
      <c r="A354" s="41">
        <v>67</v>
      </c>
      <c r="B354" s="42" t="s">
        <v>381</v>
      </c>
      <c r="C354" s="50" t="s">
        <v>382</v>
      </c>
      <c r="D354" s="43" t="s">
        <v>378</v>
      </c>
      <c r="E354" s="44">
        <v>1</v>
      </c>
      <c r="F354" s="45"/>
      <c r="G354" s="46">
        <f>ROUND(E354*F354,2)</f>
        <v>0</v>
      </c>
      <c r="H354" s="45"/>
      <c r="I354" s="46">
        <f>ROUND(E354*H354,2)</f>
        <v>0</v>
      </c>
      <c r="J354" s="45"/>
      <c r="K354" s="46">
        <f>ROUND(E354*J354,2)</f>
        <v>0</v>
      </c>
      <c r="L354" s="46">
        <v>21</v>
      </c>
      <c r="M354" s="46">
        <f>G354*(1+L354/100)</f>
        <v>0</v>
      </c>
      <c r="N354" s="44">
        <v>0</v>
      </c>
      <c r="O354" s="44">
        <f>ROUND(E354*N354,2)</f>
        <v>0</v>
      </c>
      <c r="P354" s="44">
        <v>0</v>
      </c>
      <c r="Q354" s="44">
        <f>ROUND(E354*P354,2)</f>
        <v>0</v>
      </c>
      <c r="R354" s="46"/>
      <c r="S354" s="46" t="s">
        <v>88</v>
      </c>
      <c r="T354" s="47" t="s">
        <v>89</v>
      </c>
      <c r="U354" s="28">
        <v>0</v>
      </c>
      <c r="V354" s="28">
        <f>ROUND(E354*U354,2)</f>
        <v>0</v>
      </c>
      <c r="W354" s="28"/>
      <c r="X354" s="28" t="s">
        <v>379</v>
      </c>
      <c r="Y354" s="18"/>
      <c r="Z354" s="18"/>
      <c r="AA354" s="18"/>
      <c r="AB354" s="18"/>
      <c r="AC354" s="18"/>
      <c r="AD354" s="18"/>
      <c r="AE354" s="18"/>
      <c r="AF354" s="18"/>
      <c r="AG354" s="18" t="s">
        <v>380</v>
      </c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</row>
    <row r="355" spans="1:60" outlineLevel="1" x14ac:dyDescent="0.25">
      <c r="A355" s="25"/>
      <c r="B355" s="26"/>
      <c r="C355" s="67"/>
      <c r="D355" s="68"/>
      <c r="E355" s="68"/>
      <c r="F355" s="68"/>
      <c r="G355" s="68"/>
      <c r="H355" s="28"/>
      <c r="I355" s="28"/>
      <c r="J355" s="28"/>
      <c r="K355" s="28"/>
      <c r="L355" s="28"/>
      <c r="M355" s="28"/>
      <c r="N355" s="27"/>
      <c r="O355" s="27"/>
      <c r="P355" s="27"/>
      <c r="Q355" s="27"/>
      <c r="R355" s="28"/>
      <c r="S355" s="28"/>
      <c r="T355" s="28"/>
      <c r="U355" s="28"/>
      <c r="V355" s="28"/>
      <c r="W355" s="28"/>
      <c r="X355" s="28"/>
      <c r="Y355" s="18"/>
      <c r="Z355" s="18"/>
      <c r="AA355" s="18"/>
      <c r="AB355" s="18"/>
      <c r="AC355" s="18"/>
      <c r="AD355" s="18"/>
      <c r="AE355" s="18"/>
      <c r="AF355" s="18"/>
      <c r="AG355" s="18" t="s">
        <v>92</v>
      </c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</row>
    <row r="356" spans="1:60" outlineLevel="1" x14ac:dyDescent="0.25">
      <c r="A356" s="41">
        <v>68</v>
      </c>
      <c r="B356" s="42" t="s">
        <v>383</v>
      </c>
      <c r="C356" s="50" t="s">
        <v>384</v>
      </c>
      <c r="D356" s="43" t="s">
        <v>378</v>
      </c>
      <c r="E356" s="44">
        <v>1</v>
      </c>
      <c r="F356" s="45"/>
      <c r="G356" s="46">
        <f>ROUND(E356*F356,2)</f>
        <v>0</v>
      </c>
      <c r="H356" s="45"/>
      <c r="I356" s="46">
        <f>ROUND(E356*H356,2)</f>
        <v>0</v>
      </c>
      <c r="J356" s="45"/>
      <c r="K356" s="46">
        <f>ROUND(E356*J356,2)</f>
        <v>0</v>
      </c>
      <c r="L356" s="46">
        <v>21</v>
      </c>
      <c r="M356" s="46">
        <f>G356*(1+L356/100)</f>
        <v>0</v>
      </c>
      <c r="N356" s="44">
        <v>0</v>
      </c>
      <c r="O356" s="44">
        <f>ROUND(E356*N356,2)</f>
        <v>0</v>
      </c>
      <c r="P356" s="44">
        <v>0</v>
      </c>
      <c r="Q356" s="44">
        <f>ROUND(E356*P356,2)</f>
        <v>0</v>
      </c>
      <c r="R356" s="46"/>
      <c r="S356" s="46" t="s">
        <v>88</v>
      </c>
      <c r="T356" s="47" t="s">
        <v>89</v>
      </c>
      <c r="U356" s="28">
        <v>0</v>
      </c>
      <c r="V356" s="28">
        <f>ROUND(E356*U356,2)</f>
        <v>0</v>
      </c>
      <c r="W356" s="28"/>
      <c r="X356" s="28" t="s">
        <v>379</v>
      </c>
      <c r="Y356" s="18"/>
      <c r="Z356" s="18"/>
      <c r="AA356" s="18"/>
      <c r="AB356" s="18"/>
      <c r="AC356" s="18"/>
      <c r="AD356" s="18"/>
      <c r="AE356" s="18"/>
      <c r="AF356" s="18"/>
      <c r="AG356" s="18" t="s">
        <v>380</v>
      </c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</row>
    <row r="357" spans="1:60" outlineLevel="1" x14ac:dyDescent="0.25">
      <c r="A357" s="25"/>
      <c r="B357" s="26"/>
      <c r="C357" s="67"/>
      <c r="D357" s="68"/>
      <c r="E357" s="68"/>
      <c r="F357" s="68"/>
      <c r="G357" s="68"/>
      <c r="H357" s="28"/>
      <c r="I357" s="28"/>
      <c r="J357" s="28"/>
      <c r="K357" s="28"/>
      <c r="L357" s="28"/>
      <c r="M357" s="28"/>
      <c r="N357" s="27"/>
      <c r="O357" s="27"/>
      <c r="P357" s="27"/>
      <c r="Q357" s="27"/>
      <c r="R357" s="28"/>
      <c r="S357" s="28"/>
      <c r="T357" s="28"/>
      <c r="U357" s="28"/>
      <c r="V357" s="28"/>
      <c r="W357" s="28"/>
      <c r="X357" s="28"/>
      <c r="Y357" s="18"/>
      <c r="Z357" s="18"/>
      <c r="AA357" s="18"/>
      <c r="AB357" s="18"/>
      <c r="AC357" s="18"/>
      <c r="AD357" s="18"/>
      <c r="AE357" s="18"/>
      <c r="AF357" s="18"/>
      <c r="AG357" s="18" t="s">
        <v>92</v>
      </c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</row>
    <row r="358" spans="1:60" outlineLevel="1" x14ac:dyDescent="0.25">
      <c r="A358" s="41">
        <v>69</v>
      </c>
      <c r="B358" s="42" t="s">
        <v>385</v>
      </c>
      <c r="C358" s="50" t="s">
        <v>386</v>
      </c>
      <c r="D358" s="43" t="s">
        <v>378</v>
      </c>
      <c r="E358" s="44">
        <v>1</v>
      </c>
      <c r="F358" s="45"/>
      <c r="G358" s="46">
        <f>ROUND(E358*F358,2)</f>
        <v>0</v>
      </c>
      <c r="H358" s="45"/>
      <c r="I358" s="46">
        <f>ROUND(E358*H358,2)</f>
        <v>0</v>
      </c>
      <c r="J358" s="45"/>
      <c r="K358" s="46">
        <f>ROUND(E358*J358,2)</f>
        <v>0</v>
      </c>
      <c r="L358" s="46">
        <v>21</v>
      </c>
      <c r="M358" s="46">
        <f>G358*(1+L358/100)</f>
        <v>0</v>
      </c>
      <c r="N358" s="44">
        <v>0</v>
      </c>
      <c r="O358" s="44">
        <f>ROUND(E358*N358,2)</f>
        <v>0</v>
      </c>
      <c r="P358" s="44">
        <v>0</v>
      </c>
      <c r="Q358" s="44">
        <f>ROUND(E358*P358,2)</f>
        <v>0</v>
      </c>
      <c r="R358" s="46"/>
      <c r="S358" s="46" t="s">
        <v>88</v>
      </c>
      <c r="T358" s="47" t="s">
        <v>89</v>
      </c>
      <c r="U358" s="28">
        <v>0</v>
      </c>
      <c r="V358" s="28">
        <f>ROUND(E358*U358,2)</f>
        <v>0</v>
      </c>
      <c r="W358" s="28"/>
      <c r="X358" s="28" t="s">
        <v>379</v>
      </c>
      <c r="Y358" s="18"/>
      <c r="Z358" s="18"/>
      <c r="AA358" s="18"/>
      <c r="AB358" s="18"/>
      <c r="AC358" s="18"/>
      <c r="AD358" s="18"/>
      <c r="AE358" s="18"/>
      <c r="AF358" s="18"/>
      <c r="AG358" s="18" t="s">
        <v>380</v>
      </c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</row>
    <row r="359" spans="1:60" outlineLevel="1" x14ac:dyDescent="0.25">
      <c r="A359" s="25"/>
      <c r="B359" s="26"/>
      <c r="C359" s="67"/>
      <c r="D359" s="68"/>
      <c r="E359" s="68"/>
      <c r="F359" s="68"/>
      <c r="G359" s="68"/>
      <c r="H359" s="28"/>
      <c r="I359" s="28"/>
      <c r="J359" s="28"/>
      <c r="K359" s="28"/>
      <c r="L359" s="28"/>
      <c r="M359" s="28"/>
      <c r="N359" s="27"/>
      <c r="O359" s="27"/>
      <c r="P359" s="27"/>
      <c r="Q359" s="27"/>
      <c r="R359" s="28"/>
      <c r="S359" s="28"/>
      <c r="T359" s="28"/>
      <c r="U359" s="28"/>
      <c r="V359" s="28"/>
      <c r="W359" s="28"/>
      <c r="X359" s="28"/>
      <c r="Y359" s="18"/>
      <c r="Z359" s="18"/>
      <c r="AA359" s="18"/>
      <c r="AB359" s="18"/>
      <c r="AC359" s="18"/>
      <c r="AD359" s="18"/>
      <c r="AE359" s="18"/>
      <c r="AF359" s="18"/>
      <c r="AG359" s="18" t="s">
        <v>92</v>
      </c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</row>
    <row r="360" spans="1:60" outlineLevel="1" x14ac:dyDescent="0.25">
      <c r="A360" s="41">
        <v>70</v>
      </c>
      <c r="B360" s="42" t="s">
        <v>387</v>
      </c>
      <c r="C360" s="50" t="s">
        <v>388</v>
      </c>
      <c r="D360" s="43" t="s">
        <v>378</v>
      </c>
      <c r="E360" s="44">
        <v>1</v>
      </c>
      <c r="F360" s="45"/>
      <c r="G360" s="46">
        <f>ROUND(E360*F360,2)</f>
        <v>0</v>
      </c>
      <c r="H360" s="45"/>
      <c r="I360" s="46">
        <f>ROUND(E360*H360,2)</f>
        <v>0</v>
      </c>
      <c r="J360" s="45"/>
      <c r="K360" s="46">
        <f>ROUND(E360*J360,2)</f>
        <v>0</v>
      </c>
      <c r="L360" s="46">
        <v>21</v>
      </c>
      <c r="M360" s="46">
        <f>G360*(1+L360/100)</f>
        <v>0</v>
      </c>
      <c r="N360" s="44">
        <v>0</v>
      </c>
      <c r="O360" s="44">
        <f>ROUND(E360*N360,2)</f>
        <v>0</v>
      </c>
      <c r="P360" s="44">
        <v>0</v>
      </c>
      <c r="Q360" s="44">
        <f>ROUND(E360*P360,2)</f>
        <v>0</v>
      </c>
      <c r="R360" s="46"/>
      <c r="S360" s="46" t="s">
        <v>88</v>
      </c>
      <c r="T360" s="47" t="s">
        <v>89</v>
      </c>
      <c r="U360" s="28">
        <v>0</v>
      </c>
      <c r="V360" s="28">
        <f>ROUND(E360*U360,2)</f>
        <v>0</v>
      </c>
      <c r="W360" s="28"/>
      <c r="X360" s="28" t="s">
        <v>379</v>
      </c>
      <c r="Y360" s="18"/>
      <c r="Z360" s="18"/>
      <c r="AA360" s="18"/>
      <c r="AB360" s="18"/>
      <c r="AC360" s="18"/>
      <c r="AD360" s="18"/>
      <c r="AE360" s="18"/>
      <c r="AF360" s="18"/>
      <c r="AG360" s="18" t="s">
        <v>380</v>
      </c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</row>
    <row r="361" spans="1:60" outlineLevel="1" x14ac:dyDescent="0.25">
      <c r="A361" s="25"/>
      <c r="B361" s="26"/>
      <c r="C361" s="67"/>
      <c r="D361" s="68"/>
      <c r="E361" s="68"/>
      <c r="F361" s="68"/>
      <c r="G361" s="68"/>
      <c r="H361" s="28"/>
      <c r="I361" s="28"/>
      <c r="J361" s="28"/>
      <c r="K361" s="28"/>
      <c r="L361" s="28"/>
      <c r="M361" s="28"/>
      <c r="N361" s="27"/>
      <c r="O361" s="27"/>
      <c r="P361" s="27"/>
      <c r="Q361" s="27"/>
      <c r="R361" s="28"/>
      <c r="S361" s="28"/>
      <c r="T361" s="28"/>
      <c r="U361" s="28"/>
      <c r="V361" s="28"/>
      <c r="W361" s="28"/>
      <c r="X361" s="28"/>
      <c r="Y361" s="18"/>
      <c r="Z361" s="18"/>
      <c r="AA361" s="18"/>
      <c r="AB361" s="18"/>
      <c r="AC361" s="18"/>
      <c r="AD361" s="18"/>
      <c r="AE361" s="18"/>
      <c r="AF361" s="18"/>
      <c r="AG361" s="18" t="s">
        <v>92</v>
      </c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</row>
    <row r="362" spans="1:60" outlineLevel="1" x14ac:dyDescent="0.25">
      <c r="A362" s="41">
        <v>71</v>
      </c>
      <c r="B362" s="42" t="s">
        <v>389</v>
      </c>
      <c r="C362" s="50" t="s">
        <v>390</v>
      </c>
      <c r="D362" s="43" t="s">
        <v>378</v>
      </c>
      <c r="E362" s="44">
        <v>1</v>
      </c>
      <c r="F362" s="45"/>
      <c r="G362" s="46">
        <f>ROUND(E362*F362,2)</f>
        <v>0</v>
      </c>
      <c r="H362" s="45"/>
      <c r="I362" s="46">
        <f>ROUND(E362*H362,2)</f>
        <v>0</v>
      </c>
      <c r="J362" s="45"/>
      <c r="K362" s="46">
        <f>ROUND(E362*J362,2)</f>
        <v>0</v>
      </c>
      <c r="L362" s="46">
        <v>21</v>
      </c>
      <c r="M362" s="46">
        <f>G362*(1+L362/100)</f>
        <v>0</v>
      </c>
      <c r="N362" s="44">
        <v>0</v>
      </c>
      <c r="O362" s="44">
        <f>ROUND(E362*N362,2)</f>
        <v>0</v>
      </c>
      <c r="P362" s="44">
        <v>0</v>
      </c>
      <c r="Q362" s="44">
        <f>ROUND(E362*P362,2)</f>
        <v>0</v>
      </c>
      <c r="R362" s="46"/>
      <c r="S362" s="46" t="s">
        <v>88</v>
      </c>
      <c r="T362" s="47" t="s">
        <v>89</v>
      </c>
      <c r="U362" s="28">
        <v>0</v>
      </c>
      <c r="V362" s="28">
        <f>ROUND(E362*U362,2)</f>
        <v>0</v>
      </c>
      <c r="W362" s="28"/>
      <c r="X362" s="28" t="s">
        <v>379</v>
      </c>
      <c r="Y362" s="18"/>
      <c r="Z362" s="18"/>
      <c r="AA362" s="18"/>
      <c r="AB362" s="18"/>
      <c r="AC362" s="18"/>
      <c r="AD362" s="18"/>
      <c r="AE362" s="18"/>
      <c r="AF362" s="18"/>
      <c r="AG362" s="18" t="s">
        <v>380</v>
      </c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</row>
    <row r="363" spans="1:60" outlineLevel="1" x14ac:dyDescent="0.25">
      <c r="A363" s="25"/>
      <c r="B363" s="26"/>
      <c r="C363" s="67"/>
      <c r="D363" s="68"/>
      <c r="E363" s="68"/>
      <c r="F363" s="68"/>
      <c r="G363" s="68"/>
      <c r="H363" s="28"/>
      <c r="I363" s="28"/>
      <c r="J363" s="28"/>
      <c r="K363" s="28"/>
      <c r="L363" s="28"/>
      <c r="M363" s="28"/>
      <c r="N363" s="27"/>
      <c r="O363" s="27"/>
      <c r="P363" s="27"/>
      <c r="Q363" s="27"/>
      <c r="R363" s="28"/>
      <c r="S363" s="28"/>
      <c r="T363" s="28"/>
      <c r="U363" s="28"/>
      <c r="V363" s="28"/>
      <c r="W363" s="28"/>
      <c r="X363" s="28"/>
      <c r="Y363" s="18"/>
      <c r="Z363" s="18"/>
      <c r="AA363" s="18"/>
      <c r="AB363" s="18"/>
      <c r="AC363" s="18"/>
      <c r="AD363" s="18"/>
      <c r="AE363" s="18"/>
      <c r="AF363" s="18"/>
      <c r="AG363" s="18" t="s">
        <v>92</v>
      </c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</row>
    <row r="364" spans="1:60" outlineLevel="1" x14ac:dyDescent="0.25">
      <c r="A364" s="41">
        <v>72</v>
      </c>
      <c r="B364" s="42" t="s">
        <v>391</v>
      </c>
      <c r="C364" s="50" t="s">
        <v>392</v>
      </c>
      <c r="D364" s="43" t="s">
        <v>378</v>
      </c>
      <c r="E364" s="44">
        <v>1</v>
      </c>
      <c r="F364" s="45"/>
      <c r="G364" s="46">
        <f>ROUND(E364*F364,2)</f>
        <v>0</v>
      </c>
      <c r="H364" s="45"/>
      <c r="I364" s="46">
        <f>ROUND(E364*H364,2)</f>
        <v>0</v>
      </c>
      <c r="J364" s="45"/>
      <c r="K364" s="46">
        <f>ROUND(E364*J364,2)</f>
        <v>0</v>
      </c>
      <c r="L364" s="46">
        <v>21</v>
      </c>
      <c r="M364" s="46">
        <f>G364*(1+L364/100)</f>
        <v>0</v>
      </c>
      <c r="N364" s="44">
        <v>0</v>
      </c>
      <c r="O364" s="44">
        <f>ROUND(E364*N364,2)</f>
        <v>0</v>
      </c>
      <c r="P364" s="44">
        <v>0</v>
      </c>
      <c r="Q364" s="44">
        <f>ROUND(E364*P364,2)</f>
        <v>0</v>
      </c>
      <c r="R364" s="46"/>
      <c r="S364" s="46" t="s">
        <v>88</v>
      </c>
      <c r="T364" s="47" t="s">
        <v>89</v>
      </c>
      <c r="U364" s="28">
        <v>0</v>
      </c>
      <c r="V364" s="28">
        <f>ROUND(E364*U364,2)</f>
        <v>0</v>
      </c>
      <c r="W364" s="28"/>
      <c r="X364" s="28" t="s">
        <v>379</v>
      </c>
      <c r="Y364" s="18"/>
      <c r="Z364" s="18"/>
      <c r="AA364" s="18"/>
      <c r="AB364" s="18"/>
      <c r="AC364" s="18"/>
      <c r="AD364" s="18"/>
      <c r="AE364" s="18"/>
      <c r="AF364" s="18"/>
      <c r="AG364" s="18" t="s">
        <v>380</v>
      </c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</row>
    <row r="365" spans="1:60" outlineLevel="1" x14ac:dyDescent="0.25">
      <c r="A365" s="25"/>
      <c r="B365" s="26"/>
      <c r="C365" s="67"/>
      <c r="D365" s="68"/>
      <c r="E365" s="68"/>
      <c r="F365" s="68"/>
      <c r="G365" s="68"/>
      <c r="H365" s="28"/>
      <c r="I365" s="28"/>
      <c r="J365" s="28"/>
      <c r="K365" s="28"/>
      <c r="L365" s="28"/>
      <c r="M365" s="28"/>
      <c r="N365" s="27"/>
      <c r="O365" s="27"/>
      <c r="P365" s="27"/>
      <c r="Q365" s="27"/>
      <c r="R365" s="28"/>
      <c r="S365" s="28"/>
      <c r="T365" s="28"/>
      <c r="U365" s="28"/>
      <c r="V365" s="28"/>
      <c r="W365" s="28"/>
      <c r="X365" s="28"/>
      <c r="Y365" s="18"/>
      <c r="Z365" s="18"/>
      <c r="AA365" s="18"/>
      <c r="AB365" s="18"/>
      <c r="AC365" s="18"/>
      <c r="AD365" s="18"/>
      <c r="AE365" s="18"/>
      <c r="AF365" s="18"/>
      <c r="AG365" s="18" t="s">
        <v>92</v>
      </c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</row>
    <row r="366" spans="1:60" outlineLevel="1" x14ac:dyDescent="0.25">
      <c r="A366" s="41">
        <v>73</v>
      </c>
      <c r="B366" s="42" t="s">
        <v>393</v>
      </c>
      <c r="C366" s="50" t="s">
        <v>394</v>
      </c>
      <c r="D366" s="43" t="s">
        <v>147</v>
      </c>
      <c r="E366" s="44">
        <v>16.149999999999999</v>
      </c>
      <c r="F366" s="45"/>
      <c r="G366" s="46">
        <f>ROUND(E366*F366,2)</f>
        <v>0</v>
      </c>
      <c r="H366" s="45"/>
      <c r="I366" s="46">
        <f>ROUND(E366*H366,2)</f>
        <v>0</v>
      </c>
      <c r="J366" s="45"/>
      <c r="K366" s="46">
        <f>ROUND(E366*J366,2)</f>
        <v>0</v>
      </c>
      <c r="L366" s="46">
        <v>21</v>
      </c>
      <c r="M366" s="46">
        <f>G366*(1+L366/100)</f>
        <v>0</v>
      </c>
      <c r="N366" s="44">
        <v>0</v>
      </c>
      <c r="O366" s="44">
        <f>ROUND(E366*N366,2)</f>
        <v>0</v>
      </c>
      <c r="P366" s="44">
        <v>0</v>
      </c>
      <c r="Q366" s="44">
        <f>ROUND(E366*P366,2)</f>
        <v>0</v>
      </c>
      <c r="R366" s="46"/>
      <c r="S366" s="46" t="s">
        <v>88</v>
      </c>
      <c r="T366" s="47" t="s">
        <v>89</v>
      </c>
      <c r="U366" s="28">
        <v>0</v>
      </c>
      <c r="V366" s="28">
        <f>ROUND(E366*U366,2)</f>
        <v>0</v>
      </c>
      <c r="W366" s="28"/>
      <c r="X366" s="28" t="s">
        <v>379</v>
      </c>
      <c r="Y366" s="18"/>
      <c r="Z366" s="18"/>
      <c r="AA366" s="18"/>
      <c r="AB366" s="18"/>
      <c r="AC366" s="18"/>
      <c r="AD366" s="18"/>
      <c r="AE366" s="18"/>
      <c r="AF366" s="18"/>
      <c r="AG366" s="18" t="s">
        <v>380</v>
      </c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</row>
    <row r="367" spans="1:60" outlineLevel="1" x14ac:dyDescent="0.25">
      <c r="A367" s="25"/>
      <c r="B367" s="26"/>
      <c r="C367" s="67"/>
      <c r="D367" s="68"/>
      <c r="E367" s="68"/>
      <c r="F367" s="68"/>
      <c r="G367" s="68"/>
      <c r="H367" s="28"/>
      <c r="I367" s="28"/>
      <c r="J367" s="28"/>
      <c r="K367" s="28"/>
      <c r="L367" s="28"/>
      <c r="M367" s="28"/>
      <c r="N367" s="27"/>
      <c r="O367" s="27"/>
      <c r="P367" s="27"/>
      <c r="Q367" s="27"/>
      <c r="R367" s="28"/>
      <c r="S367" s="28"/>
      <c r="T367" s="28"/>
      <c r="U367" s="28"/>
      <c r="V367" s="28"/>
      <c r="W367" s="28"/>
      <c r="X367" s="28"/>
      <c r="Y367" s="18"/>
      <c r="Z367" s="18"/>
      <c r="AA367" s="18"/>
      <c r="AB367" s="18"/>
      <c r="AC367" s="18"/>
      <c r="AD367" s="18"/>
      <c r="AE367" s="18"/>
      <c r="AF367" s="18"/>
      <c r="AG367" s="18" t="s">
        <v>92</v>
      </c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</row>
    <row r="368" spans="1:60" outlineLevel="1" x14ac:dyDescent="0.25">
      <c r="A368" s="41">
        <v>74</v>
      </c>
      <c r="B368" s="42" t="s">
        <v>395</v>
      </c>
      <c r="C368" s="50" t="s">
        <v>388</v>
      </c>
      <c r="D368" s="43" t="s">
        <v>378</v>
      </c>
      <c r="E368" s="44">
        <v>1</v>
      </c>
      <c r="F368" s="45"/>
      <c r="G368" s="46">
        <f>ROUND(E368*F368,2)</f>
        <v>0</v>
      </c>
      <c r="H368" s="45"/>
      <c r="I368" s="46">
        <f>ROUND(E368*H368,2)</f>
        <v>0</v>
      </c>
      <c r="J368" s="45"/>
      <c r="K368" s="46">
        <f>ROUND(E368*J368,2)</f>
        <v>0</v>
      </c>
      <c r="L368" s="46">
        <v>21</v>
      </c>
      <c r="M368" s="46">
        <f>G368*(1+L368/100)</f>
        <v>0</v>
      </c>
      <c r="N368" s="44">
        <v>0</v>
      </c>
      <c r="O368" s="44">
        <f>ROUND(E368*N368,2)</f>
        <v>0</v>
      </c>
      <c r="P368" s="44">
        <v>0</v>
      </c>
      <c r="Q368" s="44">
        <f>ROUND(E368*P368,2)</f>
        <v>0</v>
      </c>
      <c r="R368" s="46"/>
      <c r="S368" s="46" t="s">
        <v>88</v>
      </c>
      <c r="T368" s="47" t="s">
        <v>89</v>
      </c>
      <c r="U368" s="28">
        <v>0</v>
      </c>
      <c r="V368" s="28">
        <f>ROUND(E368*U368,2)</f>
        <v>0</v>
      </c>
      <c r="W368" s="28"/>
      <c r="X368" s="28" t="s">
        <v>379</v>
      </c>
      <c r="Y368" s="18"/>
      <c r="Z368" s="18"/>
      <c r="AA368" s="18"/>
      <c r="AB368" s="18"/>
      <c r="AC368" s="18"/>
      <c r="AD368" s="18"/>
      <c r="AE368" s="18"/>
      <c r="AF368" s="18"/>
      <c r="AG368" s="18" t="s">
        <v>380</v>
      </c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</row>
    <row r="369" spans="1:60" outlineLevel="1" x14ac:dyDescent="0.25">
      <c r="A369" s="25"/>
      <c r="B369" s="26"/>
      <c r="C369" s="67"/>
      <c r="D369" s="68"/>
      <c r="E369" s="68"/>
      <c r="F369" s="68"/>
      <c r="G369" s="68"/>
      <c r="H369" s="28"/>
      <c r="I369" s="28"/>
      <c r="J369" s="28"/>
      <c r="K369" s="28"/>
      <c r="L369" s="28"/>
      <c r="M369" s="28"/>
      <c r="N369" s="27"/>
      <c r="O369" s="27"/>
      <c r="P369" s="27"/>
      <c r="Q369" s="27"/>
      <c r="R369" s="28"/>
      <c r="S369" s="28"/>
      <c r="T369" s="28"/>
      <c r="U369" s="28"/>
      <c r="V369" s="28"/>
      <c r="W369" s="28"/>
      <c r="X369" s="28"/>
      <c r="Y369" s="18"/>
      <c r="Z369" s="18"/>
      <c r="AA369" s="18"/>
      <c r="AB369" s="18"/>
      <c r="AC369" s="18"/>
      <c r="AD369" s="18"/>
      <c r="AE369" s="18"/>
      <c r="AF369" s="18"/>
      <c r="AG369" s="18" t="s">
        <v>92</v>
      </c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</row>
    <row r="370" spans="1:60" outlineLevel="1" x14ac:dyDescent="0.25">
      <c r="A370" s="41">
        <v>75</v>
      </c>
      <c r="B370" s="42" t="s">
        <v>396</v>
      </c>
      <c r="C370" s="50" t="s">
        <v>397</v>
      </c>
      <c r="D370" s="43" t="s">
        <v>103</v>
      </c>
      <c r="E370" s="44">
        <v>12</v>
      </c>
      <c r="F370" s="45"/>
      <c r="G370" s="46">
        <f>ROUND(E370*F370,2)</f>
        <v>0</v>
      </c>
      <c r="H370" s="45"/>
      <c r="I370" s="46">
        <f>ROUND(E370*H370,2)</f>
        <v>0</v>
      </c>
      <c r="J370" s="45"/>
      <c r="K370" s="46">
        <f>ROUND(E370*J370,2)</f>
        <v>0</v>
      </c>
      <c r="L370" s="46">
        <v>21</v>
      </c>
      <c r="M370" s="46">
        <f>G370*(1+L370/100)</f>
        <v>0</v>
      </c>
      <c r="N370" s="44">
        <v>8.0000000000000004E-4</v>
      </c>
      <c r="O370" s="44">
        <f>ROUND(E370*N370,2)</f>
        <v>0.01</v>
      </c>
      <c r="P370" s="44">
        <v>0</v>
      </c>
      <c r="Q370" s="44">
        <f>ROUND(E370*P370,2)</f>
        <v>0</v>
      </c>
      <c r="R370" s="46"/>
      <c r="S370" s="46" t="s">
        <v>88</v>
      </c>
      <c r="T370" s="47" t="s">
        <v>89</v>
      </c>
      <c r="U370" s="28">
        <v>0</v>
      </c>
      <c r="V370" s="28">
        <f>ROUND(E370*U370,2)</f>
        <v>0</v>
      </c>
      <c r="W370" s="28"/>
      <c r="X370" s="28" t="s">
        <v>273</v>
      </c>
      <c r="Y370" s="18"/>
      <c r="Z370" s="18"/>
      <c r="AA370" s="18"/>
      <c r="AB370" s="18"/>
      <c r="AC370" s="18"/>
      <c r="AD370" s="18"/>
      <c r="AE370" s="18"/>
      <c r="AF370" s="18"/>
      <c r="AG370" s="18" t="s">
        <v>274</v>
      </c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</row>
    <row r="371" spans="1:60" outlineLevel="1" x14ac:dyDescent="0.25">
      <c r="A371" s="25"/>
      <c r="B371" s="26"/>
      <c r="C371" s="67"/>
      <c r="D371" s="68"/>
      <c r="E371" s="68"/>
      <c r="F371" s="68"/>
      <c r="G371" s="68"/>
      <c r="H371" s="28"/>
      <c r="I371" s="28"/>
      <c r="J371" s="28"/>
      <c r="K371" s="28"/>
      <c r="L371" s="28"/>
      <c r="M371" s="28"/>
      <c r="N371" s="27"/>
      <c r="O371" s="27"/>
      <c r="P371" s="27"/>
      <c r="Q371" s="27"/>
      <c r="R371" s="28"/>
      <c r="S371" s="28"/>
      <c r="T371" s="28"/>
      <c r="U371" s="28"/>
      <c r="V371" s="28"/>
      <c r="W371" s="28"/>
      <c r="X371" s="28"/>
      <c r="Y371" s="18"/>
      <c r="Z371" s="18"/>
      <c r="AA371" s="18"/>
      <c r="AB371" s="18"/>
      <c r="AC371" s="18"/>
      <c r="AD371" s="18"/>
      <c r="AE371" s="18"/>
      <c r="AF371" s="18"/>
      <c r="AG371" s="18" t="s">
        <v>92</v>
      </c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</row>
    <row r="372" spans="1:60" outlineLevel="1" x14ac:dyDescent="0.25">
      <c r="A372" s="41">
        <v>76</v>
      </c>
      <c r="B372" s="42" t="s">
        <v>398</v>
      </c>
      <c r="C372" s="50" t="s">
        <v>399</v>
      </c>
      <c r="D372" s="43" t="s">
        <v>103</v>
      </c>
      <c r="E372" s="44">
        <v>2</v>
      </c>
      <c r="F372" s="45"/>
      <c r="G372" s="46">
        <f>ROUND(E372*F372,2)</f>
        <v>0</v>
      </c>
      <c r="H372" s="45"/>
      <c r="I372" s="46">
        <f>ROUND(E372*H372,2)</f>
        <v>0</v>
      </c>
      <c r="J372" s="45"/>
      <c r="K372" s="46">
        <f>ROUND(E372*J372,2)</f>
        <v>0</v>
      </c>
      <c r="L372" s="46">
        <v>21</v>
      </c>
      <c r="M372" s="46">
        <f>G372*(1+L372/100)</f>
        <v>0</v>
      </c>
      <c r="N372" s="44">
        <v>8.0000000000000004E-4</v>
      </c>
      <c r="O372" s="44">
        <f>ROUND(E372*N372,2)</f>
        <v>0</v>
      </c>
      <c r="P372" s="44">
        <v>0</v>
      </c>
      <c r="Q372" s="44">
        <f>ROUND(E372*P372,2)</f>
        <v>0</v>
      </c>
      <c r="R372" s="46"/>
      <c r="S372" s="46" t="s">
        <v>88</v>
      </c>
      <c r="T372" s="47" t="s">
        <v>89</v>
      </c>
      <c r="U372" s="28">
        <v>0</v>
      </c>
      <c r="V372" s="28">
        <f>ROUND(E372*U372,2)</f>
        <v>0</v>
      </c>
      <c r="W372" s="28"/>
      <c r="X372" s="28" t="s">
        <v>273</v>
      </c>
      <c r="Y372" s="18"/>
      <c r="Z372" s="18"/>
      <c r="AA372" s="18"/>
      <c r="AB372" s="18"/>
      <c r="AC372" s="18"/>
      <c r="AD372" s="18"/>
      <c r="AE372" s="18"/>
      <c r="AF372" s="18"/>
      <c r="AG372" s="18" t="s">
        <v>274</v>
      </c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</row>
    <row r="373" spans="1:60" outlineLevel="1" x14ac:dyDescent="0.25">
      <c r="A373" s="25"/>
      <c r="B373" s="26"/>
      <c r="C373" s="67"/>
      <c r="D373" s="68"/>
      <c r="E373" s="68"/>
      <c r="F373" s="68"/>
      <c r="G373" s="68"/>
      <c r="H373" s="28"/>
      <c r="I373" s="28"/>
      <c r="J373" s="28"/>
      <c r="K373" s="28"/>
      <c r="L373" s="28"/>
      <c r="M373" s="28"/>
      <c r="N373" s="27"/>
      <c r="O373" s="27"/>
      <c r="P373" s="27"/>
      <c r="Q373" s="27"/>
      <c r="R373" s="28"/>
      <c r="S373" s="28"/>
      <c r="T373" s="28"/>
      <c r="U373" s="28"/>
      <c r="V373" s="28"/>
      <c r="W373" s="28"/>
      <c r="X373" s="28"/>
      <c r="Y373" s="18"/>
      <c r="Z373" s="18"/>
      <c r="AA373" s="18"/>
      <c r="AB373" s="18"/>
      <c r="AC373" s="18"/>
      <c r="AD373" s="18"/>
      <c r="AE373" s="18"/>
      <c r="AF373" s="18"/>
      <c r="AG373" s="18" t="s">
        <v>92</v>
      </c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</row>
    <row r="374" spans="1:60" outlineLevel="1" x14ac:dyDescent="0.25">
      <c r="A374" s="41">
        <v>77</v>
      </c>
      <c r="B374" s="42" t="s">
        <v>400</v>
      </c>
      <c r="C374" s="50" t="s">
        <v>401</v>
      </c>
      <c r="D374" s="43" t="s">
        <v>103</v>
      </c>
      <c r="E374" s="44">
        <v>1</v>
      </c>
      <c r="F374" s="45"/>
      <c r="G374" s="46">
        <f>ROUND(E374*F374,2)</f>
        <v>0</v>
      </c>
      <c r="H374" s="45"/>
      <c r="I374" s="46">
        <f>ROUND(E374*H374,2)</f>
        <v>0</v>
      </c>
      <c r="J374" s="45"/>
      <c r="K374" s="46">
        <f>ROUND(E374*J374,2)</f>
        <v>0</v>
      </c>
      <c r="L374" s="46">
        <v>21</v>
      </c>
      <c r="M374" s="46">
        <f>G374*(1+L374/100)</f>
        <v>0</v>
      </c>
      <c r="N374" s="44">
        <v>8.0000000000000004E-4</v>
      </c>
      <c r="O374" s="44">
        <f>ROUND(E374*N374,2)</f>
        <v>0</v>
      </c>
      <c r="P374" s="44">
        <v>0</v>
      </c>
      <c r="Q374" s="44">
        <f>ROUND(E374*P374,2)</f>
        <v>0</v>
      </c>
      <c r="R374" s="46"/>
      <c r="S374" s="46" t="s">
        <v>88</v>
      </c>
      <c r="T374" s="47" t="s">
        <v>89</v>
      </c>
      <c r="U374" s="28">
        <v>0</v>
      </c>
      <c r="V374" s="28">
        <f>ROUND(E374*U374,2)</f>
        <v>0</v>
      </c>
      <c r="W374" s="28"/>
      <c r="X374" s="28" t="s">
        <v>273</v>
      </c>
      <c r="Y374" s="18"/>
      <c r="Z374" s="18"/>
      <c r="AA374" s="18"/>
      <c r="AB374" s="18"/>
      <c r="AC374" s="18"/>
      <c r="AD374" s="18"/>
      <c r="AE374" s="18"/>
      <c r="AF374" s="18"/>
      <c r="AG374" s="18" t="s">
        <v>274</v>
      </c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</row>
    <row r="375" spans="1:60" outlineLevel="1" x14ac:dyDescent="0.25">
      <c r="A375" s="25"/>
      <c r="B375" s="26"/>
      <c r="C375" s="67"/>
      <c r="D375" s="68"/>
      <c r="E375" s="68"/>
      <c r="F375" s="68"/>
      <c r="G375" s="68"/>
      <c r="H375" s="28"/>
      <c r="I375" s="28"/>
      <c r="J375" s="28"/>
      <c r="K375" s="28"/>
      <c r="L375" s="28"/>
      <c r="M375" s="28"/>
      <c r="N375" s="27"/>
      <c r="O375" s="27"/>
      <c r="P375" s="27"/>
      <c r="Q375" s="27"/>
      <c r="R375" s="28"/>
      <c r="S375" s="28"/>
      <c r="T375" s="28"/>
      <c r="U375" s="28"/>
      <c r="V375" s="28"/>
      <c r="W375" s="28"/>
      <c r="X375" s="28"/>
      <c r="Y375" s="18"/>
      <c r="Z375" s="18"/>
      <c r="AA375" s="18"/>
      <c r="AB375" s="18"/>
      <c r="AC375" s="18"/>
      <c r="AD375" s="18"/>
      <c r="AE375" s="18"/>
      <c r="AF375" s="18"/>
      <c r="AG375" s="18" t="s">
        <v>92</v>
      </c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</row>
    <row r="376" spans="1:60" ht="20.399999999999999" outlineLevel="1" x14ac:dyDescent="0.25">
      <c r="A376" s="41">
        <v>78</v>
      </c>
      <c r="B376" s="42" t="s">
        <v>402</v>
      </c>
      <c r="C376" s="50" t="s">
        <v>403</v>
      </c>
      <c r="D376" s="43" t="s">
        <v>103</v>
      </c>
      <c r="E376" s="44">
        <v>5</v>
      </c>
      <c r="F376" s="45"/>
      <c r="G376" s="46">
        <f>ROUND(E376*F376,2)</f>
        <v>0</v>
      </c>
      <c r="H376" s="45"/>
      <c r="I376" s="46">
        <f>ROUND(E376*H376,2)</f>
        <v>0</v>
      </c>
      <c r="J376" s="45"/>
      <c r="K376" s="46">
        <f>ROUND(E376*J376,2)</f>
        <v>0</v>
      </c>
      <c r="L376" s="46">
        <v>21</v>
      </c>
      <c r="M376" s="46">
        <f>G376*(1+L376/100)</f>
        <v>0</v>
      </c>
      <c r="N376" s="44">
        <v>2.1000000000000001E-2</v>
      </c>
      <c r="O376" s="44">
        <f>ROUND(E376*N376,2)</f>
        <v>0.11</v>
      </c>
      <c r="P376" s="44">
        <v>0</v>
      </c>
      <c r="Q376" s="44">
        <f>ROUND(E376*P376,2)</f>
        <v>0</v>
      </c>
      <c r="R376" s="46" t="s">
        <v>272</v>
      </c>
      <c r="S376" s="46" t="s">
        <v>97</v>
      </c>
      <c r="T376" s="47" t="s">
        <v>97</v>
      </c>
      <c r="U376" s="28">
        <v>0</v>
      </c>
      <c r="V376" s="28">
        <f>ROUND(E376*U376,2)</f>
        <v>0</v>
      </c>
      <c r="W376" s="28"/>
      <c r="X376" s="28" t="s">
        <v>273</v>
      </c>
      <c r="Y376" s="18"/>
      <c r="Z376" s="18"/>
      <c r="AA376" s="18"/>
      <c r="AB376" s="18"/>
      <c r="AC376" s="18"/>
      <c r="AD376" s="18"/>
      <c r="AE376" s="18"/>
      <c r="AF376" s="18"/>
      <c r="AG376" s="18" t="s">
        <v>274</v>
      </c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</row>
    <row r="377" spans="1:60" outlineLevel="1" x14ac:dyDescent="0.25">
      <c r="A377" s="25"/>
      <c r="B377" s="26"/>
      <c r="C377" s="67"/>
      <c r="D377" s="68"/>
      <c r="E377" s="68"/>
      <c r="F377" s="68"/>
      <c r="G377" s="68"/>
      <c r="H377" s="28"/>
      <c r="I377" s="28"/>
      <c r="J377" s="28"/>
      <c r="K377" s="28"/>
      <c r="L377" s="28"/>
      <c r="M377" s="28"/>
      <c r="N377" s="27"/>
      <c r="O377" s="27"/>
      <c r="P377" s="27"/>
      <c r="Q377" s="27"/>
      <c r="R377" s="28"/>
      <c r="S377" s="28"/>
      <c r="T377" s="28"/>
      <c r="U377" s="28"/>
      <c r="V377" s="28"/>
      <c r="W377" s="28"/>
      <c r="X377" s="28"/>
      <c r="Y377" s="18"/>
      <c r="Z377" s="18"/>
      <c r="AA377" s="18"/>
      <c r="AB377" s="18"/>
      <c r="AC377" s="18"/>
      <c r="AD377" s="18"/>
      <c r="AE377" s="18"/>
      <c r="AF377" s="18"/>
      <c r="AG377" s="18" t="s">
        <v>92</v>
      </c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</row>
    <row r="378" spans="1:60" ht="20.399999999999999" outlineLevel="1" x14ac:dyDescent="0.25">
      <c r="A378" s="41">
        <v>79</v>
      </c>
      <c r="B378" s="42" t="s">
        <v>404</v>
      </c>
      <c r="C378" s="50" t="s">
        <v>405</v>
      </c>
      <c r="D378" s="43" t="s">
        <v>103</v>
      </c>
      <c r="E378" s="44">
        <v>3</v>
      </c>
      <c r="F378" s="45"/>
      <c r="G378" s="46">
        <f>ROUND(E378*F378,2)</f>
        <v>0</v>
      </c>
      <c r="H378" s="45"/>
      <c r="I378" s="46">
        <f>ROUND(E378*H378,2)</f>
        <v>0</v>
      </c>
      <c r="J378" s="45"/>
      <c r="K378" s="46">
        <f>ROUND(E378*J378,2)</f>
        <v>0</v>
      </c>
      <c r="L378" s="46">
        <v>21</v>
      </c>
      <c r="M378" s="46">
        <f>G378*(1+L378/100)</f>
        <v>0</v>
      </c>
      <c r="N378" s="44">
        <v>1.7000000000000001E-2</v>
      </c>
      <c r="O378" s="44">
        <f>ROUND(E378*N378,2)</f>
        <v>0.05</v>
      </c>
      <c r="P378" s="44">
        <v>0</v>
      </c>
      <c r="Q378" s="44">
        <f>ROUND(E378*P378,2)</f>
        <v>0</v>
      </c>
      <c r="R378" s="46" t="s">
        <v>272</v>
      </c>
      <c r="S378" s="46" t="s">
        <v>97</v>
      </c>
      <c r="T378" s="47" t="s">
        <v>97</v>
      </c>
      <c r="U378" s="28">
        <v>0</v>
      </c>
      <c r="V378" s="28">
        <f>ROUND(E378*U378,2)</f>
        <v>0</v>
      </c>
      <c r="W378" s="28"/>
      <c r="X378" s="28" t="s">
        <v>273</v>
      </c>
      <c r="Y378" s="18"/>
      <c r="Z378" s="18"/>
      <c r="AA378" s="18"/>
      <c r="AB378" s="18"/>
      <c r="AC378" s="18"/>
      <c r="AD378" s="18"/>
      <c r="AE378" s="18"/>
      <c r="AF378" s="18"/>
      <c r="AG378" s="18" t="s">
        <v>274</v>
      </c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</row>
    <row r="379" spans="1:60" outlineLevel="1" x14ac:dyDescent="0.25">
      <c r="A379" s="25"/>
      <c r="B379" s="26"/>
      <c r="C379" s="67"/>
      <c r="D379" s="68"/>
      <c r="E379" s="68"/>
      <c r="F379" s="68"/>
      <c r="G379" s="68"/>
      <c r="H379" s="28"/>
      <c r="I379" s="28"/>
      <c r="J379" s="28"/>
      <c r="K379" s="28"/>
      <c r="L379" s="28"/>
      <c r="M379" s="28"/>
      <c r="N379" s="27"/>
      <c r="O379" s="27"/>
      <c r="P379" s="27"/>
      <c r="Q379" s="27"/>
      <c r="R379" s="28"/>
      <c r="S379" s="28"/>
      <c r="T379" s="28"/>
      <c r="U379" s="28"/>
      <c r="V379" s="28"/>
      <c r="W379" s="28"/>
      <c r="X379" s="28"/>
      <c r="Y379" s="18"/>
      <c r="Z379" s="18"/>
      <c r="AA379" s="18"/>
      <c r="AB379" s="18"/>
      <c r="AC379" s="18"/>
      <c r="AD379" s="18"/>
      <c r="AE379" s="18"/>
      <c r="AF379" s="18"/>
      <c r="AG379" s="18" t="s">
        <v>92</v>
      </c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</row>
    <row r="380" spans="1:60" ht="20.399999999999999" outlineLevel="1" x14ac:dyDescent="0.25">
      <c r="A380" s="41">
        <v>80</v>
      </c>
      <c r="B380" s="42" t="s">
        <v>406</v>
      </c>
      <c r="C380" s="50" t="s">
        <v>407</v>
      </c>
      <c r="D380" s="43" t="s">
        <v>103</v>
      </c>
      <c r="E380" s="44">
        <v>1</v>
      </c>
      <c r="F380" s="45"/>
      <c r="G380" s="46">
        <f>ROUND(E380*F380,2)</f>
        <v>0</v>
      </c>
      <c r="H380" s="45"/>
      <c r="I380" s="46">
        <f>ROUND(E380*H380,2)</f>
        <v>0</v>
      </c>
      <c r="J380" s="45"/>
      <c r="K380" s="46">
        <f>ROUND(E380*J380,2)</f>
        <v>0</v>
      </c>
      <c r="L380" s="46">
        <v>21</v>
      </c>
      <c r="M380" s="46">
        <f>G380*(1+L380/100)</f>
        <v>0</v>
      </c>
      <c r="N380" s="44">
        <v>1.9E-2</v>
      </c>
      <c r="O380" s="44">
        <f>ROUND(E380*N380,2)</f>
        <v>0.02</v>
      </c>
      <c r="P380" s="44">
        <v>0</v>
      </c>
      <c r="Q380" s="44">
        <f>ROUND(E380*P380,2)</f>
        <v>0</v>
      </c>
      <c r="R380" s="46" t="s">
        <v>272</v>
      </c>
      <c r="S380" s="46" t="s">
        <v>97</v>
      </c>
      <c r="T380" s="47" t="s">
        <v>97</v>
      </c>
      <c r="U380" s="28">
        <v>0</v>
      </c>
      <c r="V380" s="28">
        <f>ROUND(E380*U380,2)</f>
        <v>0</v>
      </c>
      <c r="W380" s="28"/>
      <c r="X380" s="28" t="s">
        <v>273</v>
      </c>
      <c r="Y380" s="18"/>
      <c r="Z380" s="18"/>
      <c r="AA380" s="18"/>
      <c r="AB380" s="18"/>
      <c r="AC380" s="18"/>
      <c r="AD380" s="18"/>
      <c r="AE380" s="18"/>
      <c r="AF380" s="18"/>
      <c r="AG380" s="18" t="s">
        <v>274</v>
      </c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</row>
    <row r="381" spans="1:60" outlineLevel="1" x14ac:dyDescent="0.25">
      <c r="A381" s="25"/>
      <c r="B381" s="26"/>
      <c r="C381" s="67"/>
      <c r="D381" s="68"/>
      <c r="E381" s="68"/>
      <c r="F381" s="68"/>
      <c r="G381" s="68"/>
      <c r="H381" s="28"/>
      <c r="I381" s="28"/>
      <c r="J381" s="28"/>
      <c r="K381" s="28"/>
      <c r="L381" s="28"/>
      <c r="M381" s="28"/>
      <c r="N381" s="27"/>
      <c r="O381" s="27"/>
      <c r="P381" s="27"/>
      <c r="Q381" s="27"/>
      <c r="R381" s="28"/>
      <c r="S381" s="28"/>
      <c r="T381" s="28"/>
      <c r="U381" s="28"/>
      <c r="V381" s="28"/>
      <c r="W381" s="28"/>
      <c r="X381" s="28"/>
      <c r="Y381" s="18"/>
      <c r="Z381" s="18"/>
      <c r="AA381" s="18"/>
      <c r="AB381" s="18"/>
      <c r="AC381" s="18"/>
      <c r="AD381" s="18"/>
      <c r="AE381" s="18"/>
      <c r="AF381" s="18"/>
      <c r="AG381" s="18" t="s">
        <v>92</v>
      </c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</row>
    <row r="382" spans="1:60" ht="20.399999999999999" outlineLevel="1" x14ac:dyDescent="0.25">
      <c r="A382" s="41">
        <v>81</v>
      </c>
      <c r="B382" s="42" t="s">
        <v>408</v>
      </c>
      <c r="C382" s="50" t="s">
        <v>403</v>
      </c>
      <c r="D382" s="43" t="s">
        <v>103</v>
      </c>
      <c r="E382" s="44">
        <v>2</v>
      </c>
      <c r="F382" s="45"/>
      <c r="G382" s="46">
        <f>ROUND(E382*F382,2)</f>
        <v>0</v>
      </c>
      <c r="H382" s="45"/>
      <c r="I382" s="46">
        <f>ROUND(E382*H382,2)</f>
        <v>0</v>
      </c>
      <c r="J382" s="45"/>
      <c r="K382" s="46">
        <f>ROUND(E382*J382,2)</f>
        <v>0</v>
      </c>
      <c r="L382" s="46">
        <v>21</v>
      </c>
      <c r="M382" s="46">
        <f>G382*(1+L382/100)</f>
        <v>0</v>
      </c>
      <c r="N382" s="44">
        <v>2.3E-2</v>
      </c>
      <c r="O382" s="44">
        <f>ROUND(E382*N382,2)</f>
        <v>0.05</v>
      </c>
      <c r="P382" s="44">
        <v>0</v>
      </c>
      <c r="Q382" s="44">
        <f>ROUND(E382*P382,2)</f>
        <v>0</v>
      </c>
      <c r="R382" s="46" t="s">
        <v>272</v>
      </c>
      <c r="S382" s="46" t="s">
        <v>97</v>
      </c>
      <c r="T382" s="47" t="s">
        <v>97</v>
      </c>
      <c r="U382" s="28">
        <v>0</v>
      </c>
      <c r="V382" s="28">
        <f>ROUND(E382*U382,2)</f>
        <v>0</v>
      </c>
      <c r="W382" s="28"/>
      <c r="X382" s="28" t="s">
        <v>273</v>
      </c>
      <c r="Y382" s="18"/>
      <c r="Z382" s="18"/>
      <c r="AA382" s="18"/>
      <c r="AB382" s="18"/>
      <c r="AC382" s="18"/>
      <c r="AD382" s="18"/>
      <c r="AE382" s="18"/>
      <c r="AF382" s="18"/>
      <c r="AG382" s="18" t="s">
        <v>274</v>
      </c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</row>
    <row r="383" spans="1:60" outlineLevel="1" x14ac:dyDescent="0.25">
      <c r="A383" s="25"/>
      <c r="B383" s="26"/>
      <c r="C383" s="67"/>
      <c r="D383" s="68"/>
      <c r="E383" s="68"/>
      <c r="F383" s="68"/>
      <c r="G383" s="68"/>
      <c r="H383" s="28"/>
      <c r="I383" s="28"/>
      <c r="J383" s="28"/>
      <c r="K383" s="28"/>
      <c r="L383" s="28"/>
      <c r="M383" s="28"/>
      <c r="N383" s="27"/>
      <c r="O383" s="27"/>
      <c r="P383" s="27"/>
      <c r="Q383" s="27"/>
      <c r="R383" s="28"/>
      <c r="S383" s="28"/>
      <c r="T383" s="28"/>
      <c r="U383" s="28"/>
      <c r="V383" s="28"/>
      <c r="W383" s="28"/>
      <c r="X383" s="28"/>
      <c r="Y383" s="18"/>
      <c r="Z383" s="18"/>
      <c r="AA383" s="18"/>
      <c r="AB383" s="18"/>
      <c r="AC383" s="18"/>
      <c r="AD383" s="18"/>
      <c r="AE383" s="18"/>
      <c r="AF383" s="18"/>
      <c r="AG383" s="18" t="s">
        <v>92</v>
      </c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</row>
    <row r="384" spans="1:60" ht="20.399999999999999" outlineLevel="1" x14ac:dyDescent="0.25">
      <c r="A384" s="41">
        <v>82</v>
      </c>
      <c r="B384" s="42" t="s">
        <v>409</v>
      </c>
      <c r="C384" s="50" t="s">
        <v>410</v>
      </c>
      <c r="D384" s="43" t="s">
        <v>103</v>
      </c>
      <c r="E384" s="44">
        <v>1</v>
      </c>
      <c r="F384" s="45"/>
      <c r="G384" s="46">
        <f>ROUND(E384*F384,2)</f>
        <v>0</v>
      </c>
      <c r="H384" s="45"/>
      <c r="I384" s="46">
        <f>ROUND(E384*H384,2)</f>
        <v>0</v>
      </c>
      <c r="J384" s="45"/>
      <c r="K384" s="46">
        <f>ROUND(E384*J384,2)</f>
        <v>0</v>
      </c>
      <c r="L384" s="46">
        <v>21</v>
      </c>
      <c r="M384" s="46">
        <f>G384*(1+L384/100)</f>
        <v>0</v>
      </c>
      <c r="N384" s="44">
        <v>3.2000000000000001E-2</v>
      </c>
      <c r="O384" s="44">
        <f>ROUND(E384*N384,2)</f>
        <v>0.03</v>
      </c>
      <c r="P384" s="44">
        <v>0</v>
      </c>
      <c r="Q384" s="44">
        <f>ROUND(E384*P384,2)</f>
        <v>0</v>
      </c>
      <c r="R384" s="46" t="s">
        <v>272</v>
      </c>
      <c r="S384" s="46" t="s">
        <v>97</v>
      </c>
      <c r="T384" s="47" t="s">
        <v>97</v>
      </c>
      <c r="U384" s="28">
        <v>0</v>
      </c>
      <c r="V384" s="28">
        <f>ROUND(E384*U384,2)</f>
        <v>0</v>
      </c>
      <c r="W384" s="28"/>
      <c r="X384" s="28" t="s">
        <v>273</v>
      </c>
      <c r="Y384" s="18"/>
      <c r="Z384" s="18"/>
      <c r="AA384" s="18"/>
      <c r="AB384" s="18"/>
      <c r="AC384" s="18"/>
      <c r="AD384" s="18"/>
      <c r="AE384" s="18"/>
      <c r="AF384" s="18"/>
      <c r="AG384" s="18" t="s">
        <v>274</v>
      </c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</row>
    <row r="385" spans="1:60" outlineLevel="1" x14ac:dyDescent="0.25">
      <c r="A385" s="25"/>
      <c r="B385" s="26"/>
      <c r="C385" s="67"/>
      <c r="D385" s="68"/>
      <c r="E385" s="68"/>
      <c r="F385" s="68"/>
      <c r="G385" s="68"/>
      <c r="H385" s="28"/>
      <c r="I385" s="28"/>
      <c r="J385" s="28"/>
      <c r="K385" s="28"/>
      <c r="L385" s="28"/>
      <c r="M385" s="28"/>
      <c r="N385" s="27"/>
      <c r="O385" s="27"/>
      <c r="P385" s="27"/>
      <c r="Q385" s="27"/>
      <c r="R385" s="28"/>
      <c r="S385" s="28"/>
      <c r="T385" s="28"/>
      <c r="U385" s="28"/>
      <c r="V385" s="28"/>
      <c r="W385" s="28"/>
      <c r="X385" s="28"/>
      <c r="Y385" s="18"/>
      <c r="Z385" s="18"/>
      <c r="AA385" s="18"/>
      <c r="AB385" s="18"/>
      <c r="AC385" s="18"/>
      <c r="AD385" s="18"/>
      <c r="AE385" s="18"/>
      <c r="AF385" s="18"/>
      <c r="AG385" s="18" t="s">
        <v>92</v>
      </c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</row>
    <row r="386" spans="1:60" outlineLevel="1" x14ac:dyDescent="0.25">
      <c r="A386" s="41">
        <v>83</v>
      </c>
      <c r="B386" s="42" t="s">
        <v>411</v>
      </c>
      <c r="C386" s="50" t="s">
        <v>412</v>
      </c>
      <c r="D386" s="43" t="s">
        <v>103</v>
      </c>
      <c r="E386" s="44">
        <v>1</v>
      </c>
      <c r="F386" s="45"/>
      <c r="G386" s="46">
        <f>ROUND(E386*F386,2)</f>
        <v>0</v>
      </c>
      <c r="H386" s="45"/>
      <c r="I386" s="46">
        <f>ROUND(E386*H386,2)</f>
        <v>0</v>
      </c>
      <c r="J386" s="45"/>
      <c r="K386" s="46">
        <f>ROUND(E386*J386,2)</f>
        <v>0</v>
      </c>
      <c r="L386" s="46">
        <v>21</v>
      </c>
      <c r="M386" s="46">
        <f>G386*(1+L386/100)</f>
        <v>0</v>
      </c>
      <c r="N386" s="44">
        <v>0.04</v>
      </c>
      <c r="O386" s="44">
        <f>ROUND(E386*N386,2)</f>
        <v>0.04</v>
      </c>
      <c r="P386" s="44">
        <v>0</v>
      </c>
      <c r="Q386" s="44">
        <f>ROUND(E386*P386,2)</f>
        <v>0</v>
      </c>
      <c r="R386" s="46"/>
      <c r="S386" s="46" t="s">
        <v>88</v>
      </c>
      <c r="T386" s="47" t="s">
        <v>97</v>
      </c>
      <c r="U386" s="28">
        <v>0</v>
      </c>
      <c r="V386" s="28">
        <f>ROUND(E386*U386,2)</f>
        <v>0</v>
      </c>
      <c r="W386" s="28"/>
      <c r="X386" s="28" t="s">
        <v>273</v>
      </c>
      <c r="Y386" s="18"/>
      <c r="Z386" s="18"/>
      <c r="AA386" s="18"/>
      <c r="AB386" s="18"/>
      <c r="AC386" s="18"/>
      <c r="AD386" s="18"/>
      <c r="AE386" s="18"/>
      <c r="AF386" s="18"/>
      <c r="AG386" s="18" t="s">
        <v>274</v>
      </c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</row>
    <row r="387" spans="1:60" outlineLevel="1" x14ac:dyDescent="0.25">
      <c r="A387" s="25"/>
      <c r="B387" s="26"/>
      <c r="C387" s="67"/>
      <c r="D387" s="68"/>
      <c r="E387" s="68"/>
      <c r="F387" s="68"/>
      <c r="G387" s="68"/>
      <c r="H387" s="28"/>
      <c r="I387" s="28"/>
      <c r="J387" s="28"/>
      <c r="K387" s="28"/>
      <c r="L387" s="28"/>
      <c r="M387" s="28"/>
      <c r="N387" s="27"/>
      <c r="O387" s="27"/>
      <c r="P387" s="27"/>
      <c r="Q387" s="27"/>
      <c r="R387" s="28"/>
      <c r="S387" s="28"/>
      <c r="T387" s="28"/>
      <c r="U387" s="28"/>
      <c r="V387" s="28"/>
      <c r="W387" s="28"/>
      <c r="X387" s="28"/>
      <c r="Y387" s="18"/>
      <c r="Z387" s="18"/>
      <c r="AA387" s="18"/>
      <c r="AB387" s="18"/>
      <c r="AC387" s="18"/>
      <c r="AD387" s="18"/>
      <c r="AE387" s="18"/>
      <c r="AF387" s="18"/>
      <c r="AG387" s="18" t="s">
        <v>92</v>
      </c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</row>
    <row r="388" spans="1:60" outlineLevel="1" x14ac:dyDescent="0.25">
      <c r="A388" s="41">
        <v>84</v>
      </c>
      <c r="B388" s="42" t="s">
        <v>413</v>
      </c>
      <c r="C388" s="50" t="s">
        <v>414</v>
      </c>
      <c r="D388" s="43" t="s">
        <v>354</v>
      </c>
      <c r="E388" s="44">
        <v>0.30499999999999999</v>
      </c>
      <c r="F388" s="45"/>
      <c r="G388" s="46">
        <f>ROUND(E388*F388,2)</f>
        <v>0</v>
      </c>
      <c r="H388" s="45"/>
      <c r="I388" s="46">
        <f>ROUND(E388*H388,2)</f>
        <v>0</v>
      </c>
      <c r="J388" s="45"/>
      <c r="K388" s="46">
        <f>ROUND(E388*J388,2)</f>
        <v>0</v>
      </c>
      <c r="L388" s="46">
        <v>21</v>
      </c>
      <c r="M388" s="46">
        <f>G388*(1+L388/100)</f>
        <v>0</v>
      </c>
      <c r="N388" s="44">
        <v>0</v>
      </c>
      <c r="O388" s="44">
        <f>ROUND(E388*N388,2)</f>
        <v>0</v>
      </c>
      <c r="P388" s="44">
        <v>0</v>
      </c>
      <c r="Q388" s="44">
        <f>ROUND(E388*P388,2)</f>
        <v>0</v>
      </c>
      <c r="R388" s="46" t="s">
        <v>367</v>
      </c>
      <c r="S388" s="46" t="s">
        <v>97</v>
      </c>
      <c r="T388" s="47" t="s">
        <v>97</v>
      </c>
      <c r="U388" s="28">
        <v>2.2549999999999999</v>
      </c>
      <c r="V388" s="28">
        <f>ROUND(E388*U388,2)</f>
        <v>0.69</v>
      </c>
      <c r="W388" s="28"/>
      <c r="X388" s="28" t="s">
        <v>355</v>
      </c>
      <c r="Y388" s="18"/>
      <c r="Z388" s="18"/>
      <c r="AA388" s="18"/>
      <c r="AB388" s="18"/>
      <c r="AC388" s="18"/>
      <c r="AD388" s="18"/>
      <c r="AE388" s="18"/>
      <c r="AF388" s="18"/>
      <c r="AG388" s="18" t="s">
        <v>356</v>
      </c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</row>
    <row r="389" spans="1:60" outlineLevel="1" x14ac:dyDescent="0.25">
      <c r="A389" s="25"/>
      <c r="B389" s="26"/>
      <c r="C389" s="71" t="s">
        <v>415</v>
      </c>
      <c r="D389" s="72"/>
      <c r="E389" s="72"/>
      <c r="F389" s="72"/>
      <c r="G389" s="72"/>
      <c r="H389" s="28"/>
      <c r="I389" s="28"/>
      <c r="J389" s="28"/>
      <c r="K389" s="28"/>
      <c r="L389" s="28"/>
      <c r="M389" s="28"/>
      <c r="N389" s="27"/>
      <c r="O389" s="27"/>
      <c r="P389" s="27"/>
      <c r="Q389" s="27"/>
      <c r="R389" s="28"/>
      <c r="S389" s="28"/>
      <c r="T389" s="28"/>
      <c r="U389" s="28"/>
      <c r="V389" s="28"/>
      <c r="W389" s="28"/>
      <c r="X389" s="28"/>
      <c r="Y389" s="18"/>
      <c r="Z389" s="18"/>
      <c r="AA389" s="18"/>
      <c r="AB389" s="18"/>
      <c r="AC389" s="18"/>
      <c r="AD389" s="18"/>
      <c r="AE389" s="18"/>
      <c r="AF389" s="18"/>
      <c r="AG389" s="18" t="s">
        <v>116</v>
      </c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</row>
    <row r="390" spans="1:60" outlineLevel="1" x14ac:dyDescent="0.25">
      <c r="A390" s="25"/>
      <c r="B390" s="26"/>
      <c r="C390" s="69"/>
      <c r="D390" s="70"/>
      <c r="E390" s="70"/>
      <c r="F390" s="70"/>
      <c r="G390" s="70"/>
      <c r="H390" s="28"/>
      <c r="I390" s="28"/>
      <c r="J390" s="28"/>
      <c r="K390" s="28"/>
      <c r="L390" s="28"/>
      <c r="M390" s="28"/>
      <c r="N390" s="27"/>
      <c r="O390" s="27"/>
      <c r="P390" s="27"/>
      <c r="Q390" s="27"/>
      <c r="R390" s="28"/>
      <c r="S390" s="28"/>
      <c r="T390" s="28"/>
      <c r="U390" s="28"/>
      <c r="V390" s="28"/>
      <c r="W390" s="28"/>
      <c r="X390" s="28"/>
      <c r="Y390" s="18"/>
      <c r="Z390" s="18"/>
      <c r="AA390" s="18"/>
      <c r="AB390" s="18"/>
      <c r="AC390" s="18"/>
      <c r="AD390" s="18"/>
      <c r="AE390" s="18"/>
      <c r="AF390" s="18"/>
      <c r="AG390" s="18" t="s">
        <v>92</v>
      </c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</row>
    <row r="391" spans="1:60" x14ac:dyDescent="0.25">
      <c r="A391" s="34" t="s">
        <v>83</v>
      </c>
      <c r="B391" s="35" t="s">
        <v>38</v>
      </c>
      <c r="C391" s="49" t="s">
        <v>39</v>
      </c>
      <c r="D391" s="36"/>
      <c r="E391" s="37"/>
      <c r="F391" s="38"/>
      <c r="G391" s="38">
        <f>SUMIF(AG392:AG411,"&lt;&gt;NOR",G392:G411)</f>
        <v>0</v>
      </c>
      <c r="H391" s="38"/>
      <c r="I391" s="38">
        <f>SUM(I392:I411)</f>
        <v>0</v>
      </c>
      <c r="J391" s="38"/>
      <c r="K391" s="38">
        <f>SUM(K392:K411)</f>
        <v>0</v>
      </c>
      <c r="L391" s="38"/>
      <c r="M391" s="38">
        <f>SUM(M392:M411)</f>
        <v>0</v>
      </c>
      <c r="N391" s="37"/>
      <c r="O391" s="37">
        <f>SUM(O392:O411)</f>
        <v>0</v>
      </c>
      <c r="P391" s="37"/>
      <c r="Q391" s="37">
        <f>SUM(Q392:Q411)</f>
        <v>0.36000000000000004</v>
      </c>
      <c r="R391" s="38"/>
      <c r="S391" s="38"/>
      <c r="T391" s="39"/>
      <c r="U391" s="33"/>
      <c r="V391" s="33">
        <f>SUM(V392:V411)</f>
        <v>8.86</v>
      </c>
      <c r="W391" s="33"/>
      <c r="X391" s="33"/>
      <c r="AG391" t="s">
        <v>84</v>
      </c>
    </row>
    <row r="392" spans="1:60" outlineLevel="1" x14ac:dyDescent="0.25">
      <c r="A392" s="41">
        <v>85</v>
      </c>
      <c r="B392" s="42" t="s">
        <v>416</v>
      </c>
      <c r="C392" s="50" t="s">
        <v>417</v>
      </c>
      <c r="D392" s="43" t="s">
        <v>95</v>
      </c>
      <c r="E392" s="44">
        <v>4.008</v>
      </c>
      <c r="F392" s="45"/>
      <c r="G392" s="46">
        <f>ROUND(E392*F392,2)</f>
        <v>0</v>
      </c>
      <c r="H392" s="45"/>
      <c r="I392" s="46">
        <f>ROUND(E392*H392,2)</f>
        <v>0</v>
      </c>
      <c r="J392" s="45"/>
      <c r="K392" s="46">
        <f>ROUND(E392*J392,2)</f>
        <v>0</v>
      </c>
      <c r="L392" s="46">
        <v>21</v>
      </c>
      <c r="M392" s="46">
        <f>G392*(1+L392/100)</f>
        <v>0</v>
      </c>
      <c r="N392" s="44">
        <v>0</v>
      </c>
      <c r="O392" s="44">
        <f>ROUND(E392*N392,2)</f>
        <v>0</v>
      </c>
      <c r="P392" s="44">
        <v>6.5000000000000002E-2</v>
      </c>
      <c r="Q392" s="44">
        <f>ROUND(E392*P392,2)</f>
        <v>0.26</v>
      </c>
      <c r="R392" s="46" t="s">
        <v>418</v>
      </c>
      <c r="S392" s="46" t="s">
        <v>97</v>
      </c>
      <c r="T392" s="47" t="s">
        <v>97</v>
      </c>
      <c r="U392" s="28">
        <v>0.42</v>
      </c>
      <c r="V392" s="28">
        <f>ROUND(E392*U392,2)</f>
        <v>1.68</v>
      </c>
      <c r="W392" s="28"/>
      <c r="X392" s="28" t="s">
        <v>90</v>
      </c>
      <c r="Y392" s="18"/>
      <c r="Z392" s="18"/>
      <c r="AA392" s="18"/>
      <c r="AB392" s="18"/>
      <c r="AC392" s="18"/>
      <c r="AD392" s="18"/>
      <c r="AE392" s="18"/>
      <c r="AF392" s="18"/>
      <c r="AG392" s="18" t="s">
        <v>91</v>
      </c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</row>
    <row r="393" spans="1:60" outlineLevel="1" x14ac:dyDescent="0.25">
      <c r="A393" s="25"/>
      <c r="B393" s="26"/>
      <c r="C393" s="51" t="s">
        <v>419</v>
      </c>
      <c r="D393" s="29"/>
      <c r="E393" s="30">
        <v>4.008</v>
      </c>
      <c r="F393" s="28"/>
      <c r="G393" s="28"/>
      <c r="H393" s="28"/>
      <c r="I393" s="28"/>
      <c r="J393" s="28"/>
      <c r="K393" s="28"/>
      <c r="L393" s="28"/>
      <c r="M393" s="28"/>
      <c r="N393" s="27"/>
      <c r="O393" s="27"/>
      <c r="P393" s="27"/>
      <c r="Q393" s="27"/>
      <c r="R393" s="28"/>
      <c r="S393" s="28"/>
      <c r="T393" s="28"/>
      <c r="U393" s="28"/>
      <c r="V393" s="28"/>
      <c r="W393" s="28"/>
      <c r="X393" s="28"/>
      <c r="Y393" s="18"/>
      <c r="Z393" s="18"/>
      <c r="AA393" s="18"/>
      <c r="AB393" s="18"/>
      <c r="AC393" s="18"/>
      <c r="AD393" s="18"/>
      <c r="AE393" s="18"/>
      <c r="AF393" s="18"/>
      <c r="AG393" s="18" t="s">
        <v>99</v>
      </c>
      <c r="AH393" s="18">
        <v>0</v>
      </c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</row>
    <row r="394" spans="1:60" outlineLevel="1" x14ac:dyDescent="0.25">
      <c r="A394" s="25"/>
      <c r="B394" s="26"/>
      <c r="C394" s="69"/>
      <c r="D394" s="70"/>
      <c r="E394" s="70"/>
      <c r="F394" s="70"/>
      <c r="G394" s="70"/>
      <c r="H394" s="28"/>
      <c r="I394" s="28"/>
      <c r="J394" s="28"/>
      <c r="K394" s="28"/>
      <c r="L394" s="28"/>
      <c r="M394" s="28"/>
      <c r="N394" s="27"/>
      <c r="O394" s="27"/>
      <c r="P394" s="27"/>
      <c r="Q394" s="27"/>
      <c r="R394" s="28"/>
      <c r="S394" s="28"/>
      <c r="T394" s="28"/>
      <c r="U394" s="28"/>
      <c r="V394" s="28"/>
      <c r="W394" s="28"/>
      <c r="X394" s="28"/>
      <c r="Y394" s="18"/>
      <c r="Z394" s="18"/>
      <c r="AA394" s="18"/>
      <c r="AB394" s="18"/>
      <c r="AC394" s="18"/>
      <c r="AD394" s="18"/>
      <c r="AE394" s="18"/>
      <c r="AF394" s="18"/>
      <c r="AG394" s="18" t="s">
        <v>92</v>
      </c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</row>
    <row r="395" spans="1:60" outlineLevel="1" x14ac:dyDescent="0.25">
      <c r="A395" s="41">
        <v>86</v>
      </c>
      <c r="B395" s="42" t="s">
        <v>420</v>
      </c>
      <c r="C395" s="50" t="s">
        <v>421</v>
      </c>
      <c r="D395" s="43" t="s">
        <v>422</v>
      </c>
      <c r="E395" s="44">
        <v>34.627850000000002</v>
      </c>
      <c r="F395" s="45"/>
      <c r="G395" s="46">
        <f>ROUND(E395*F395,2)</f>
        <v>0</v>
      </c>
      <c r="H395" s="45"/>
      <c r="I395" s="46">
        <f>ROUND(E395*H395,2)</f>
        <v>0</v>
      </c>
      <c r="J395" s="45"/>
      <c r="K395" s="46">
        <f>ROUND(E395*J395,2)</f>
        <v>0</v>
      </c>
      <c r="L395" s="46">
        <v>21</v>
      </c>
      <c r="M395" s="46">
        <f>G395*(1+L395/100)</f>
        <v>0</v>
      </c>
      <c r="N395" s="44">
        <v>5.0000000000000002E-5</v>
      </c>
      <c r="O395" s="44">
        <f>ROUND(E395*N395,2)</f>
        <v>0</v>
      </c>
      <c r="P395" s="44">
        <v>1E-3</v>
      </c>
      <c r="Q395" s="44">
        <f>ROUND(E395*P395,2)</f>
        <v>0.03</v>
      </c>
      <c r="R395" s="46" t="s">
        <v>418</v>
      </c>
      <c r="S395" s="46" t="s">
        <v>97</v>
      </c>
      <c r="T395" s="47" t="s">
        <v>97</v>
      </c>
      <c r="U395" s="28">
        <v>0.1</v>
      </c>
      <c r="V395" s="28">
        <f>ROUND(E395*U395,2)</f>
        <v>3.46</v>
      </c>
      <c r="W395" s="28"/>
      <c r="X395" s="28" t="s">
        <v>90</v>
      </c>
      <c r="Y395" s="18"/>
      <c r="Z395" s="18"/>
      <c r="AA395" s="18"/>
      <c r="AB395" s="18"/>
      <c r="AC395" s="18"/>
      <c r="AD395" s="18"/>
      <c r="AE395" s="18"/>
      <c r="AF395" s="18"/>
      <c r="AG395" s="18" t="s">
        <v>91</v>
      </c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</row>
    <row r="396" spans="1:60" outlineLevel="1" x14ac:dyDescent="0.25">
      <c r="A396" s="25"/>
      <c r="B396" s="26"/>
      <c r="C396" s="51" t="s">
        <v>423</v>
      </c>
      <c r="D396" s="29"/>
      <c r="E396" s="30">
        <v>29.627849999999999</v>
      </c>
      <c r="F396" s="28"/>
      <c r="G396" s="28"/>
      <c r="H396" s="28"/>
      <c r="I396" s="28"/>
      <c r="J396" s="28"/>
      <c r="K396" s="28"/>
      <c r="L396" s="28"/>
      <c r="M396" s="28"/>
      <c r="N396" s="27"/>
      <c r="O396" s="27"/>
      <c r="P396" s="27"/>
      <c r="Q396" s="27"/>
      <c r="R396" s="28"/>
      <c r="S396" s="28"/>
      <c r="T396" s="28"/>
      <c r="U396" s="28"/>
      <c r="V396" s="28"/>
      <c r="W396" s="28"/>
      <c r="X396" s="28"/>
      <c r="Y396" s="18"/>
      <c r="Z396" s="18"/>
      <c r="AA396" s="18"/>
      <c r="AB396" s="18"/>
      <c r="AC396" s="18"/>
      <c r="AD396" s="18"/>
      <c r="AE396" s="18"/>
      <c r="AF396" s="18"/>
      <c r="AG396" s="18" t="s">
        <v>99</v>
      </c>
      <c r="AH396" s="18">
        <v>0</v>
      </c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</row>
    <row r="397" spans="1:60" outlineLevel="1" x14ac:dyDescent="0.25">
      <c r="A397" s="25"/>
      <c r="B397" s="26"/>
      <c r="C397" s="51" t="s">
        <v>424</v>
      </c>
      <c r="D397" s="29"/>
      <c r="E397" s="30">
        <v>5</v>
      </c>
      <c r="F397" s="28"/>
      <c r="G397" s="28"/>
      <c r="H397" s="28"/>
      <c r="I397" s="28"/>
      <c r="J397" s="28"/>
      <c r="K397" s="28"/>
      <c r="L397" s="28"/>
      <c r="M397" s="28"/>
      <c r="N397" s="27"/>
      <c r="O397" s="27"/>
      <c r="P397" s="27"/>
      <c r="Q397" s="27"/>
      <c r="R397" s="28"/>
      <c r="S397" s="28"/>
      <c r="T397" s="28"/>
      <c r="U397" s="28"/>
      <c r="V397" s="28"/>
      <c r="W397" s="28"/>
      <c r="X397" s="28"/>
      <c r="Y397" s="18"/>
      <c r="Z397" s="18"/>
      <c r="AA397" s="18"/>
      <c r="AB397" s="18"/>
      <c r="AC397" s="18"/>
      <c r="AD397" s="18"/>
      <c r="AE397" s="18"/>
      <c r="AF397" s="18"/>
      <c r="AG397" s="18" t="s">
        <v>99</v>
      </c>
      <c r="AH397" s="18">
        <v>0</v>
      </c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</row>
    <row r="398" spans="1:60" outlineLevel="1" x14ac:dyDescent="0.25">
      <c r="A398" s="25"/>
      <c r="B398" s="26"/>
      <c r="C398" s="69"/>
      <c r="D398" s="70"/>
      <c r="E398" s="70"/>
      <c r="F398" s="70"/>
      <c r="G398" s="70"/>
      <c r="H398" s="28"/>
      <c r="I398" s="28"/>
      <c r="J398" s="28"/>
      <c r="K398" s="28"/>
      <c r="L398" s="28"/>
      <c r="M398" s="28"/>
      <c r="N398" s="27"/>
      <c r="O398" s="27"/>
      <c r="P398" s="27"/>
      <c r="Q398" s="27"/>
      <c r="R398" s="28"/>
      <c r="S398" s="28"/>
      <c r="T398" s="28"/>
      <c r="U398" s="28"/>
      <c r="V398" s="28"/>
      <c r="W398" s="28"/>
      <c r="X398" s="28"/>
      <c r="Y398" s="18"/>
      <c r="Z398" s="18"/>
      <c r="AA398" s="18"/>
      <c r="AB398" s="18"/>
      <c r="AC398" s="18"/>
      <c r="AD398" s="18"/>
      <c r="AE398" s="18"/>
      <c r="AF398" s="18"/>
      <c r="AG398" s="18" t="s">
        <v>92</v>
      </c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</row>
    <row r="399" spans="1:60" outlineLevel="1" x14ac:dyDescent="0.25">
      <c r="A399" s="41">
        <v>87</v>
      </c>
      <c r="B399" s="42" t="s">
        <v>425</v>
      </c>
      <c r="C399" s="50" t="s">
        <v>426</v>
      </c>
      <c r="D399" s="43" t="s">
        <v>422</v>
      </c>
      <c r="E399" s="44">
        <v>74.327399999999997</v>
      </c>
      <c r="F399" s="45"/>
      <c r="G399" s="46">
        <f>ROUND(E399*F399,2)</f>
        <v>0</v>
      </c>
      <c r="H399" s="45"/>
      <c r="I399" s="46">
        <f>ROUND(E399*H399,2)</f>
        <v>0</v>
      </c>
      <c r="J399" s="45"/>
      <c r="K399" s="46">
        <f>ROUND(E399*J399,2)</f>
        <v>0</v>
      </c>
      <c r="L399" s="46">
        <v>21</v>
      </c>
      <c r="M399" s="46">
        <f>G399*(1+L399/100)</f>
        <v>0</v>
      </c>
      <c r="N399" s="44">
        <v>5.0000000000000002E-5</v>
      </c>
      <c r="O399" s="44">
        <f>ROUND(E399*N399,2)</f>
        <v>0</v>
      </c>
      <c r="P399" s="44">
        <v>1E-3</v>
      </c>
      <c r="Q399" s="44">
        <f>ROUND(E399*P399,2)</f>
        <v>7.0000000000000007E-2</v>
      </c>
      <c r="R399" s="46" t="s">
        <v>418</v>
      </c>
      <c r="S399" s="46" t="s">
        <v>97</v>
      </c>
      <c r="T399" s="47" t="s">
        <v>97</v>
      </c>
      <c r="U399" s="28">
        <v>0.05</v>
      </c>
      <c r="V399" s="28">
        <f>ROUND(E399*U399,2)</f>
        <v>3.72</v>
      </c>
      <c r="W399" s="28"/>
      <c r="X399" s="28" t="s">
        <v>90</v>
      </c>
      <c r="Y399" s="18"/>
      <c r="Z399" s="18"/>
      <c r="AA399" s="18"/>
      <c r="AB399" s="18"/>
      <c r="AC399" s="18"/>
      <c r="AD399" s="18"/>
      <c r="AE399" s="18"/>
      <c r="AF399" s="18"/>
      <c r="AG399" s="18" t="s">
        <v>91</v>
      </c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</row>
    <row r="400" spans="1:60" outlineLevel="1" x14ac:dyDescent="0.25">
      <c r="A400" s="25"/>
      <c r="B400" s="26"/>
      <c r="C400" s="51" t="s">
        <v>427</v>
      </c>
      <c r="D400" s="29"/>
      <c r="E400" s="30">
        <v>74.327399999999997</v>
      </c>
      <c r="F400" s="28"/>
      <c r="G400" s="28"/>
      <c r="H400" s="28"/>
      <c r="I400" s="28"/>
      <c r="J400" s="28"/>
      <c r="K400" s="28"/>
      <c r="L400" s="28"/>
      <c r="M400" s="28"/>
      <c r="N400" s="27"/>
      <c r="O400" s="27"/>
      <c r="P400" s="27"/>
      <c r="Q400" s="27"/>
      <c r="R400" s="28"/>
      <c r="S400" s="28"/>
      <c r="T400" s="28"/>
      <c r="U400" s="28"/>
      <c r="V400" s="28"/>
      <c r="W400" s="28"/>
      <c r="X400" s="28"/>
      <c r="Y400" s="18"/>
      <c r="Z400" s="18"/>
      <c r="AA400" s="18"/>
      <c r="AB400" s="18"/>
      <c r="AC400" s="18"/>
      <c r="AD400" s="18"/>
      <c r="AE400" s="18"/>
      <c r="AF400" s="18"/>
      <c r="AG400" s="18" t="s">
        <v>99</v>
      </c>
      <c r="AH400" s="18">
        <v>0</v>
      </c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</row>
    <row r="401" spans="1:60" outlineLevel="1" x14ac:dyDescent="0.25">
      <c r="A401" s="25"/>
      <c r="B401" s="26"/>
      <c r="C401" s="69"/>
      <c r="D401" s="70"/>
      <c r="E401" s="70"/>
      <c r="F401" s="70"/>
      <c r="G401" s="70"/>
      <c r="H401" s="28"/>
      <c r="I401" s="28"/>
      <c r="J401" s="28"/>
      <c r="K401" s="28"/>
      <c r="L401" s="28"/>
      <c r="M401" s="28"/>
      <c r="N401" s="27"/>
      <c r="O401" s="27"/>
      <c r="P401" s="27"/>
      <c r="Q401" s="27"/>
      <c r="R401" s="28"/>
      <c r="S401" s="28"/>
      <c r="T401" s="28"/>
      <c r="U401" s="28"/>
      <c r="V401" s="28"/>
      <c r="W401" s="28"/>
      <c r="X401" s="28"/>
      <c r="Y401" s="18"/>
      <c r="Z401" s="18"/>
      <c r="AA401" s="18"/>
      <c r="AB401" s="18"/>
      <c r="AC401" s="18"/>
      <c r="AD401" s="18"/>
      <c r="AE401" s="18"/>
      <c r="AF401" s="18"/>
      <c r="AG401" s="18" t="s">
        <v>92</v>
      </c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</row>
    <row r="402" spans="1:60" outlineLevel="1" x14ac:dyDescent="0.25">
      <c r="A402" s="41">
        <v>88</v>
      </c>
      <c r="B402" s="42" t="s">
        <v>428</v>
      </c>
      <c r="C402" s="50" t="s">
        <v>429</v>
      </c>
      <c r="D402" s="43" t="s">
        <v>378</v>
      </c>
      <c r="E402" s="44">
        <v>20</v>
      </c>
      <c r="F402" s="45"/>
      <c r="G402" s="46">
        <f>ROUND(E402*F402,2)</f>
        <v>0</v>
      </c>
      <c r="H402" s="45"/>
      <c r="I402" s="46">
        <f>ROUND(E402*H402,2)</f>
        <v>0</v>
      </c>
      <c r="J402" s="45"/>
      <c r="K402" s="46">
        <f>ROUND(E402*J402,2)</f>
        <v>0</v>
      </c>
      <c r="L402" s="46">
        <v>21</v>
      </c>
      <c r="M402" s="46">
        <f>G402*(1+L402/100)</f>
        <v>0</v>
      </c>
      <c r="N402" s="44">
        <v>0</v>
      </c>
      <c r="O402" s="44">
        <f>ROUND(E402*N402,2)</f>
        <v>0</v>
      </c>
      <c r="P402" s="44">
        <v>0</v>
      </c>
      <c r="Q402" s="44">
        <f>ROUND(E402*P402,2)</f>
        <v>0</v>
      </c>
      <c r="R402" s="46"/>
      <c r="S402" s="46" t="s">
        <v>88</v>
      </c>
      <c r="T402" s="47" t="s">
        <v>89</v>
      </c>
      <c r="U402" s="28">
        <v>0</v>
      </c>
      <c r="V402" s="28">
        <f>ROUND(E402*U402,2)</f>
        <v>0</v>
      </c>
      <c r="W402" s="28"/>
      <c r="X402" s="28" t="s">
        <v>379</v>
      </c>
      <c r="Y402" s="18"/>
      <c r="Z402" s="18"/>
      <c r="AA402" s="18"/>
      <c r="AB402" s="18"/>
      <c r="AC402" s="18"/>
      <c r="AD402" s="18"/>
      <c r="AE402" s="18"/>
      <c r="AF402" s="18"/>
      <c r="AG402" s="18" t="s">
        <v>380</v>
      </c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</row>
    <row r="403" spans="1:60" outlineLevel="1" x14ac:dyDescent="0.25">
      <c r="A403" s="25"/>
      <c r="B403" s="26"/>
      <c r="C403" s="67"/>
      <c r="D403" s="68"/>
      <c r="E403" s="68"/>
      <c r="F403" s="68"/>
      <c r="G403" s="68"/>
      <c r="H403" s="28"/>
      <c r="I403" s="28"/>
      <c r="J403" s="28"/>
      <c r="K403" s="28"/>
      <c r="L403" s="28"/>
      <c r="M403" s="28"/>
      <c r="N403" s="27"/>
      <c r="O403" s="27"/>
      <c r="P403" s="27"/>
      <c r="Q403" s="27"/>
      <c r="R403" s="28"/>
      <c r="S403" s="28"/>
      <c r="T403" s="28"/>
      <c r="U403" s="28"/>
      <c r="V403" s="28"/>
      <c r="W403" s="28"/>
      <c r="X403" s="28"/>
      <c r="Y403" s="18"/>
      <c r="Z403" s="18"/>
      <c r="AA403" s="18"/>
      <c r="AB403" s="18"/>
      <c r="AC403" s="18"/>
      <c r="AD403" s="18"/>
      <c r="AE403" s="18"/>
      <c r="AF403" s="18"/>
      <c r="AG403" s="18" t="s">
        <v>92</v>
      </c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</row>
    <row r="404" spans="1:60" outlineLevel="1" x14ac:dyDescent="0.25">
      <c r="A404" s="41">
        <v>89</v>
      </c>
      <c r="B404" s="42" t="s">
        <v>430</v>
      </c>
      <c r="C404" s="50" t="s">
        <v>431</v>
      </c>
      <c r="D404" s="43" t="s">
        <v>378</v>
      </c>
      <c r="E404" s="44">
        <v>1</v>
      </c>
      <c r="F404" s="45"/>
      <c r="G404" s="46">
        <f>ROUND(E404*F404,2)</f>
        <v>0</v>
      </c>
      <c r="H404" s="45"/>
      <c r="I404" s="46">
        <f>ROUND(E404*H404,2)</f>
        <v>0</v>
      </c>
      <c r="J404" s="45"/>
      <c r="K404" s="46">
        <f>ROUND(E404*J404,2)</f>
        <v>0</v>
      </c>
      <c r="L404" s="46">
        <v>21</v>
      </c>
      <c r="M404" s="46">
        <f>G404*(1+L404/100)</f>
        <v>0</v>
      </c>
      <c r="N404" s="44">
        <v>0</v>
      </c>
      <c r="O404" s="44">
        <f>ROUND(E404*N404,2)</f>
        <v>0</v>
      </c>
      <c r="P404" s="44">
        <v>0</v>
      </c>
      <c r="Q404" s="44">
        <f>ROUND(E404*P404,2)</f>
        <v>0</v>
      </c>
      <c r="R404" s="46"/>
      <c r="S404" s="46" t="s">
        <v>88</v>
      </c>
      <c r="T404" s="47" t="s">
        <v>89</v>
      </c>
      <c r="U404" s="28">
        <v>0</v>
      </c>
      <c r="V404" s="28">
        <f>ROUND(E404*U404,2)</f>
        <v>0</v>
      </c>
      <c r="W404" s="28"/>
      <c r="X404" s="28" t="s">
        <v>379</v>
      </c>
      <c r="Y404" s="18"/>
      <c r="Z404" s="18"/>
      <c r="AA404" s="18"/>
      <c r="AB404" s="18"/>
      <c r="AC404" s="18"/>
      <c r="AD404" s="18"/>
      <c r="AE404" s="18"/>
      <c r="AF404" s="18"/>
      <c r="AG404" s="18" t="s">
        <v>380</v>
      </c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</row>
    <row r="405" spans="1:60" outlineLevel="1" x14ac:dyDescent="0.25">
      <c r="A405" s="25"/>
      <c r="B405" s="26"/>
      <c r="C405" s="67"/>
      <c r="D405" s="68"/>
      <c r="E405" s="68"/>
      <c r="F405" s="68"/>
      <c r="G405" s="68"/>
      <c r="H405" s="28"/>
      <c r="I405" s="28"/>
      <c r="J405" s="28"/>
      <c r="K405" s="28"/>
      <c r="L405" s="28"/>
      <c r="M405" s="28"/>
      <c r="N405" s="27"/>
      <c r="O405" s="27"/>
      <c r="P405" s="27"/>
      <c r="Q405" s="27"/>
      <c r="R405" s="28"/>
      <c r="S405" s="28"/>
      <c r="T405" s="28"/>
      <c r="U405" s="28"/>
      <c r="V405" s="28"/>
      <c r="W405" s="28"/>
      <c r="X405" s="28"/>
      <c r="Y405" s="18"/>
      <c r="Z405" s="18"/>
      <c r="AA405" s="18"/>
      <c r="AB405" s="18"/>
      <c r="AC405" s="18"/>
      <c r="AD405" s="18"/>
      <c r="AE405" s="18"/>
      <c r="AF405" s="18"/>
      <c r="AG405" s="18" t="s">
        <v>92</v>
      </c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</row>
    <row r="406" spans="1:60" outlineLevel="1" x14ac:dyDescent="0.25">
      <c r="A406" s="41">
        <v>90</v>
      </c>
      <c r="B406" s="42" t="s">
        <v>432</v>
      </c>
      <c r="C406" s="50" t="s">
        <v>433</v>
      </c>
      <c r="D406" s="43" t="s">
        <v>378</v>
      </c>
      <c r="E406" s="44">
        <v>1</v>
      </c>
      <c r="F406" s="45"/>
      <c r="G406" s="46">
        <f>ROUND(E406*F406,2)</f>
        <v>0</v>
      </c>
      <c r="H406" s="45"/>
      <c r="I406" s="46">
        <f>ROUND(E406*H406,2)</f>
        <v>0</v>
      </c>
      <c r="J406" s="45"/>
      <c r="K406" s="46">
        <f>ROUND(E406*J406,2)</f>
        <v>0</v>
      </c>
      <c r="L406" s="46">
        <v>21</v>
      </c>
      <c r="M406" s="46">
        <f>G406*(1+L406/100)</f>
        <v>0</v>
      </c>
      <c r="N406" s="44">
        <v>0</v>
      </c>
      <c r="O406" s="44">
        <f>ROUND(E406*N406,2)</f>
        <v>0</v>
      </c>
      <c r="P406" s="44">
        <v>0</v>
      </c>
      <c r="Q406" s="44">
        <f>ROUND(E406*P406,2)</f>
        <v>0</v>
      </c>
      <c r="R406" s="46"/>
      <c r="S406" s="46" t="s">
        <v>88</v>
      </c>
      <c r="T406" s="47" t="s">
        <v>89</v>
      </c>
      <c r="U406" s="28">
        <v>0</v>
      </c>
      <c r="V406" s="28">
        <f>ROUND(E406*U406,2)</f>
        <v>0</v>
      </c>
      <c r="W406" s="28"/>
      <c r="X406" s="28" t="s">
        <v>379</v>
      </c>
      <c r="Y406" s="18"/>
      <c r="Z406" s="18"/>
      <c r="AA406" s="18"/>
      <c r="AB406" s="18"/>
      <c r="AC406" s="18"/>
      <c r="AD406" s="18"/>
      <c r="AE406" s="18"/>
      <c r="AF406" s="18"/>
      <c r="AG406" s="18" t="s">
        <v>380</v>
      </c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</row>
    <row r="407" spans="1:60" outlineLevel="1" x14ac:dyDescent="0.25">
      <c r="A407" s="25"/>
      <c r="B407" s="26"/>
      <c r="C407" s="67"/>
      <c r="D407" s="68"/>
      <c r="E407" s="68"/>
      <c r="F407" s="68"/>
      <c r="G407" s="68"/>
      <c r="H407" s="28"/>
      <c r="I407" s="28"/>
      <c r="J407" s="28"/>
      <c r="K407" s="28"/>
      <c r="L407" s="28"/>
      <c r="M407" s="28"/>
      <c r="N407" s="27"/>
      <c r="O407" s="27"/>
      <c r="P407" s="27"/>
      <c r="Q407" s="27"/>
      <c r="R407" s="28"/>
      <c r="S407" s="28"/>
      <c r="T407" s="28"/>
      <c r="U407" s="28"/>
      <c r="V407" s="28"/>
      <c r="W407" s="28"/>
      <c r="X407" s="28"/>
      <c r="Y407" s="18"/>
      <c r="Z407" s="18"/>
      <c r="AA407" s="18"/>
      <c r="AB407" s="18"/>
      <c r="AC407" s="18"/>
      <c r="AD407" s="18"/>
      <c r="AE407" s="18"/>
      <c r="AF407" s="18"/>
      <c r="AG407" s="18" t="s">
        <v>92</v>
      </c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</row>
    <row r="408" spans="1:60" outlineLevel="1" x14ac:dyDescent="0.25">
      <c r="A408" s="41">
        <v>91</v>
      </c>
      <c r="B408" s="42" t="s">
        <v>434</v>
      </c>
      <c r="C408" s="50" t="s">
        <v>435</v>
      </c>
      <c r="D408" s="43" t="s">
        <v>378</v>
      </c>
      <c r="E408" s="44">
        <v>1</v>
      </c>
      <c r="F408" s="45"/>
      <c r="G408" s="46">
        <f>ROUND(E408*F408,2)</f>
        <v>0</v>
      </c>
      <c r="H408" s="45"/>
      <c r="I408" s="46">
        <f>ROUND(E408*H408,2)</f>
        <v>0</v>
      </c>
      <c r="J408" s="45"/>
      <c r="K408" s="46">
        <f>ROUND(E408*J408,2)</f>
        <v>0</v>
      </c>
      <c r="L408" s="46">
        <v>21</v>
      </c>
      <c r="M408" s="46">
        <f>G408*(1+L408/100)</f>
        <v>0</v>
      </c>
      <c r="N408" s="44">
        <v>0</v>
      </c>
      <c r="O408" s="44">
        <f>ROUND(E408*N408,2)</f>
        <v>0</v>
      </c>
      <c r="P408" s="44">
        <v>0</v>
      </c>
      <c r="Q408" s="44">
        <f>ROUND(E408*P408,2)</f>
        <v>0</v>
      </c>
      <c r="R408" s="46"/>
      <c r="S408" s="46" t="s">
        <v>88</v>
      </c>
      <c r="T408" s="47" t="s">
        <v>89</v>
      </c>
      <c r="U408" s="28">
        <v>0</v>
      </c>
      <c r="V408" s="28">
        <f>ROUND(E408*U408,2)</f>
        <v>0</v>
      </c>
      <c r="W408" s="28"/>
      <c r="X408" s="28" t="s">
        <v>379</v>
      </c>
      <c r="Y408" s="18"/>
      <c r="Z408" s="18"/>
      <c r="AA408" s="18"/>
      <c r="AB408" s="18"/>
      <c r="AC408" s="18"/>
      <c r="AD408" s="18"/>
      <c r="AE408" s="18"/>
      <c r="AF408" s="18"/>
      <c r="AG408" s="18" t="s">
        <v>380</v>
      </c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</row>
    <row r="409" spans="1:60" outlineLevel="1" x14ac:dyDescent="0.25">
      <c r="A409" s="25"/>
      <c r="B409" s="26"/>
      <c r="C409" s="67"/>
      <c r="D409" s="68"/>
      <c r="E409" s="68"/>
      <c r="F409" s="68"/>
      <c r="G409" s="68"/>
      <c r="H409" s="28"/>
      <c r="I409" s="28"/>
      <c r="J409" s="28"/>
      <c r="K409" s="28"/>
      <c r="L409" s="28"/>
      <c r="M409" s="28"/>
      <c r="N409" s="27"/>
      <c r="O409" s="27"/>
      <c r="P409" s="27"/>
      <c r="Q409" s="27"/>
      <c r="R409" s="28"/>
      <c r="S409" s="28"/>
      <c r="T409" s="28"/>
      <c r="U409" s="28"/>
      <c r="V409" s="28"/>
      <c r="W409" s="28"/>
      <c r="X409" s="28"/>
      <c r="Y409" s="18"/>
      <c r="Z409" s="18"/>
      <c r="AA409" s="18"/>
      <c r="AB409" s="18"/>
      <c r="AC409" s="18"/>
      <c r="AD409" s="18"/>
      <c r="AE409" s="18"/>
      <c r="AF409" s="18"/>
      <c r="AG409" s="18" t="s">
        <v>92</v>
      </c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</row>
    <row r="410" spans="1:60" outlineLevel="1" x14ac:dyDescent="0.25">
      <c r="A410" s="41">
        <v>92</v>
      </c>
      <c r="B410" s="42" t="s">
        <v>436</v>
      </c>
      <c r="C410" s="50" t="s">
        <v>437</v>
      </c>
      <c r="D410" s="43" t="s">
        <v>378</v>
      </c>
      <c r="E410" s="44">
        <v>1</v>
      </c>
      <c r="F410" s="45"/>
      <c r="G410" s="46">
        <f>ROUND(E410*F410,2)</f>
        <v>0</v>
      </c>
      <c r="H410" s="45"/>
      <c r="I410" s="46">
        <f>ROUND(E410*H410,2)</f>
        <v>0</v>
      </c>
      <c r="J410" s="45"/>
      <c r="K410" s="46">
        <f>ROUND(E410*J410,2)</f>
        <v>0</v>
      </c>
      <c r="L410" s="46">
        <v>21</v>
      </c>
      <c r="M410" s="46">
        <f>G410*(1+L410/100)</f>
        <v>0</v>
      </c>
      <c r="N410" s="44">
        <v>0</v>
      </c>
      <c r="O410" s="44">
        <f>ROUND(E410*N410,2)</f>
        <v>0</v>
      </c>
      <c r="P410" s="44">
        <v>0</v>
      </c>
      <c r="Q410" s="44">
        <f>ROUND(E410*P410,2)</f>
        <v>0</v>
      </c>
      <c r="R410" s="46"/>
      <c r="S410" s="46" t="s">
        <v>88</v>
      </c>
      <c r="T410" s="47" t="s">
        <v>89</v>
      </c>
      <c r="U410" s="28">
        <v>0</v>
      </c>
      <c r="V410" s="28">
        <f>ROUND(E410*U410,2)</f>
        <v>0</v>
      </c>
      <c r="W410" s="28"/>
      <c r="X410" s="28" t="s">
        <v>379</v>
      </c>
      <c r="Y410" s="18"/>
      <c r="Z410" s="18"/>
      <c r="AA410" s="18"/>
      <c r="AB410" s="18"/>
      <c r="AC410" s="18"/>
      <c r="AD410" s="18"/>
      <c r="AE410" s="18"/>
      <c r="AF410" s="18"/>
      <c r="AG410" s="18" t="s">
        <v>380</v>
      </c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</row>
    <row r="411" spans="1:60" outlineLevel="1" x14ac:dyDescent="0.25">
      <c r="A411" s="25"/>
      <c r="B411" s="26"/>
      <c r="C411" s="67"/>
      <c r="D411" s="68"/>
      <c r="E411" s="68"/>
      <c r="F411" s="68"/>
      <c r="G411" s="68"/>
      <c r="H411" s="28"/>
      <c r="I411" s="28"/>
      <c r="J411" s="28"/>
      <c r="K411" s="28"/>
      <c r="L411" s="28"/>
      <c r="M411" s="28"/>
      <c r="N411" s="27"/>
      <c r="O411" s="27"/>
      <c r="P411" s="27"/>
      <c r="Q411" s="27"/>
      <c r="R411" s="28"/>
      <c r="S411" s="28"/>
      <c r="T411" s="28"/>
      <c r="U411" s="28"/>
      <c r="V411" s="28"/>
      <c r="W411" s="28"/>
      <c r="X411" s="28"/>
      <c r="Y411" s="18"/>
      <c r="Z411" s="18"/>
      <c r="AA411" s="18"/>
      <c r="AB411" s="18"/>
      <c r="AC411" s="18"/>
      <c r="AD411" s="18"/>
      <c r="AE411" s="18"/>
      <c r="AF411" s="18"/>
      <c r="AG411" s="18" t="s">
        <v>92</v>
      </c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</row>
    <row r="412" spans="1:60" x14ac:dyDescent="0.25">
      <c r="A412" s="34" t="s">
        <v>83</v>
      </c>
      <c r="B412" s="35" t="s">
        <v>40</v>
      </c>
      <c r="C412" s="49" t="s">
        <v>41</v>
      </c>
      <c r="D412" s="36"/>
      <c r="E412" s="37"/>
      <c r="F412" s="38"/>
      <c r="G412" s="38">
        <f>SUMIF(AG413:AG422,"&lt;&gt;NOR",G413:G422)</f>
        <v>0</v>
      </c>
      <c r="H412" s="38"/>
      <c r="I412" s="38">
        <f>SUM(I413:I422)</f>
        <v>0</v>
      </c>
      <c r="J412" s="38"/>
      <c r="K412" s="38">
        <f>SUM(K413:K422)</f>
        <v>0</v>
      </c>
      <c r="L412" s="38"/>
      <c r="M412" s="38">
        <f>SUM(M413:M422)</f>
        <v>0</v>
      </c>
      <c r="N412" s="37"/>
      <c r="O412" s="37">
        <f>SUM(O413:O422)</f>
        <v>0</v>
      </c>
      <c r="P412" s="37"/>
      <c r="Q412" s="37">
        <f>SUM(Q413:Q422)</f>
        <v>0</v>
      </c>
      <c r="R412" s="38"/>
      <c r="S412" s="38"/>
      <c r="T412" s="39"/>
      <c r="U412" s="33"/>
      <c r="V412" s="33">
        <f>SUM(V413:V422)</f>
        <v>0</v>
      </c>
      <c r="W412" s="33"/>
      <c r="X412" s="33"/>
      <c r="AG412" t="s">
        <v>84</v>
      </c>
    </row>
    <row r="413" spans="1:60" outlineLevel="1" x14ac:dyDescent="0.25">
      <c r="A413" s="41">
        <v>93</v>
      </c>
      <c r="B413" s="42" t="s">
        <v>438</v>
      </c>
      <c r="C413" s="50" t="s">
        <v>439</v>
      </c>
      <c r="D413" s="43" t="s">
        <v>87</v>
      </c>
      <c r="E413" s="44">
        <v>1</v>
      </c>
      <c r="F413" s="45"/>
      <c r="G413" s="46">
        <f>ROUND(E413*F413,2)</f>
        <v>0</v>
      </c>
      <c r="H413" s="45"/>
      <c r="I413" s="46">
        <f>ROUND(E413*H413,2)</f>
        <v>0</v>
      </c>
      <c r="J413" s="45"/>
      <c r="K413" s="46">
        <f>ROUND(E413*J413,2)</f>
        <v>0</v>
      </c>
      <c r="L413" s="46">
        <v>21</v>
      </c>
      <c r="M413" s="46">
        <f>G413*(1+L413/100)</f>
        <v>0</v>
      </c>
      <c r="N413" s="44">
        <v>0</v>
      </c>
      <c r="O413" s="44">
        <f>ROUND(E413*N413,2)</f>
        <v>0</v>
      </c>
      <c r="P413" s="44">
        <v>0</v>
      </c>
      <c r="Q413" s="44">
        <f>ROUND(E413*P413,2)</f>
        <v>0</v>
      </c>
      <c r="R413" s="46"/>
      <c r="S413" s="46" t="s">
        <v>88</v>
      </c>
      <c r="T413" s="47" t="s">
        <v>89</v>
      </c>
      <c r="U413" s="28">
        <v>0</v>
      </c>
      <c r="V413" s="28">
        <f>ROUND(E413*U413,2)</f>
        <v>0</v>
      </c>
      <c r="W413" s="28"/>
      <c r="X413" s="28" t="s">
        <v>379</v>
      </c>
      <c r="Y413" s="18"/>
      <c r="Z413" s="18"/>
      <c r="AA413" s="18"/>
      <c r="AB413" s="18"/>
      <c r="AC413" s="18"/>
      <c r="AD413" s="18"/>
      <c r="AE413" s="18"/>
      <c r="AF413" s="18"/>
      <c r="AG413" s="18" t="s">
        <v>380</v>
      </c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</row>
    <row r="414" spans="1:60" outlineLevel="1" x14ac:dyDescent="0.25">
      <c r="A414" s="25"/>
      <c r="B414" s="26"/>
      <c r="C414" s="67"/>
      <c r="D414" s="68"/>
      <c r="E414" s="68"/>
      <c r="F414" s="68"/>
      <c r="G414" s="68"/>
      <c r="H414" s="28"/>
      <c r="I414" s="28"/>
      <c r="J414" s="28"/>
      <c r="K414" s="28"/>
      <c r="L414" s="28"/>
      <c r="M414" s="28"/>
      <c r="N414" s="27"/>
      <c r="O414" s="27"/>
      <c r="P414" s="27"/>
      <c r="Q414" s="27"/>
      <c r="R414" s="28"/>
      <c r="S414" s="28"/>
      <c r="T414" s="28"/>
      <c r="U414" s="28"/>
      <c r="V414" s="28"/>
      <c r="W414" s="28"/>
      <c r="X414" s="28"/>
      <c r="Y414" s="18"/>
      <c r="Z414" s="18"/>
      <c r="AA414" s="18"/>
      <c r="AB414" s="18"/>
      <c r="AC414" s="18"/>
      <c r="AD414" s="18"/>
      <c r="AE414" s="18"/>
      <c r="AF414" s="18"/>
      <c r="AG414" s="18" t="s">
        <v>92</v>
      </c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</row>
    <row r="415" spans="1:60" outlineLevel="1" x14ac:dyDescent="0.25">
      <c r="A415" s="41">
        <v>94</v>
      </c>
      <c r="B415" s="42" t="s">
        <v>440</v>
      </c>
      <c r="C415" s="50" t="s">
        <v>441</v>
      </c>
      <c r="D415" s="43" t="s">
        <v>87</v>
      </c>
      <c r="E415" s="44">
        <v>1</v>
      </c>
      <c r="F415" s="45"/>
      <c r="G415" s="46">
        <f>ROUND(E415*F415,2)</f>
        <v>0</v>
      </c>
      <c r="H415" s="45"/>
      <c r="I415" s="46">
        <f>ROUND(E415*H415,2)</f>
        <v>0</v>
      </c>
      <c r="J415" s="45"/>
      <c r="K415" s="46">
        <f>ROUND(E415*J415,2)</f>
        <v>0</v>
      </c>
      <c r="L415" s="46">
        <v>21</v>
      </c>
      <c r="M415" s="46">
        <f>G415*(1+L415/100)</f>
        <v>0</v>
      </c>
      <c r="N415" s="44">
        <v>0</v>
      </c>
      <c r="O415" s="44">
        <f>ROUND(E415*N415,2)</f>
        <v>0</v>
      </c>
      <c r="P415" s="44">
        <v>0</v>
      </c>
      <c r="Q415" s="44">
        <f>ROUND(E415*P415,2)</f>
        <v>0</v>
      </c>
      <c r="R415" s="46"/>
      <c r="S415" s="46" t="s">
        <v>88</v>
      </c>
      <c r="T415" s="47" t="s">
        <v>89</v>
      </c>
      <c r="U415" s="28">
        <v>0</v>
      </c>
      <c r="V415" s="28">
        <f>ROUND(E415*U415,2)</f>
        <v>0</v>
      </c>
      <c r="W415" s="28"/>
      <c r="X415" s="28" t="s">
        <v>379</v>
      </c>
      <c r="Y415" s="18"/>
      <c r="Z415" s="18"/>
      <c r="AA415" s="18"/>
      <c r="AB415" s="18"/>
      <c r="AC415" s="18"/>
      <c r="AD415" s="18"/>
      <c r="AE415" s="18"/>
      <c r="AF415" s="18"/>
      <c r="AG415" s="18" t="s">
        <v>380</v>
      </c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</row>
    <row r="416" spans="1:60" outlineLevel="1" x14ac:dyDescent="0.25">
      <c r="A416" s="25"/>
      <c r="B416" s="26"/>
      <c r="C416" s="67"/>
      <c r="D416" s="68"/>
      <c r="E416" s="68"/>
      <c r="F416" s="68"/>
      <c r="G416" s="68"/>
      <c r="H416" s="28"/>
      <c r="I416" s="28"/>
      <c r="J416" s="28"/>
      <c r="K416" s="28"/>
      <c r="L416" s="28"/>
      <c r="M416" s="28"/>
      <c r="N416" s="27"/>
      <c r="O416" s="27"/>
      <c r="P416" s="27"/>
      <c r="Q416" s="27"/>
      <c r="R416" s="28"/>
      <c r="S416" s="28"/>
      <c r="T416" s="28"/>
      <c r="U416" s="28"/>
      <c r="V416" s="28"/>
      <c r="W416" s="28"/>
      <c r="X416" s="28"/>
      <c r="Y416" s="18"/>
      <c r="Z416" s="18"/>
      <c r="AA416" s="18"/>
      <c r="AB416" s="18"/>
      <c r="AC416" s="18"/>
      <c r="AD416" s="18"/>
      <c r="AE416" s="18"/>
      <c r="AF416" s="18"/>
      <c r="AG416" s="18" t="s">
        <v>92</v>
      </c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</row>
    <row r="417" spans="1:60" outlineLevel="1" x14ac:dyDescent="0.25">
      <c r="A417" s="41">
        <v>95</v>
      </c>
      <c r="B417" s="42" t="s">
        <v>442</v>
      </c>
      <c r="C417" s="50" t="s">
        <v>443</v>
      </c>
      <c r="D417" s="43" t="s">
        <v>378</v>
      </c>
      <c r="E417" s="44">
        <v>2</v>
      </c>
      <c r="F417" s="45"/>
      <c r="G417" s="46">
        <f>ROUND(E417*F417,2)</f>
        <v>0</v>
      </c>
      <c r="H417" s="45"/>
      <c r="I417" s="46">
        <f>ROUND(E417*H417,2)</f>
        <v>0</v>
      </c>
      <c r="J417" s="45"/>
      <c r="K417" s="46">
        <f>ROUND(E417*J417,2)</f>
        <v>0</v>
      </c>
      <c r="L417" s="46">
        <v>21</v>
      </c>
      <c r="M417" s="46">
        <f>G417*(1+L417/100)</f>
        <v>0</v>
      </c>
      <c r="N417" s="44">
        <v>0</v>
      </c>
      <c r="O417" s="44">
        <f>ROUND(E417*N417,2)</f>
        <v>0</v>
      </c>
      <c r="P417" s="44">
        <v>0</v>
      </c>
      <c r="Q417" s="44">
        <f>ROUND(E417*P417,2)</f>
        <v>0</v>
      </c>
      <c r="R417" s="46"/>
      <c r="S417" s="46" t="s">
        <v>88</v>
      </c>
      <c r="T417" s="47" t="s">
        <v>89</v>
      </c>
      <c r="U417" s="28">
        <v>0</v>
      </c>
      <c r="V417" s="28">
        <f>ROUND(E417*U417,2)</f>
        <v>0</v>
      </c>
      <c r="W417" s="28"/>
      <c r="X417" s="28" t="s">
        <v>379</v>
      </c>
      <c r="Y417" s="18"/>
      <c r="Z417" s="18"/>
      <c r="AA417" s="18"/>
      <c r="AB417" s="18"/>
      <c r="AC417" s="18"/>
      <c r="AD417" s="18"/>
      <c r="AE417" s="18"/>
      <c r="AF417" s="18"/>
      <c r="AG417" s="18" t="s">
        <v>380</v>
      </c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</row>
    <row r="418" spans="1:60" outlineLevel="1" x14ac:dyDescent="0.25">
      <c r="A418" s="25"/>
      <c r="B418" s="26"/>
      <c r="C418" s="67"/>
      <c r="D418" s="68"/>
      <c r="E418" s="68"/>
      <c r="F418" s="68"/>
      <c r="G418" s="68"/>
      <c r="H418" s="28"/>
      <c r="I418" s="28"/>
      <c r="J418" s="28"/>
      <c r="K418" s="28"/>
      <c r="L418" s="28"/>
      <c r="M418" s="28"/>
      <c r="N418" s="27"/>
      <c r="O418" s="27"/>
      <c r="P418" s="27"/>
      <c r="Q418" s="27"/>
      <c r="R418" s="28"/>
      <c r="S418" s="28"/>
      <c r="T418" s="28"/>
      <c r="U418" s="28"/>
      <c r="V418" s="28"/>
      <c r="W418" s="28"/>
      <c r="X418" s="28"/>
      <c r="Y418" s="18"/>
      <c r="Z418" s="18"/>
      <c r="AA418" s="18"/>
      <c r="AB418" s="18"/>
      <c r="AC418" s="18"/>
      <c r="AD418" s="18"/>
      <c r="AE418" s="18"/>
      <c r="AF418" s="18"/>
      <c r="AG418" s="18" t="s">
        <v>92</v>
      </c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</row>
    <row r="419" spans="1:60" outlineLevel="1" x14ac:dyDescent="0.25">
      <c r="A419" s="41">
        <v>96</v>
      </c>
      <c r="B419" s="42" t="s">
        <v>444</v>
      </c>
      <c r="C419" s="50" t="s">
        <v>445</v>
      </c>
      <c r="D419" s="43" t="s">
        <v>378</v>
      </c>
      <c r="E419" s="44">
        <v>1</v>
      </c>
      <c r="F419" s="45"/>
      <c r="G419" s="46">
        <f>ROUND(E419*F419,2)</f>
        <v>0</v>
      </c>
      <c r="H419" s="45"/>
      <c r="I419" s="46">
        <f>ROUND(E419*H419,2)</f>
        <v>0</v>
      </c>
      <c r="J419" s="45"/>
      <c r="K419" s="46">
        <f>ROUND(E419*J419,2)</f>
        <v>0</v>
      </c>
      <c r="L419" s="46">
        <v>21</v>
      </c>
      <c r="M419" s="46">
        <f>G419*(1+L419/100)</f>
        <v>0</v>
      </c>
      <c r="N419" s="44">
        <v>0</v>
      </c>
      <c r="O419" s="44">
        <f>ROUND(E419*N419,2)</f>
        <v>0</v>
      </c>
      <c r="P419" s="44">
        <v>0</v>
      </c>
      <c r="Q419" s="44">
        <f>ROUND(E419*P419,2)</f>
        <v>0</v>
      </c>
      <c r="R419" s="46"/>
      <c r="S419" s="46" t="s">
        <v>88</v>
      </c>
      <c r="T419" s="47" t="s">
        <v>89</v>
      </c>
      <c r="U419" s="28">
        <v>0</v>
      </c>
      <c r="V419" s="28">
        <f>ROUND(E419*U419,2)</f>
        <v>0</v>
      </c>
      <c r="W419" s="28"/>
      <c r="X419" s="28" t="s">
        <v>379</v>
      </c>
      <c r="Y419" s="18"/>
      <c r="Z419" s="18"/>
      <c r="AA419" s="18"/>
      <c r="AB419" s="18"/>
      <c r="AC419" s="18"/>
      <c r="AD419" s="18"/>
      <c r="AE419" s="18"/>
      <c r="AF419" s="18"/>
      <c r="AG419" s="18" t="s">
        <v>380</v>
      </c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</row>
    <row r="420" spans="1:60" outlineLevel="1" x14ac:dyDescent="0.25">
      <c r="A420" s="25"/>
      <c r="B420" s="26"/>
      <c r="C420" s="67"/>
      <c r="D420" s="68"/>
      <c r="E420" s="68"/>
      <c r="F420" s="68"/>
      <c r="G420" s="68"/>
      <c r="H420" s="28"/>
      <c r="I420" s="28"/>
      <c r="J420" s="28"/>
      <c r="K420" s="28"/>
      <c r="L420" s="28"/>
      <c r="M420" s="28"/>
      <c r="N420" s="27"/>
      <c r="O420" s="27"/>
      <c r="P420" s="27"/>
      <c r="Q420" s="27"/>
      <c r="R420" s="28"/>
      <c r="S420" s="28"/>
      <c r="T420" s="28"/>
      <c r="U420" s="28"/>
      <c r="V420" s="28"/>
      <c r="W420" s="28"/>
      <c r="X420" s="28"/>
      <c r="Y420" s="18"/>
      <c r="Z420" s="18"/>
      <c r="AA420" s="18"/>
      <c r="AB420" s="18"/>
      <c r="AC420" s="18"/>
      <c r="AD420" s="18"/>
      <c r="AE420" s="18"/>
      <c r="AF420" s="18"/>
      <c r="AG420" s="18" t="s">
        <v>92</v>
      </c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</row>
    <row r="421" spans="1:60" outlineLevel="1" x14ac:dyDescent="0.25">
      <c r="A421" s="41">
        <v>97</v>
      </c>
      <c r="B421" s="42" t="s">
        <v>446</v>
      </c>
      <c r="C421" s="50" t="s">
        <v>447</v>
      </c>
      <c r="D421" s="43" t="s">
        <v>378</v>
      </c>
      <c r="E421" s="44">
        <v>2</v>
      </c>
      <c r="F421" s="45"/>
      <c r="G421" s="46">
        <f>ROUND(E421*F421,2)</f>
        <v>0</v>
      </c>
      <c r="H421" s="45"/>
      <c r="I421" s="46">
        <f>ROUND(E421*H421,2)</f>
        <v>0</v>
      </c>
      <c r="J421" s="45"/>
      <c r="K421" s="46">
        <f>ROUND(E421*J421,2)</f>
        <v>0</v>
      </c>
      <c r="L421" s="46">
        <v>21</v>
      </c>
      <c r="M421" s="46">
        <f>G421*(1+L421/100)</f>
        <v>0</v>
      </c>
      <c r="N421" s="44">
        <v>0</v>
      </c>
      <c r="O421" s="44">
        <f>ROUND(E421*N421,2)</f>
        <v>0</v>
      </c>
      <c r="P421" s="44">
        <v>0</v>
      </c>
      <c r="Q421" s="44">
        <f>ROUND(E421*P421,2)</f>
        <v>0</v>
      </c>
      <c r="R421" s="46"/>
      <c r="S421" s="46" t="s">
        <v>88</v>
      </c>
      <c r="T421" s="47" t="s">
        <v>89</v>
      </c>
      <c r="U421" s="28">
        <v>0</v>
      </c>
      <c r="V421" s="28">
        <f>ROUND(E421*U421,2)</f>
        <v>0</v>
      </c>
      <c r="W421" s="28"/>
      <c r="X421" s="28" t="s">
        <v>379</v>
      </c>
      <c r="Y421" s="18"/>
      <c r="Z421" s="18"/>
      <c r="AA421" s="18"/>
      <c r="AB421" s="18"/>
      <c r="AC421" s="18"/>
      <c r="AD421" s="18"/>
      <c r="AE421" s="18"/>
      <c r="AF421" s="18"/>
      <c r="AG421" s="18" t="s">
        <v>380</v>
      </c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</row>
    <row r="422" spans="1:60" outlineLevel="1" x14ac:dyDescent="0.25">
      <c r="A422" s="25"/>
      <c r="B422" s="26"/>
      <c r="C422" s="67"/>
      <c r="D422" s="68"/>
      <c r="E422" s="68"/>
      <c r="F422" s="68"/>
      <c r="G422" s="68"/>
      <c r="H422" s="28"/>
      <c r="I422" s="28"/>
      <c r="J422" s="28"/>
      <c r="K422" s="28"/>
      <c r="L422" s="28"/>
      <c r="M422" s="28"/>
      <c r="N422" s="27"/>
      <c r="O422" s="27"/>
      <c r="P422" s="27"/>
      <c r="Q422" s="27"/>
      <c r="R422" s="28"/>
      <c r="S422" s="28"/>
      <c r="T422" s="28"/>
      <c r="U422" s="28"/>
      <c r="V422" s="28"/>
      <c r="W422" s="28"/>
      <c r="X422" s="28"/>
      <c r="Y422" s="18"/>
      <c r="Z422" s="18"/>
      <c r="AA422" s="18"/>
      <c r="AB422" s="18"/>
      <c r="AC422" s="18"/>
      <c r="AD422" s="18"/>
      <c r="AE422" s="18"/>
      <c r="AF422" s="18"/>
      <c r="AG422" s="18" t="s">
        <v>92</v>
      </c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</row>
    <row r="423" spans="1:60" x14ac:dyDescent="0.25">
      <c r="A423" s="34" t="s">
        <v>83</v>
      </c>
      <c r="B423" s="35" t="s">
        <v>42</v>
      </c>
      <c r="C423" s="49" t="s">
        <v>43</v>
      </c>
      <c r="D423" s="36"/>
      <c r="E423" s="37"/>
      <c r="F423" s="38"/>
      <c r="G423" s="38">
        <f>SUMIF(AG424:AG453,"&lt;&gt;NOR",G424:G453)</f>
        <v>0</v>
      </c>
      <c r="H423" s="38"/>
      <c r="I423" s="38">
        <f>SUM(I424:I453)</f>
        <v>0</v>
      </c>
      <c r="J423" s="38"/>
      <c r="K423" s="38">
        <f>SUM(K424:K453)</f>
        <v>0</v>
      </c>
      <c r="L423" s="38"/>
      <c r="M423" s="38">
        <f>SUM(M424:M453)</f>
        <v>0</v>
      </c>
      <c r="N423" s="37"/>
      <c r="O423" s="37">
        <f>SUM(O424:O453)</f>
        <v>0.13</v>
      </c>
      <c r="P423" s="37"/>
      <c r="Q423" s="37">
        <f>SUM(Q424:Q453)</f>
        <v>0</v>
      </c>
      <c r="R423" s="38"/>
      <c r="S423" s="38"/>
      <c r="T423" s="39"/>
      <c r="U423" s="33"/>
      <c r="V423" s="33">
        <f>SUM(V424:V453)</f>
        <v>19.63</v>
      </c>
      <c r="W423" s="33"/>
      <c r="X423" s="33"/>
      <c r="AG423" t="s">
        <v>84</v>
      </c>
    </row>
    <row r="424" spans="1:60" outlineLevel="1" x14ac:dyDescent="0.25">
      <c r="A424" s="41">
        <v>98</v>
      </c>
      <c r="B424" s="42" t="s">
        <v>448</v>
      </c>
      <c r="C424" s="50" t="s">
        <v>449</v>
      </c>
      <c r="D424" s="43" t="s">
        <v>95</v>
      </c>
      <c r="E424" s="44">
        <v>1.476</v>
      </c>
      <c r="F424" s="45"/>
      <c r="G424" s="46">
        <f>ROUND(E424*F424,2)</f>
        <v>0</v>
      </c>
      <c r="H424" s="45"/>
      <c r="I424" s="46">
        <f>ROUND(E424*H424,2)</f>
        <v>0</v>
      </c>
      <c r="J424" s="45"/>
      <c r="K424" s="46">
        <f>ROUND(E424*J424,2)</f>
        <v>0</v>
      </c>
      <c r="L424" s="46">
        <v>21</v>
      </c>
      <c r="M424" s="46">
        <f>G424*(1+L424/100)</f>
        <v>0</v>
      </c>
      <c r="N424" s="44">
        <v>0</v>
      </c>
      <c r="O424" s="44">
        <f>ROUND(E424*N424,2)</f>
        <v>0</v>
      </c>
      <c r="P424" s="44">
        <v>0</v>
      </c>
      <c r="Q424" s="44">
        <f>ROUND(E424*P424,2)</f>
        <v>0</v>
      </c>
      <c r="R424" s="46" t="s">
        <v>450</v>
      </c>
      <c r="S424" s="46" t="s">
        <v>97</v>
      </c>
      <c r="T424" s="47" t="s">
        <v>97</v>
      </c>
      <c r="U424" s="28">
        <v>0.05</v>
      </c>
      <c r="V424" s="28">
        <f>ROUND(E424*U424,2)</f>
        <v>7.0000000000000007E-2</v>
      </c>
      <c r="W424" s="28"/>
      <c r="X424" s="28" t="s">
        <v>90</v>
      </c>
      <c r="Y424" s="18"/>
      <c r="Z424" s="18"/>
      <c r="AA424" s="18"/>
      <c r="AB424" s="18"/>
      <c r="AC424" s="18"/>
      <c r="AD424" s="18"/>
      <c r="AE424" s="18"/>
      <c r="AF424" s="18"/>
      <c r="AG424" s="18" t="s">
        <v>91</v>
      </c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</row>
    <row r="425" spans="1:60" outlineLevel="1" x14ac:dyDescent="0.25">
      <c r="A425" s="25"/>
      <c r="B425" s="26"/>
      <c r="C425" s="51" t="s">
        <v>451</v>
      </c>
      <c r="D425" s="29"/>
      <c r="E425" s="30">
        <v>0.71699999999999997</v>
      </c>
      <c r="F425" s="28"/>
      <c r="G425" s="28"/>
      <c r="H425" s="28"/>
      <c r="I425" s="28"/>
      <c r="J425" s="28"/>
      <c r="K425" s="28"/>
      <c r="L425" s="28"/>
      <c r="M425" s="28"/>
      <c r="N425" s="27"/>
      <c r="O425" s="27"/>
      <c r="P425" s="27"/>
      <c r="Q425" s="27"/>
      <c r="R425" s="28"/>
      <c r="S425" s="28"/>
      <c r="T425" s="28"/>
      <c r="U425" s="28"/>
      <c r="V425" s="28"/>
      <c r="W425" s="28"/>
      <c r="X425" s="28"/>
      <c r="Y425" s="18"/>
      <c r="Z425" s="18"/>
      <c r="AA425" s="18"/>
      <c r="AB425" s="18"/>
      <c r="AC425" s="18"/>
      <c r="AD425" s="18"/>
      <c r="AE425" s="18"/>
      <c r="AF425" s="18"/>
      <c r="AG425" s="18" t="s">
        <v>99</v>
      </c>
      <c r="AH425" s="18">
        <v>0</v>
      </c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</row>
    <row r="426" spans="1:60" outlineLevel="1" x14ac:dyDescent="0.25">
      <c r="A426" s="25"/>
      <c r="B426" s="26"/>
      <c r="C426" s="51" t="s">
        <v>452</v>
      </c>
      <c r="D426" s="29"/>
      <c r="E426" s="30">
        <v>0.16700000000000001</v>
      </c>
      <c r="F426" s="28"/>
      <c r="G426" s="28"/>
      <c r="H426" s="28"/>
      <c r="I426" s="28"/>
      <c r="J426" s="28"/>
      <c r="K426" s="28"/>
      <c r="L426" s="28"/>
      <c r="M426" s="28"/>
      <c r="N426" s="27"/>
      <c r="O426" s="27"/>
      <c r="P426" s="27"/>
      <c r="Q426" s="27"/>
      <c r="R426" s="28"/>
      <c r="S426" s="28"/>
      <c r="T426" s="28"/>
      <c r="U426" s="28"/>
      <c r="V426" s="28"/>
      <c r="W426" s="28"/>
      <c r="X426" s="28"/>
      <c r="Y426" s="18"/>
      <c r="Z426" s="18"/>
      <c r="AA426" s="18"/>
      <c r="AB426" s="18"/>
      <c r="AC426" s="18"/>
      <c r="AD426" s="18"/>
      <c r="AE426" s="18"/>
      <c r="AF426" s="18"/>
      <c r="AG426" s="18" t="s">
        <v>99</v>
      </c>
      <c r="AH426" s="18">
        <v>0</v>
      </c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</row>
    <row r="427" spans="1:60" outlineLevel="1" x14ac:dyDescent="0.25">
      <c r="A427" s="25"/>
      <c r="B427" s="26"/>
      <c r="C427" s="51" t="s">
        <v>453</v>
      </c>
      <c r="D427" s="29"/>
      <c r="E427" s="30">
        <v>0.59199999999999997</v>
      </c>
      <c r="F427" s="28"/>
      <c r="G427" s="28"/>
      <c r="H427" s="28"/>
      <c r="I427" s="28"/>
      <c r="J427" s="28"/>
      <c r="K427" s="28"/>
      <c r="L427" s="28"/>
      <c r="M427" s="28"/>
      <c r="N427" s="27"/>
      <c r="O427" s="27"/>
      <c r="P427" s="27"/>
      <c r="Q427" s="27"/>
      <c r="R427" s="28"/>
      <c r="S427" s="28"/>
      <c r="T427" s="28"/>
      <c r="U427" s="28"/>
      <c r="V427" s="28"/>
      <c r="W427" s="28"/>
      <c r="X427" s="28"/>
      <c r="Y427" s="18"/>
      <c r="Z427" s="18"/>
      <c r="AA427" s="18"/>
      <c r="AB427" s="18"/>
      <c r="AC427" s="18"/>
      <c r="AD427" s="18"/>
      <c r="AE427" s="18"/>
      <c r="AF427" s="18"/>
      <c r="AG427" s="18" t="s">
        <v>99</v>
      </c>
      <c r="AH427" s="18">
        <v>0</v>
      </c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</row>
    <row r="428" spans="1:60" outlineLevel="1" x14ac:dyDescent="0.25">
      <c r="A428" s="25"/>
      <c r="B428" s="26"/>
      <c r="C428" s="69"/>
      <c r="D428" s="70"/>
      <c r="E428" s="70"/>
      <c r="F428" s="70"/>
      <c r="G428" s="70"/>
      <c r="H428" s="28"/>
      <c r="I428" s="28"/>
      <c r="J428" s="28"/>
      <c r="K428" s="28"/>
      <c r="L428" s="28"/>
      <c r="M428" s="28"/>
      <c r="N428" s="27"/>
      <c r="O428" s="27"/>
      <c r="P428" s="27"/>
      <c r="Q428" s="27"/>
      <c r="R428" s="28"/>
      <c r="S428" s="28"/>
      <c r="T428" s="28"/>
      <c r="U428" s="28"/>
      <c r="V428" s="28"/>
      <c r="W428" s="28"/>
      <c r="X428" s="28"/>
      <c r="Y428" s="18"/>
      <c r="Z428" s="18"/>
      <c r="AA428" s="18"/>
      <c r="AB428" s="18"/>
      <c r="AC428" s="18"/>
      <c r="AD428" s="18"/>
      <c r="AE428" s="18"/>
      <c r="AF428" s="18"/>
      <c r="AG428" s="18" t="s">
        <v>92</v>
      </c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</row>
    <row r="429" spans="1:60" outlineLevel="1" x14ac:dyDescent="0.25">
      <c r="A429" s="41">
        <v>99</v>
      </c>
      <c r="B429" s="42" t="s">
        <v>454</v>
      </c>
      <c r="C429" s="50" t="s">
        <v>455</v>
      </c>
      <c r="D429" s="43" t="s">
        <v>147</v>
      </c>
      <c r="E429" s="44">
        <v>38.299999999999997</v>
      </c>
      <c r="F429" s="45"/>
      <c r="G429" s="46">
        <f>ROUND(E429*F429,2)</f>
        <v>0</v>
      </c>
      <c r="H429" s="45"/>
      <c r="I429" s="46">
        <f>ROUND(E429*H429,2)</f>
        <v>0</v>
      </c>
      <c r="J429" s="45"/>
      <c r="K429" s="46">
        <f>ROUND(E429*J429,2)</f>
        <v>0</v>
      </c>
      <c r="L429" s="46">
        <v>21</v>
      </c>
      <c r="M429" s="46">
        <f>G429*(1+L429/100)</f>
        <v>0</v>
      </c>
      <c r="N429" s="44">
        <v>0</v>
      </c>
      <c r="O429" s="44">
        <f>ROUND(E429*N429,2)</f>
        <v>0</v>
      </c>
      <c r="P429" s="44">
        <v>0</v>
      </c>
      <c r="Q429" s="44">
        <f>ROUND(E429*P429,2)</f>
        <v>0</v>
      </c>
      <c r="R429" s="46" t="s">
        <v>450</v>
      </c>
      <c r="S429" s="46" t="s">
        <v>97</v>
      </c>
      <c r="T429" s="47" t="s">
        <v>97</v>
      </c>
      <c r="U429" s="28">
        <v>0.24</v>
      </c>
      <c r="V429" s="28">
        <f>ROUND(E429*U429,2)</f>
        <v>9.19</v>
      </c>
      <c r="W429" s="28"/>
      <c r="X429" s="28" t="s">
        <v>90</v>
      </c>
      <c r="Y429" s="18"/>
      <c r="Z429" s="18"/>
      <c r="AA429" s="18"/>
      <c r="AB429" s="18"/>
      <c r="AC429" s="18"/>
      <c r="AD429" s="18"/>
      <c r="AE429" s="18"/>
      <c r="AF429" s="18"/>
      <c r="AG429" s="18" t="s">
        <v>91</v>
      </c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</row>
    <row r="430" spans="1:60" outlineLevel="1" x14ac:dyDescent="0.25">
      <c r="A430" s="25"/>
      <c r="B430" s="26"/>
      <c r="C430" s="51" t="s">
        <v>456</v>
      </c>
      <c r="D430" s="29"/>
      <c r="E430" s="30">
        <v>9.3000000000000007</v>
      </c>
      <c r="F430" s="28"/>
      <c r="G430" s="28"/>
      <c r="H430" s="28"/>
      <c r="I430" s="28"/>
      <c r="J430" s="28"/>
      <c r="K430" s="28"/>
      <c r="L430" s="28"/>
      <c r="M430" s="28"/>
      <c r="N430" s="27"/>
      <c r="O430" s="27"/>
      <c r="P430" s="27"/>
      <c r="Q430" s="27"/>
      <c r="R430" s="28"/>
      <c r="S430" s="28"/>
      <c r="T430" s="28"/>
      <c r="U430" s="28"/>
      <c r="V430" s="28"/>
      <c r="W430" s="28"/>
      <c r="X430" s="28"/>
      <c r="Y430" s="18"/>
      <c r="Z430" s="18"/>
      <c r="AA430" s="18"/>
      <c r="AB430" s="18"/>
      <c r="AC430" s="18"/>
      <c r="AD430" s="18"/>
      <c r="AE430" s="18"/>
      <c r="AF430" s="18"/>
      <c r="AG430" s="18" t="s">
        <v>99</v>
      </c>
      <c r="AH430" s="18">
        <v>0</v>
      </c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</row>
    <row r="431" spans="1:60" outlineLevel="1" x14ac:dyDescent="0.25">
      <c r="A431" s="25"/>
      <c r="B431" s="26"/>
      <c r="C431" s="51" t="s">
        <v>457</v>
      </c>
      <c r="D431" s="29"/>
      <c r="E431" s="30">
        <v>29</v>
      </c>
      <c r="F431" s="28"/>
      <c r="G431" s="28"/>
      <c r="H431" s="28"/>
      <c r="I431" s="28"/>
      <c r="J431" s="28"/>
      <c r="K431" s="28"/>
      <c r="L431" s="28"/>
      <c r="M431" s="28"/>
      <c r="N431" s="27"/>
      <c r="O431" s="27"/>
      <c r="P431" s="27"/>
      <c r="Q431" s="27"/>
      <c r="R431" s="28"/>
      <c r="S431" s="28"/>
      <c r="T431" s="28"/>
      <c r="U431" s="28"/>
      <c r="V431" s="28"/>
      <c r="W431" s="28"/>
      <c r="X431" s="28"/>
      <c r="Y431" s="18"/>
      <c r="Z431" s="18"/>
      <c r="AA431" s="18"/>
      <c r="AB431" s="18"/>
      <c r="AC431" s="18"/>
      <c r="AD431" s="18"/>
      <c r="AE431" s="18"/>
      <c r="AF431" s="18"/>
      <c r="AG431" s="18" t="s">
        <v>99</v>
      </c>
      <c r="AH431" s="18">
        <v>0</v>
      </c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</row>
    <row r="432" spans="1:60" outlineLevel="1" x14ac:dyDescent="0.25">
      <c r="A432" s="25"/>
      <c r="B432" s="26"/>
      <c r="C432" s="69"/>
      <c r="D432" s="70"/>
      <c r="E432" s="70"/>
      <c r="F432" s="70"/>
      <c r="G432" s="70"/>
      <c r="H432" s="28"/>
      <c r="I432" s="28"/>
      <c r="J432" s="28"/>
      <c r="K432" s="28"/>
      <c r="L432" s="28"/>
      <c r="M432" s="28"/>
      <c r="N432" s="27"/>
      <c r="O432" s="27"/>
      <c r="P432" s="27"/>
      <c r="Q432" s="27"/>
      <c r="R432" s="28"/>
      <c r="S432" s="28"/>
      <c r="T432" s="28"/>
      <c r="U432" s="28"/>
      <c r="V432" s="28"/>
      <c r="W432" s="28"/>
      <c r="X432" s="28"/>
      <c r="Y432" s="18"/>
      <c r="Z432" s="18"/>
      <c r="AA432" s="18"/>
      <c r="AB432" s="18"/>
      <c r="AC432" s="18"/>
      <c r="AD432" s="18"/>
      <c r="AE432" s="18"/>
      <c r="AF432" s="18"/>
      <c r="AG432" s="18" t="s">
        <v>92</v>
      </c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</row>
    <row r="433" spans="1:60" outlineLevel="1" x14ac:dyDescent="0.25">
      <c r="A433" s="41">
        <v>100</v>
      </c>
      <c r="B433" s="42" t="s">
        <v>458</v>
      </c>
      <c r="C433" s="50" t="s">
        <v>459</v>
      </c>
      <c r="D433" s="43" t="s">
        <v>147</v>
      </c>
      <c r="E433" s="44">
        <v>38.299999999999997</v>
      </c>
      <c r="F433" s="45"/>
      <c r="G433" s="46">
        <f>ROUND(E433*F433,2)</f>
        <v>0</v>
      </c>
      <c r="H433" s="45"/>
      <c r="I433" s="46">
        <f>ROUND(E433*H433,2)</f>
        <v>0</v>
      </c>
      <c r="J433" s="45"/>
      <c r="K433" s="46">
        <f>ROUND(E433*J433,2)</f>
        <v>0</v>
      </c>
      <c r="L433" s="46">
        <v>21</v>
      </c>
      <c r="M433" s="46">
        <f>G433*(1+L433/100)</f>
        <v>0</v>
      </c>
      <c r="N433" s="44">
        <v>0</v>
      </c>
      <c r="O433" s="44">
        <f>ROUND(E433*N433,2)</f>
        <v>0</v>
      </c>
      <c r="P433" s="44">
        <v>0</v>
      </c>
      <c r="Q433" s="44">
        <f>ROUND(E433*P433,2)</f>
        <v>0</v>
      </c>
      <c r="R433" s="46" t="s">
        <v>450</v>
      </c>
      <c r="S433" s="46" t="s">
        <v>97</v>
      </c>
      <c r="T433" s="47" t="s">
        <v>97</v>
      </c>
      <c r="U433" s="28">
        <v>0.15</v>
      </c>
      <c r="V433" s="28">
        <f>ROUND(E433*U433,2)</f>
        <v>5.75</v>
      </c>
      <c r="W433" s="28"/>
      <c r="X433" s="28" t="s">
        <v>90</v>
      </c>
      <c r="Y433" s="18"/>
      <c r="Z433" s="18"/>
      <c r="AA433" s="18"/>
      <c r="AB433" s="18"/>
      <c r="AC433" s="18"/>
      <c r="AD433" s="18"/>
      <c r="AE433" s="18"/>
      <c r="AF433" s="18"/>
      <c r="AG433" s="18" t="s">
        <v>91</v>
      </c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</row>
    <row r="434" spans="1:60" outlineLevel="1" x14ac:dyDescent="0.25">
      <c r="A434" s="25"/>
      <c r="B434" s="26"/>
      <c r="C434" s="67"/>
      <c r="D434" s="68"/>
      <c r="E434" s="68"/>
      <c r="F434" s="68"/>
      <c r="G434" s="68"/>
      <c r="H434" s="28"/>
      <c r="I434" s="28"/>
      <c r="J434" s="28"/>
      <c r="K434" s="28"/>
      <c r="L434" s="28"/>
      <c r="M434" s="28"/>
      <c r="N434" s="27"/>
      <c r="O434" s="27"/>
      <c r="P434" s="27"/>
      <c r="Q434" s="27"/>
      <c r="R434" s="28"/>
      <c r="S434" s="28"/>
      <c r="T434" s="28"/>
      <c r="U434" s="28"/>
      <c r="V434" s="28"/>
      <c r="W434" s="28"/>
      <c r="X434" s="28"/>
      <c r="Y434" s="18"/>
      <c r="Z434" s="18"/>
      <c r="AA434" s="18"/>
      <c r="AB434" s="18"/>
      <c r="AC434" s="18"/>
      <c r="AD434" s="18"/>
      <c r="AE434" s="18"/>
      <c r="AF434" s="18"/>
      <c r="AG434" s="18" t="s">
        <v>92</v>
      </c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</row>
    <row r="435" spans="1:60" ht="20.399999999999999" outlineLevel="1" x14ac:dyDescent="0.25">
      <c r="A435" s="41">
        <v>101</v>
      </c>
      <c r="B435" s="42" t="s">
        <v>460</v>
      </c>
      <c r="C435" s="50" t="s">
        <v>461</v>
      </c>
      <c r="D435" s="43" t="s">
        <v>95</v>
      </c>
      <c r="E435" s="44">
        <v>0.59199999999999997</v>
      </c>
      <c r="F435" s="45"/>
      <c r="G435" s="46">
        <f>ROUND(E435*F435,2)</f>
        <v>0</v>
      </c>
      <c r="H435" s="45"/>
      <c r="I435" s="46">
        <f>ROUND(E435*H435,2)</f>
        <v>0</v>
      </c>
      <c r="J435" s="45"/>
      <c r="K435" s="46">
        <f>ROUND(E435*J435,2)</f>
        <v>0</v>
      </c>
      <c r="L435" s="46">
        <v>21</v>
      </c>
      <c r="M435" s="46">
        <f>G435*(1+L435/100)</f>
        <v>0</v>
      </c>
      <c r="N435" s="44">
        <v>5.0400000000000002E-3</v>
      </c>
      <c r="O435" s="44">
        <f>ROUND(E435*N435,2)</f>
        <v>0</v>
      </c>
      <c r="P435" s="44">
        <v>0</v>
      </c>
      <c r="Q435" s="44">
        <f>ROUND(E435*P435,2)</f>
        <v>0</v>
      </c>
      <c r="R435" s="46" t="s">
        <v>450</v>
      </c>
      <c r="S435" s="46" t="s">
        <v>97</v>
      </c>
      <c r="T435" s="47" t="s">
        <v>97</v>
      </c>
      <c r="U435" s="28">
        <v>0.97799999999999998</v>
      </c>
      <c r="V435" s="28">
        <f>ROUND(E435*U435,2)</f>
        <v>0.57999999999999996</v>
      </c>
      <c r="W435" s="28"/>
      <c r="X435" s="28" t="s">
        <v>90</v>
      </c>
      <c r="Y435" s="18"/>
      <c r="Z435" s="18"/>
      <c r="AA435" s="18"/>
      <c r="AB435" s="18"/>
      <c r="AC435" s="18"/>
      <c r="AD435" s="18"/>
      <c r="AE435" s="18"/>
      <c r="AF435" s="18"/>
      <c r="AG435" s="18" t="s">
        <v>91</v>
      </c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</row>
    <row r="436" spans="1:60" outlineLevel="1" x14ac:dyDescent="0.25">
      <c r="A436" s="25"/>
      <c r="B436" s="26"/>
      <c r="C436" s="51" t="s">
        <v>453</v>
      </c>
      <c r="D436" s="29"/>
      <c r="E436" s="30">
        <v>0.59199999999999997</v>
      </c>
      <c r="F436" s="28"/>
      <c r="G436" s="28"/>
      <c r="H436" s="28"/>
      <c r="I436" s="28"/>
      <c r="J436" s="28"/>
      <c r="K436" s="28"/>
      <c r="L436" s="28"/>
      <c r="M436" s="28"/>
      <c r="N436" s="27"/>
      <c r="O436" s="27"/>
      <c r="P436" s="27"/>
      <c r="Q436" s="27"/>
      <c r="R436" s="28"/>
      <c r="S436" s="28"/>
      <c r="T436" s="28"/>
      <c r="U436" s="28"/>
      <c r="V436" s="28"/>
      <c r="W436" s="28"/>
      <c r="X436" s="28"/>
      <c r="Y436" s="18"/>
      <c r="Z436" s="18"/>
      <c r="AA436" s="18"/>
      <c r="AB436" s="18"/>
      <c r="AC436" s="18"/>
      <c r="AD436" s="18"/>
      <c r="AE436" s="18"/>
      <c r="AF436" s="18"/>
      <c r="AG436" s="18" t="s">
        <v>99</v>
      </c>
      <c r="AH436" s="18">
        <v>0</v>
      </c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</row>
    <row r="437" spans="1:60" outlineLevel="1" x14ac:dyDescent="0.25">
      <c r="A437" s="25"/>
      <c r="B437" s="26"/>
      <c r="C437" s="69"/>
      <c r="D437" s="70"/>
      <c r="E437" s="70"/>
      <c r="F437" s="70"/>
      <c r="G437" s="70"/>
      <c r="H437" s="28"/>
      <c r="I437" s="28"/>
      <c r="J437" s="28"/>
      <c r="K437" s="28"/>
      <c r="L437" s="28"/>
      <c r="M437" s="28"/>
      <c r="N437" s="27"/>
      <c r="O437" s="27"/>
      <c r="P437" s="27"/>
      <c r="Q437" s="27"/>
      <c r="R437" s="28"/>
      <c r="S437" s="28"/>
      <c r="T437" s="28"/>
      <c r="U437" s="28"/>
      <c r="V437" s="28"/>
      <c r="W437" s="28"/>
      <c r="X437" s="28"/>
      <c r="Y437" s="18"/>
      <c r="Z437" s="18"/>
      <c r="AA437" s="18"/>
      <c r="AB437" s="18"/>
      <c r="AC437" s="18"/>
      <c r="AD437" s="18"/>
      <c r="AE437" s="18"/>
      <c r="AF437" s="18"/>
      <c r="AG437" s="18" t="s">
        <v>92</v>
      </c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</row>
    <row r="438" spans="1:60" outlineLevel="1" x14ac:dyDescent="0.25">
      <c r="A438" s="41">
        <v>102</v>
      </c>
      <c r="B438" s="42" t="s">
        <v>462</v>
      </c>
      <c r="C438" s="50" t="s">
        <v>463</v>
      </c>
      <c r="D438" s="43" t="s">
        <v>147</v>
      </c>
      <c r="E438" s="44">
        <v>54.64</v>
      </c>
      <c r="F438" s="45"/>
      <c r="G438" s="46">
        <f>ROUND(E438*F438,2)</f>
        <v>0</v>
      </c>
      <c r="H438" s="45"/>
      <c r="I438" s="46">
        <f>ROUND(E438*H438,2)</f>
        <v>0</v>
      </c>
      <c r="J438" s="45"/>
      <c r="K438" s="46">
        <f>ROUND(E438*J438,2)</f>
        <v>0</v>
      </c>
      <c r="L438" s="46">
        <v>21</v>
      </c>
      <c r="M438" s="46">
        <f>G438*(1+L438/100)</f>
        <v>0</v>
      </c>
      <c r="N438" s="44">
        <v>4.0000000000000003E-5</v>
      </c>
      <c r="O438" s="44">
        <f>ROUND(E438*N438,2)</f>
        <v>0</v>
      </c>
      <c r="P438" s="44">
        <v>0</v>
      </c>
      <c r="Q438" s="44">
        <f>ROUND(E438*P438,2)</f>
        <v>0</v>
      </c>
      <c r="R438" s="46" t="s">
        <v>450</v>
      </c>
      <c r="S438" s="46" t="s">
        <v>97</v>
      </c>
      <c r="T438" s="47" t="s">
        <v>97</v>
      </c>
      <c r="U438" s="28">
        <v>7.0000000000000007E-2</v>
      </c>
      <c r="V438" s="28">
        <f>ROUND(E438*U438,2)</f>
        <v>3.82</v>
      </c>
      <c r="W438" s="28"/>
      <c r="X438" s="28" t="s">
        <v>90</v>
      </c>
      <c r="Y438" s="18"/>
      <c r="Z438" s="18"/>
      <c r="AA438" s="18"/>
      <c r="AB438" s="18"/>
      <c r="AC438" s="18"/>
      <c r="AD438" s="18"/>
      <c r="AE438" s="18"/>
      <c r="AF438" s="18"/>
      <c r="AG438" s="18" t="s">
        <v>91</v>
      </c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</row>
    <row r="439" spans="1:60" outlineLevel="1" x14ac:dyDescent="0.25">
      <c r="A439" s="25"/>
      <c r="B439" s="26"/>
      <c r="C439" s="51" t="s">
        <v>464</v>
      </c>
      <c r="D439" s="29"/>
      <c r="E439" s="30">
        <v>38.299999999999997</v>
      </c>
      <c r="F439" s="28"/>
      <c r="G439" s="28"/>
      <c r="H439" s="28"/>
      <c r="I439" s="28"/>
      <c r="J439" s="28"/>
      <c r="K439" s="28"/>
      <c r="L439" s="28"/>
      <c r="M439" s="28"/>
      <c r="N439" s="27"/>
      <c r="O439" s="27"/>
      <c r="P439" s="27"/>
      <c r="Q439" s="27"/>
      <c r="R439" s="28"/>
      <c r="S439" s="28"/>
      <c r="T439" s="28"/>
      <c r="U439" s="28"/>
      <c r="V439" s="28"/>
      <c r="W439" s="28"/>
      <c r="X439" s="28"/>
      <c r="Y439" s="18"/>
      <c r="Z439" s="18"/>
      <c r="AA439" s="18"/>
      <c r="AB439" s="18"/>
      <c r="AC439" s="18"/>
      <c r="AD439" s="18"/>
      <c r="AE439" s="18"/>
      <c r="AF439" s="18"/>
      <c r="AG439" s="18" t="s">
        <v>99</v>
      </c>
      <c r="AH439" s="18">
        <v>0</v>
      </c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</row>
    <row r="440" spans="1:60" outlineLevel="1" x14ac:dyDescent="0.25">
      <c r="A440" s="25"/>
      <c r="B440" s="26"/>
      <c r="C440" s="51" t="s">
        <v>465</v>
      </c>
      <c r="D440" s="29"/>
      <c r="E440" s="30"/>
      <c r="F440" s="28"/>
      <c r="G440" s="28"/>
      <c r="H440" s="28"/>
      <c r="I440" s="28"/>
      <c r="J440" s="28"/>
      <c r="K440" s="28"/>
      <c r="L440" s="28"/>
      <c r="M440" s="28"/>
      <c r="N440" s="27"/>
      <c r="O440" s="27"/>
      <c r="P440" s="27"/>
      <c r="Q440" s="27"/>
      <c r="R440" s="28"/>
      <c r="S440" s="28"/>
      <c r="T440" s="28"/>
      <c r="U440" s="28"/>
      <c r="V440" s="28"/>
      <c r="W440" s="28"/>
      <c r="X440" s="28"/>
      <c r="Y440" s="18"/>
      <c r="Z440" s="18"/>
      <c r="AA440" s="18"/>
      <c r="AB440" s="18"/>
      <c r="AC440" s="18"/>
      <c r="AD440" s="18"/>
      <c r="AE440" s="18"/>
      <c r="AF440" s="18"/>
      <c r="AG440" s="18" t="s">
        <v>99</v>
      </c>
      <c r="AH440" s="18">
        <v>0</v>
      </c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</row>
    <row r="441" spans="1:60" outlineLevel="1" x14ac:dyDescent="0.25">
      <c r="A441" s="25"/>
      <c r="B441" s="26"/>
      <c r="C441" s="51" t="s">
        <v>466</v>
      </c>
      <c r="D441" s="29"/>
      <c r="E441" s="30">
        <v>6.61</v>
      </c>
      <c r="F441" s="28"/>
      <c r="G441" s="28"/>
      <c r="H441" s="28"/>
      <c r="I441" s="28"/>
      <c r="J441" s="28"/>
      <c r="K441" s="28"/>
      <c r="L441" s="28"/>
      <c r="M441" s="28"/>
      <c r="N441" s="27"/>
      <c r="O441" s="27"/>
      <c r="P441" s="27"/>
      <c r="Q441" s="27"/>
      <c r="R441" s="28"/>
      <c r="S441" s="28"/>
      <c r="T441" s="28"/>
      <c r="U441" s="28"/>
      <c r="V441" s="28"/>
      <c r="W441" s="28"/>
      <c r="X441" s="28"/>
      <c r="Y441" s="18"/>
      <c r="Z441" s="18"/>
      <c r="AA441" s="18"/>
      <c r="AB441" s="18"/>
      <c r="AC441" s="18"/>
      <c r="AD441" s="18"/>
      <c r="AE441" s="18"/>
      <c r="AF441" s="18"/>
      <c r="AG441" s="18" t="s">
        <v>99</v>
      </c>
      <c r="AH441" s="18">
        <v>0</v>
      </c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</row>
    <row r="442" spans="1:60" outlineLevel="1" x14ac:dyDescent="0.25">
      <c r="A442" s="25"/>
      <c r="B442" s="26"/>
      <c r="C442" s="51" t="s">
        <v>467</v>
      </c>
      <c r="D442" s="29"/>
      <c r="E442" s="30">
        <v>4.01</v>
      </c>
      <c r="F442" s="28"/>
      <c r="G442" s="28"/>
      <c r="H442" s="28"/>
      <c r="I442" s="28"/>
      <c r="J442" s="28"/>
      <c r="K442" s="28"/>
      <c r="L442" s="28"/>
      <c r="M442" s="28"/>
      <c r="N442" s="27"/>
      <c r="O442" s="27"/>
      <c r="P442" s="27"/>
      <c r="Q442" s="27"/>
      <c r="R442" s="28"/>
      <c r="S442" s="28"/>
      <c r="T442" s="28"/>
      <c r="U442" s="28"/>
      <c r="V442" s="28"/>
      <c r="W442" s="28"/>
      <c r="X442" s="28"/>
      <c r="Y442" s="18"/>
      <c r="Z442" s="18"/>
      <c r="AA442" s="18"/>
      <c r="AB442" s="18"/>
      <c r="AC442" s="18"/>
      <c r="AD442" s="18"/>
      <c r="AE442" s="18"/>
      <c r="AF442" s="18"/>
      <c r="AG442" s="18" t="s">
        <v>99</v>
      </c>
      <c r="AH442" s="18">
        <v>0</v>
      </c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</row>
    <row r="443" spans="1:60" outlineLevel="1" x14ac:dyDescent="0.25">
      <c r="A443" s="25"/>
      <c r="B443" s="26"/>
      <c r="C443" s="51" t="s">
        <v>468</v>
      </c>
      <c r="D443" s="29"/>
      <c r="E443" s="30">
        <v>2.16</v>
      </c>
      <c r="F443" s="28"/>
      <c r="G443" s="28"/>
      <c r="H443" s="28"/>
      <c r="I443" s="28"/>
      <c r="J443" s="28"/>
      <c r="K443" s="28"/>
      <c r="L443" s="28"/>
      <c r="M443" s="28"/>
      <c r="N443" s="27"/>
      <c r="O443" s="27"/>
      <c r="P443" s="27"/>
      <c r="Q443" s="27"/>
      <c r="R443" s="28"/>
      <c r="S443" s="28"/>
      <c r="T443" s="28"/>
      <c r="U443" s="28"/>
      <c r="V443" s="28"/>
      <c r="W443" s="28"/>
      <c r="X443" s="28"/>
      <c r="Y443" s="18"/>
      <c r="Z443" s="18"/>
      <c r="AA443" s="18"/>
      <c r="AB443" s="18"/>
      <c r="AC443" s="18"/>
      <c r="AD443" s="18"/>
      <c r="AE443" s="18"/>
      <c r="AF443" s="18"/>
      <c r="AG443" s="18" t="s">
        <v>99</v>
      </c>
      <c r="AH443" s="18">
        <v>0</v>
      </c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</row>
    <row r="444" spans="1:60" outlineLevel="1" x14ac:dyDescent="0.25">
      <c r="A444" s="25"/>
      <c r="B444" s="26"/>
      <c r="C444" s="51" t="s">
        <v>469</v>
      </c>
      <c r="D444" s="29"/>
      <c r="E444" s="30">
        <v>3.56</v>
      </c>
      <c r="F444" s="28"/>
      <c r="G444" s="28"/>
      <c r="H444" s="28"/>
      <c r="I444" s="28"/>
      <c r="J444" s="28"/>
      <c r="K444" s="28"/>
      <c r="L444" s="28"/>
      <c r="M444" s="28"/>
      <c r="N444" s="27"/>
      <c r="O444" s="27"/>
      <c r="P444" s="27"/>
      <c r="Q444" s="27"/>
      <c r="R444" s="28"/>
      <c r="S444" s="28"/>
      <c r="T444" s="28"/>
      <c r="U444" s="28"/>
      <c r="V444" s="28"/>
      <c r="W444" s="28"/>
      <c r="X444" s="28"/>
      <c r="Y444" s="18"/>
      <c r="Z444" s="18"/>
      <c r="AA444" s="18"/>
      <c r="AB444" s="18"/>
      <c r="AC444" s="18"/>
      <c r="AD444" s="18"/>
      <c r="AE444" s="18"/>
      <c r="AF444" s="18"/>
      <c r="AG444" s="18" t="s">
        <v>99</v>
      </c>
      <c r="AH444" s="18">
        <v>0</v>
      </c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</row>
    <row r="445" spans="1:60" outlineLevel="1" x14ac:dyDescent="0.25">
      <c r="A445" s="25"/>
      <c r="B445" s="26"/>
      <c r="C445" s="69"/>
      <c r="D445" s="70"/>
      <c r="E445" s="70"/>
      <c r="F445" s="70"/>
      <c r="G445" s="70"/>
      <c r="H445" s="28"/>
      <c r="I445" s="28"/>
      <c r="J445" s="28"/>
      <c r="K445" s="28"/>
      <c r="L445" s="28"/>
      <c r="M445" s="28"/>
      <c r="N445" s="27"/>
      <c r="O445" s="27"/>
      <c r="P445" s="27"/>
      <c r="Q445" s="27"/>
      <c r="R445" s="28"/>
      <c r="S445" s="28"/>
      <c r="T445" s="28"/>
      <c r="U445" s="28"/>
      <c r="V445" s="28"/>
      <c r="W445" s="28"/>
      <c r="X445" s="28"/>
      <c r="Y445" s="18"/>
      <c r="Z445" s="18"/>
      <c r="AA445" s="18"/>
      <c r="AB445" s="18"/>
      <c r="AC445" s="18"/>
      <c r="AD445" s="18"/>
      <c r="AE445" s="18"/>
      <c r="AF445" s="18"/>
      <c r="AG445" s="18" t="s">
        <v>92</v>
      </c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</row>
    <row r="446" spans="1:60" ht="20.399999999999999" outlineLevel="1" x14ac:dyDescent="0.25">
      <c r="A446" s="41">
        <v>103</v>
      </c>
      <c r="B446" s="42" t="s">
        <v>470</v>
      </c>
      <c r="C446" s="50" t="s">
        <v>471</v>
      </c>
      <c r="D446" s="43" t="s">
        <v>472</v>
      </c>
      <c r="E446" s="44">
        <v>0.14760000000000001</v>
      </c>
      <c r="F446" s="45"/>
      <c r="G446" s="46">
        <f>ROUND(E446*F446,2)</f>
        <v>0</v>
      </c>
      <c r="H446" s="45"/>
      <c r="I446" s="46">
        <f>ROUND(E446*H446,2)</f>
        <v>0</v>
      </c>
      <c r="J446" s="45"/>
      <c r="K446" s="46">
        <f>ROUND(E446*J446,2)</f>
        <v>0</v>
      </c>
      <c r="L446" s="46">
        <v>21</v>
      </c>
      <c r="M446" s="46">
        <f>G446*(1+L446/100)</f>
        <v>0</v>
      </c>
      <c r="N446" s="44">
        <v>1E-3</v>
      </c>
      <c r="O446" s="44">
        <f>ROUND(E446*N446,2)</f>
        <v>0</v>
      </c>
      <c r="P446" s="44">
        <v>0</v>
      </c>
      <c r="Q446" s="44">
        <f>ROUND(E446*P446,2)</f>
        <v>0</v>
      </c>
      <c r="R446" s="46" t="s">
        <v>272</v>
      </c>
      <c r="S446" s="46" t="s">
        <v>97</v>
      </c>
      <c r="T446" s="47" t="s">
        <v>97</v>
      </c>
      <c r="U446" s="28">
        <v>0</v>
      </c>
      <c r="V446" s="28">
        <f>ROUND(E446*U446,2)</f>
        <v>0</v>
      </c>
      <c r="W446" s="28"/>
      <c r="X446" s="28" t="s">
        <v>273</v>
      </c>
      <c r="Y446" s="18"/>
      <c r="Z446" s="18"/>
      <c r="AA446" s="18"/>
      <c r="AB446" s="18"/>
      <c r="AC446" s="18"/>
      <c r="AD446" s="18"/>
      <c r="AE446" s="18"/>
      <c r="AF446" s="18"/>
      <c r="AG446" s="18" t="s">
        <v>274</v>
      </c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</row>
    <row r="447" spans="1:60" outlineLevel="1" x14ac:dyDescent="0.25">
      <c r="A447" s="25"/>
      <c r="B447" s="26"/>
      <c r="C447" s="51" t="s">
        <v>473</v>
      </c>
      <c r="D447" s="29"/>
      <c r="E447" s="30">
        <v>0.14760000000000001</v>
      </c>
      <c r="F447" s="28"/>
      <c r="G447" s="28"/>
      <c r="H447" s="28"/>
      <c r="I447" s="28"/>
      <c r="J447" s="28"/>
      <c r="K447" s="28"/>
      <c r="L447" s="28"/>
      <c r="M447" s="28"/>
      <c r="N447" s="27"/>
      <c r="O447" s="27"/>
      <c r="P447" s="27"/>
      <c r="Q447" s="27"/>
      <c r="R447" s="28"/>
      <c r="S447" s="28"/>
      <c r="T447" s="28"/>
      <c r="U447" s="28"/>
      <c r="V447" s="28"/>
      <c r="W447" s="28"/>
      <c r="X447" s="28"/>
      <c r="Y447" s="18"/>
      <c r="Z447" s="18"/>
      <c r="AA447" s="18"/>
      <c r="AB447" s="18"/>
      <c r="AC447" s="18"/>
      <c r="AD447" s="18"/>
      <c r="AE447" s="18"/>
      <c r="AF447" s="18"/>
      <c r="AG447" s="18" t="s">
        <v>99</v>
      </c>
      <c r="AH447" s="18">
        <v>0</v>
      </c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</row>
    <row r="448" spans="1:60" outlineLevel="1" x14ac:dyDescent="0.25">
      <c r="A448" s="25"/>
      <c r="B448" s="26"/>
      <c r="C448" s="69"/>
      <c r="D448" s="70"/>
      <c r="E448" s="70"/>
      <c r="F448" s="70"/>
      <c r="G448" s="70"/>
      <c r="H448" s="28"/>
      <c r="I448" s="28"/>
      <c r="J448" s="28"/>
      <c r="K448" s="28"/>
      <c r="L448" s="28"/>
      <c r="M448" s="28"/>
      <c r="N448" s="27"/>
      <c r="O448" s="27"/>
      <c r="P448" s="27"/>
      <c r="Q448" s="27"/>
      <c r="R448" s="28"/>
      <c r="S448" s="28"/>
      <c r="T448" s="28"/>
      <c r="U448" s="28"/>
      <c r="V448" s="28"/>
      <c r="W448" s="28"/>
      <c r="X448" s="28"/>
      <c r="Y448" s="18"/>
      <c r="Z448" s="18"/>
      <c r="AA448" s="18"/>
      <c r="AB448" s="18"/>
      <c r="AC448" s="18"/>
      <c r="AD448" s="18"/>
      <c r="AE448" s="18"/>
      <c r="AF448" s="18"/>
      <c r="AG448" s="18" t="s">
        <v>92</v>
      </c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</row>
    <row r="449" spans="1:60" outlineLevel="1" x14ac:dyDescent="0.25">
      <c r="A449" s="41">
        <v>104</v>
      </c>
      <c r="B449" s="42" t="s">
        <v>474</v>
      </c>
      <c r="C449" s="50" t="s">
        <v>475</v>
      </c>
      <c r="D449" s="43" t="s">
        <v>95</v>
      </c>
      <c r="E449" s="44">
        <v>7</v>
      </c>
      <c r="F449" s="45"/>
      <c r="G449" s="46">
        <f>ROUND(E449*F449,2)</f>
        <v>0</v>
      </c>
      <c r="H449" s="45"/>
      <c r="I449" s="46">
        <f>ROUND(E449*H449,2)</f>
        <v>0</v>
      </c>
      <c r="J449" s="45"/>
      <c r="K449" s="46">
        <f>ROUND(E449*J449,2)</f>
        <v>0</v>
      </c>
      <c r="L449" s="46">
        <v>21</v>
      </c>
      <c r="M449" s="46">
        <f>G449*(1+L449/100)</f>
        <v>0</v>
      </c>
      <c r="N449" s="44">
        <v>1.9199999999999998E-2</v>
      </c>
      <c r="O449" s="44">
        <f>ROUND(E449*N449,2)</f>
        <v>0.13</v>
      </c>
      <c r="P449" s="44">
        <v>0</v>
      </c>
      <c r="Q449" s="44">
        <f>ROUND(E449*P449,2)</f>
        <v>0</v>
      </c>
      <c r="R449" s="46"/>
      <c r="S449" s="46" t="s">
        <v>88</v>
      </c>
      <c r="T449" s="47" t="s">
        <v>97</v>
      </c>
      <c r="U449" s="28">
        <v>0</v>
      </c>
      <c r="V449" s="28">
        <f>ROUND(E449*U449,2)</f>
        <v>0</v>
      </c>
      <c r="W449" s="28"/>
      <c r="X449" s="28" t="s">
        <v>273</v>
      </c>
      <c r="Y449" s="18"/>
      <c r="Z449" s="18"/>
      <c r="AA449" s="18"/>
      <c r="AB449" s="18"/>
      <c r="AC449" s="18"/>
      <c r="AD449" s="18"/>
      <c r="AE449" s="18"/>
      <c r="AF449" s="18"/>
      <c r="AG449" s="18" t="s">
        <v>274</v>
      </c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</row>
    <row r="450" spans="1:60" outlineLevel="1" x14ac:dyDescent="0.25">
      <c r="A450" s="25"/>
      <c r="B450" s="26"/>
      <c r="C450" s="67"/>
      <c r="D450" s="68"/>
      <c r="E450" s="68"/>
      <c r="F450" s="68"/>
      <c r="G450" s="68"/>
      <c r="H450" s="28"/>
      <c r="I450" s="28"/>
      <c r="J450" s="28"/>
      <c r="K450" s="28"/>
      <c r="L450" s="28"/>
      <c r="M450" s="28"/>
      <c r="N450" s="27"/>
      <c r="O450" s="27"/>
      <c r="P450" s="27"/>
      <c r="Q450" s="27"/>
      <c r="R450" s="28"/>
      <c r="S450" s="28"/>
      <c r="T450" s="28"/>
      <c r="U450" s="28"/>
      <c r="V450" s="28"/>
      <c r="W450" s="28"/>
      <c r="X450" s="28"/>
      <c r="Y450" s="18"/>
      <c r="Z450" s="18"/>
      <c r="AA450" s="18"/>
      <c r="AB450" s="18"/>
      <c r="AC450" s="18"/>
      <c r="AD450" s="18"/>
      <c r="AE450" s="18"/>
      <c r="AF450" s="18"/>
      <c r="AG450" s="18" t="s">
        <v>92</v>
      </c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</row>
    <row r="451" spans="1:60" outlineLevel="1" x14ac:dyDescent="0.25">
      <c r="A451" s="41">
        <v>105</v>
      </c>
      <c r="B451" s="42" t="s">
        <v>476</v>
      </c>
      <c r="C451" s="50" t="s">
        <v>477</v>
      </c>
      <c r="D451" s="43" t="s">
        <v>354</v>
      </c>
      <c r="E451" s="44">
        <v>0.13972000000000001</v>
      </c>
      <c r="F451" s="45"/>
      <c r="G451" s="46">
        <f>ROUND(E451*F451,2)</f>
        <v>0</v>
      </c>
      <c r="H451" s="45"/>
      <c r="I451" s="46">
        <f>ROUND(E451*H451,2)</f>
        <v>0</v>
      </c>
      <c r="J451" s="45"/>
      <c r="K451" s="46">
        <f>ROUND(E451*J451,2)</f>
        <v>0</v>
      </c>
      <c r="L451" s="46">
        <v>21</v>
      </c>
      <c r="M451" s="46">
        <f>G451*(1+L451/100)</f>
        <v>0</v>
      </c>
      <c r="N451" s="44">
        <v>0</v>
      </c>
      <c r="O451" s="44">
        <f>ROUND(E451*N451,2)</f>
        <v>0</v>
      </c>
      <c r="P451" s="44">
        <v>0</v>
      </c>
      <c r="Q451" s="44">
        <f>ROUND(E451*P451,2)</f>
        <v>0</v>
      </c>
      <c r="R451" s="46" t="s">
        <v>450</v>
      </c>
      <c r="S451" s="46" t="s">
        <v>97</v>
      </c>
      <c r="T451" s="47" t="s">
        <v>97</v>
      </c>
      <c r="U451" s="28">
        <v>1.6</v>
      </c>
      <c r="V451" s="28">
        <f>ROUND(E451*U451,2)</f>
        <v>0.22</v>
      </c>
      <c r="W451" s="28"/>
      <c r="X451" s="28" t="s">
        <v>355</v>
      </c>
      <c r="Y451" s="18"/>
      <c r="Z451" s="18"/>
      <c r="AA451" s="18"/>
      <c r="AB451" s="18"/>
      <c r="AC451" s="18"/>
      <c r="AD451" s="18"/>
      <c r="AE451" s="18"/>
      <c r="AF451" s="18"/>
      <c r="AG451" s="18" t="s">
        <v>356</v>
      </c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</row>
    <row r="452" spans="1:60" outlineLevel="1" x14ac:dyDescent="0.25">
      <c r="A452" s="25"/>
      <c r="B452" s="26"/>
      <c r="C452" s="71" t="s">
        <v>415</v>
      </c>
      <c r="D452" s="72"/>
      <c r="E452" s="72"/>
      <c r="F452" s="72"/>
      <c r="G452" s="72"/>
      <c r="H452" s="28"/>
      <c r="I452" s="28"/>
      <c r="J452" s="28"/>
      <c r="K452" s="28"/>
      <c r="L452" s="28"/>
      <c r="M452" s="28"/>
      <c r="N452" s="27"/>
      <c r="O452" s="27"/>
      <c r="P452" s="27"/>
      <c r="Q452" s="27"/>
      <c r="R452" s="28"/>
      <c r="S452" s="28"/>
      <c r="T452" s="28"/>
      <c r="U452" s="28"/>
      <c r="V452" s="28"/>
      <c r="W452" s="28"/>
      <c r="X452" s="28"/>
      <c r="Y452" s="18"/>
      <c r="Z452" s="18"/>
      <c r="AA452" s="18"/>
      <c r="AB452" s="18"/>
      <c r="AC452" s="18"/>
      <c r="AD452" s="18"/>
      <c r="AE452" s="18"/>
      <c r="AF452" s="18"/>
      <c r="AG452" s="18" t="s">
        <v>116</v>
      </c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</row>
    <row r="453" spans="1:60" outlineLevel="1" x14ac:dyDescent="0.25">
      <c r="A453" s="25"/>
      <c r="B453" s="26"/>
      <c r="C453" s="69"/>
      <c r="D453" s="70"/>
      <c r="E453" s="70"/>
      <c r="F453" s="70"/>
      <c r="G453" s="70"/>
      <c r="H453" s="28"/>
      <c r="I453" s="28"/>
      <c r="J453" s="28"/>
      <c r="K453" s="28"/>
      <c r="L453" s="28"/>
      <c r="M453" s="28"/>
      <c r="N453" s="27"/>
      <c r="O453" s="27"/>
      <c r="P453" s="27"/>
      <c r="Q453" s="27"/>
      <c r="R453" s="28"/>
      <c r="S453" s="28"/>
      <c r="T453" s="28"/>
      <c r="U453" s="28"/>
      <c r="V453" s="28"/>
      <c r="W453" s="28"/>
      <c r="X453" s="28"/>
      <c r="Y453" s="18"/>
      <c r="Z453" s="18"/>
      <c r="AA453" s="18"/>
      <c r="AB453" s="18"/>
      <c r="AC453" s="18"/>
      <c r="AD453" s="18"/>
      <c r="AE453" s="18"/>
      <c r="AF453" s="18"/>
      <c r="AG453" s="18" t="s">
        <v>92</v>
      </c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</row>
    <row r="454" spans="1:60" x14ac:dyDescent="0.25">
      <c r="A454" s="34" t="s">
        <v>83</v>
      </c>
      <c r="B454" s="35" t="s">
        <v>44</v>
      </c>
      <c r="C454" s="49" t="s">
        <v>45</v>
      </c>
      <c r="D454" s="36"/>
      <c r="E454" s="37"/>
      <c r="F454" s="38"/>
      <c r="G454" s="38">
        <f>SUMIF(AG455:AG482,"&lt;&gt;NOR",G455:G482)</f>
        <v>0</v>
      </c>
      <c r="H454" s="38"/>
      <c r="I454" s="38">
        <f>SUM(I455:I482)</f>
        <v>0</v>
      </c>
      <c r="J454" s="38"/>
      <c r="K454" s="38">
        <f>SUM(K455:K482)</f>
        <v>0</v>
      </c>
      <c r="L454" s="38"/>
      <c r="M454" s="38">
        <f>SUM(M455:M482)</f>
        <v>0</v>
      </c>
      <c r="N454" s="37"/>
      <c r="O454" s="37">
        <f>SUM(O455:O482)</f>
        <v>0.02</v>
      </c>
      <c r="P454" s="37"/>
      <c r="Q454" s="37">
        <f>SUM(Q455:Q482)</f>
        <v>0</v>
      </c>
      <c r="R454" s="38"/>
      <c r="S454" s="38"/>
      <c r="T454" s="39"/>
      <c r="U454" s="33"/>
      <c r="V454" s="33">
        <f>SUM(V455:V482)</f>
        <v>3.96</v>
      </c>
      <c r="W454" s="33"/>
      <c r="X454" s="33"/>
      <c r="AG454" t="s">
        <v>84</v>
      </c>
    </row>
    <row r="455" spans="1:60" outlineLevel="1" x14ac:dyDescent="0.25">
      <c r="A455" s="41">
        <v>106</v>
      </c>
      <c r="B455" s="42" t="s">
        <v>478</v>
      </c>
      <c r="C455" s="50" t="s">
        <v>479</v>
      </c>
      <c r="D455" s="43" t="s">
        <v>95</v>
      </c>
      <c r="E455" s="44">
        <v>7.8490000000000002</v>
      </c>
      <c r="F455" s="45"/>
      <c r="G455" s="46">
        <f>ROUND(E455*F455,2)</f>
        <v>0</v>
      </c>
      <c r="H455" s="45"/>
      <c r="I455" s="46">
        <f>ROUND(E455*H455,2)</f>
        <v>0</v>
      </c>
      <c r="J455" s="45"/>
      <c r="K455" s="46">
        <f>ROUND(E455*J455,2)</f>
        <v>0</v>
      </c>
      <c r="L455" s="46">
        <v>21</v>
      </c>
      <c r="M455" s="46">
        <f>G455*(1+L455/100)</f>
        <v>0</v>
      </c>
      <c r="N455" s="44">
        <v>0</v>
      </c>
      <c r="O455" s="44">
        <f>ROUND(E455*N455,2)</f>
        <v>0</v>
      </c>
      <c r="P455" s="44">
        <v>0</v>
      </c>
      <c r="Q455" s="44">
        <f>ROUND(E455*P455,2)</f>
        <v>0</v>
      </c>
      <c r="R455" s="46" t="s">
        <v>480</v>
      </c>
      <c r="S455" s="46" t="s">
        <v>97</v>
      </c>
      <c r="T455" s="47" t="s">
        <v>97</v>
      </c>
      <c r="U455" s="28">
        <v>0.02</v>
      </c>
      <c r="V455" s="28">
        <f>ROUND(E455*U455,2)</f>
        <v>0.16</v>
      </c>
      <c r="W455" s="28"/>
      <c r="X455" s="28" t="s">
        <v>90</v>
      </c>
      <c r="Y455" s="18"/>
      <c r="Z455" s="18"/>
      <c r="AA455" s="18"/>
      <c r="AB455" s="18"/>
      <c r="AC455" s="18"/>
      <c r="AD455" s="18"/>
      <c r="AE455" s="18"/>
      <c r="AF455" s="18"/>
      <c r="AG455" s="18" t="s">
        <v>91</v>
      </c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</row>
    <row r="456" spans="1:60" outlineLevel="1" x14ac:dyDescent="0.25">
      <c r="A456" s="25"/>
      <c r="B456" s="26"/>
      <c r="C456" s="71" t="s">
        <v>481</v>
      </c>
      <c r="D456" s="72"/>
      <c r="E456" s="72"/>
      <c r="F456" s="72"/>
      <c r="G456" s="72"/>
      <c r="H456" s="28"/>
      <c r="I456" s="28"/>
      <c r="J456" s="28"/>
      <c r="K456" s="28"/>
      <c r="L456" s="28"/>
      <c r="M456" s="28"/>
      <c r="N456" s="27"/>
      <c r="O456" s="27"/>
      <c r="P456" s="27"/>
      <c r="Q456" s="27"/>
      <c r="R456" s="28"/>
      <c r="S456" s="28"/>
      <c r="T456" s="28"/>
      <c r="U456" s="28"/>
      <c r="V456" s="28"/>
      <c r="W456" s="28"/>
      <c r="X456" s="28"/>
      <c r="Y456" s="18"/>
      <c r="Z456" s="18"/>
      <c r="AA456" s="18"/>
      <c r="AB456" s="18"/>
      <c r="AC456" s="18"/>
      <c r="AD456" s="18"/>
      <c r="AE456" s="18"/>
      <c r="AF456" s="18"/>
      <c r="AG456" s="18" t="s">
        <v>116</v>
      </c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</row>
    <row r="457" spans="1:60" outlineLevel="1" x14ac:dyDescent="0.25">
      <c r="A457" s="25"/>
      <c r="B457" s="26"/>
      <c r="C457" s="51" t="s">
        <v>482</v>
      </c>
      <c r="D457" s="29"/>
      <c r="E457" s="30">
        <v>7.8490000000000002</v>
      </c>
      <c r="F457" s="28"/>
      <c r="G457" s="28"/>
      <c r="H457" s="28"/>
      <c r="I457" s="28"/>
      <c r="J457" s="28"/>
      <c r="K457" s="28"/>
      <c r="L457" s="28"/>
      <c r="M457" s="28"/>
      <c r="N457" s="27"/>
      <c r="O457" s="27"/>
      <c r="P457" s="27"/>
      <c r="Q457" s="27"/>
      <c r="R457" s="28"/>
      <c r="S457" s="28"/>
      <c r="T457" s="28"/>
      <c r="U457" s="28"/>
      <c r="V457" s="28"/>
      <c r="W457" s="28"/>
      <c r="X457" s="28"/>
      <c r="Y457" s="18"/>
      <c r="Z457" s="18"/>
      <c r="AA457" s="18"/>
      <c r="AB457" s="18"/>
      <c r="AC457" s="18"/>
      <c r="AD457" s="18"/>
      <c r="AE457" s="18"/>
      <c r="AF457" s="18"/>
      <c r="AG457" s="18" t="s">
        <v>99</v>
      </c>
      <c r="AH457" s="18">
        <v>0</v>
      </c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</row>
    <row r="458" spans="1:60" outlineLevel="1" x14ac:dyDescent="0.25">
      <c r="A458" s="25"/>
      <c r="B458" s="26"/>
      <c r="C458" s="69"/>
      <c r="D458" s="70"/>
      <c r="E458" s="70"/>
      <c r="F458" s="70"/>
      <c r="G458" s="70"/>
      <c r="H458" s="28"/>
      <c r="I458" s="28"/>
      <c r="J458" s="28"/>
      <c r="K458" s="28"/>
      <c r="L458" s="28"/>
      <c r="M458" s="28"/>
      <c r="N458" s="27"/>
      <c r="O458" s="27"/>
      <c r="P458" s="27"/>
      <c r="Q458" s="27"/>
      <c r="R458" s="28"/>
      <c r="S458" s="28"/>
      <c r="T458" s="28"/>
      <c r="U458" s="28"/>
      <c r="V458" s="28"/>
      <c r="W458" s="28"/>
      <c r="X458" s="28"/>
      <c r="Y458" s="18"/>
      <c r="Z458" s="18"/>
      <c r="AA458" s="18"/>
      <c r="AB458" s="18"/>
      <c r="AC458" s="18"/>
      <c r="AD458" s="18"/>
      <c r="AE458" s="18"/>
      <c r="AF458" s="18"/>
      <c r="AG458" s="18" t="s">
        <v>92</v>
      </c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</row>
    <row r="459" spans="1:60" outlineLevel="1" x14ac:dyDescent="0.25">
      <c r="A459" s="41">
        <v>107</v>
      </c>
      <c r="B459" s="42" t="s">
        <v>483</v>
      </c>
      <c r="C459" s="50" t="s">
        <v>484</v>
      </c>
      <c r="D459" s="43" t="s">
        <v>95</v>
      </c>
      <c r="E459" s="44">
        <v>7.8490000000000002</v>
      </c>
      <c r="F459" s="45"/>
      <c r="G459" s="46">
        <f>ROUND(E459*F459,2)</f>
        <v>0</v>
      </c>
      <c r="H459" s="45"/>
      <c r="I459" s="46">
        <f>ROUND(E459*H459,2)</f>
        <v>0</v>
      </c>
      <c r="J459" s="45"/>
      <c r="K459" s="46">
        <f>ROUND(E459*J459,2)</f>
        <v>0</v>
      </c>
      <c r="L459" s="46">
        <v>21</v>
      </c>
      <c r="M459" s="46">
        <f>G459*(1+L459/100)</f>
        <v>0</v>
      </c>
      <c r="N459" s="44">
        <v>0</v>
      </c>
      <c r="O459" s="44">
        <f>ROUND(E459*N459,2)</f>
        <v>0</v>
      </c>
      <c r="P459" s="44">
        <v>0</v>
      </c>
      <c r="Q459" s="44">
        <f>ROUND(E459*P459,2)</f>
        <v>0</v>
      </c>
      <c r="R459" s="46" t="s">
        <v>480</v>
      </c>
      <c r="S459" s="46" t="s">
        <v>97</v>
      </c>
      <c r="T459" s="47" t="s">
        <v>97</v>
      </c>
      <c r="U459" s="28">
        <v>0.05</v>
      </c>
      <c r="V459" s="28">
        <f>ROUND(E459*U459,2)</f>
        <v>0.39</v>
      </c>
      <c r="W459" s="28"/>
      <c r="X459" s="28" t="s">
        <v>90</v>
      </c>
      <c r="Y459" s="18"/>
      <c r="Z459" s="18"/>
      <c r="AA459" s="18"/>
      <c r="AB459" s="18"/>
      <c r="AC459" s="18"/>
      <c r="AD459" s="18"/>
      <c r="AE459" s="18"/>
      <c r="AF459" s="18"/>
      <c r="AG459" s="18" t="s">
        <v>91</v>
      </c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</row>
    <row r="460" spans="1:60" outlineLevel="1" x14ac:dyDescent="0.25">
      <c r="A460" s="25"/>
      <c r="B460" s="26"/>
      <c r="C460" s="71" t="s">
        <v>481</v>
      </c>
      <c r="D460" s="72"/>
      <c r="E460" s="72"/>
      <c r="F460" s="72"/>
      <c r="G460" s="72"/>
      <c r="H460" s="28"/>
      <c r="I460" s="28"/>
      <c r="J460" s="28"/>
      <c r="K460" s="28"/>
      <c r="L460" s="28"/>
      <c r="M460" s="28"/>
      <c r="N460" s="27"/>
      <c r="O460" s="27"/>
      <c r="P460" s="27"/>
      <c r="Q460" s="27"/>
      <c r="R460" s="28"/>
      <c r="S460" s="28"/>
      <c r="T460" s="28"/>
      <c r="U460" s="28"/>
      <c r="V460" s="28"/>
      <c r="W460" s="28"/>
      <c r="X460" s="28"/>
      <c r="Y460" s="18"/>
      <c r="Z460" s="18"/>
      <c r="AA460" s="18"/>
      <c r="AB460" s="18"/>
      <c r="AC460" s="18"/>
      <c r="AD460" s="18"/>
      <c r="AE460" s="18"/>
      <c r="AF460" s="18"/>
      <c r="AG460" s="18" t="s">
        <v>116</v>
      </c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</row>
    <row r="461" spans="1:60" outlineLevel="1" x14ac:dyDescent="0.25">
      <c r="A461" s="25"/>
      <c r="B461" s="26"/>
      <c r="C461" s="69"/>
      <c r="D461" s="70"/>
      <c r="E461" s="70"/>
      <c r="F461" s="70"/>
      <c r="G461" s="70"/>
      <c r="H461" s="28"/>
      <c r="I461" s="28"/>
      <c r="J461" s="28"/>
      <c r="K461" s="28"/>
      <c r="L461" s="28"/>
      <c r="M461" s="28"/>
      <c r="N461" s="27"/>
      <c r="O461" s="27"/>
      <c r="P461" s="27"/>
      <c r="Q461" s="27"/>
      <c r="R461" s="28"/>
      <c r="S461" s="28"/>
      <c r="T461" s="28"/>
      <c r="U461" s="28"/>
      <c r="V461" s="28"/>
      <c r="W461" s="28"/>
      <c r="X461" s="28"/>
      <c r="Y461" s="18"/>
      <c r="Z461" s="18"/>
      <c r="AA461" s="18"/>
      <c r="AB461" s="18"/>
      <c r="AC461" s="18"/>
      <c r="AD461" s="18"/>
      <c r="AE461" s="18"/>
      <c r="AF461" s="18"/>
      <c r="AG461" s="18" t="s">
        <v>92</v>
      </c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</row>
    <row r="462" spans="1:60" outlineLevel="1" x14ac:dyDescent="0.25">
      <c r="A462" s="41">
        <v>108</v>
      </c>
      <c r="B462" s="42" t="s">
        <v>485</v>
      </c>
      <c r="C462" s="50" t="s">
        <v>486</v>
      </c>
      <c r="D462" s="43" t="s">
        <v>147</v>
      </c>
      <c r="E462" s="44">
        <v>2.58</v>
      </c>
      <c r="F462" s="45"/>
      <c r="G462" s="46">
        <f>ROUND(E462*F462,2)</f>
        <v>0</v>
      </c>
      <c r="H462" s="45"/>
      <c r="I462" s="46">
        <f>ROUND(E462*H462,2)</f>
        <v>0</v>
      </c>
      <c r="J462" s="45"/>
      <c r="K462" s="46">
        <f>ROUND(E462*J462,2)</f>
        <v>0</v>
      </c>
      <c r="L462" s="46">
        <v>21</v>
      </c>
      <c r="M462" s="46">
        <f>G462*(1+L462/100)</f>
        <v>0</v>
      </c>
      <c r="N462" s="44">
        <v>3.0000000000000001E-5</v>
      </c>
      <c r="O462" s="44">
        <f>ROUND(E462*N462,2)</f>
        <v>0</v>
      </c>
      <c r="P462" s="44">
        <v>0</v>
      </c>
      <c r="Q462" s="44">
        <f>ROUND(E462*P462,2)</f>
        <v>0</v>
      </c>
      <c r="R462" s="46" t="s">
        <v>480</v>
      </c>
      <c r="S462" s="46" t="s">
        <v>97</v>
      </c>
      <c r="T462" s="47" t="s">
        <v>97</v>
      </c>
      <c r="U462" s="28">
        <v>0.14000000000000001</v>
      </c>
      <c r="V462" s="28">
        <f>ROUND(E462*U462,2)</f>
        <v>0.36</v>
      </c>
      <c r="W462" s="28"/>
      <c r="X462" s="28" t="s">
        <v>90</v>
      </c>
      <c r="Y462" s="18"/>
      <c r="Z462" s="18"/>
      <c r="AA462" s="18"/>
      <c r="AB462" s="18"/>
      <c r="AC462" s="18"/>
      <c r="AD462" s="18"/>
      <c r="AE462" s="18"/>
      <c r="AF462" s="18"/>
      <c r="AG462" s="18" t="s">
        <v>91</v>
      </c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</row>
    <row r="463" spans="1:60" outlineLevel="1" x14ac:dyDescent="0.25">
      <c r="A463" s="25"/>
      <c r="B463" s="26"/>
      <c r="C463" s="51" t="s">
        <v>487</v>
      </c>
      <c r="D463" s="29"/>
      <c r="E463" s="30">
        <v>2.58</v>
      </c>
      <c r="F463" s="28"/>
      <c r="G463" s="28"/>
      <c r="H463" s="28"/>
      <c r="I463" s="28"/>
      <c r="J463" s="28"/>
      <c r="K463" s="28"/>
      <c r="L463" s="28"/>
      <c r="M463" s="28"/>
      <c r="N463" s="27"/>
      <c r="O463" s="27"/>
      <c r="P463" s="27"/>
      <c r="Q463" s="27"/>
      <c r="R463" s="28"/>
      <c r="S463" s="28"/>
      <c r="T463" s="28"/>
      <c r="U463" s="28"/>
      <c r="V463" s="28"/>
      <c r="W463" s="28"/>
      <c r="X463" s="28"/>
      <c r="Y463" s="18"/>
      <c r="Z463" s="18"/>
      <c r="AA463" s="18"/>
      <c r="AB463" s="18"/>
      <c r="AC463" s="18"/>
      <c r="AD463" s="18"/>
      <c r="AE463" s="18"/>
      <c r="AF463" s="18"/>
      <c r="AG463" s="18" t="s">
        <v>99</v>
      </c>
      <c r="AH463" s="18">
        <v>0</v>
      </c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</row>
    <row r="464" spans="1:60" outlineLevel="1" x14ac:dyDescent="0.25">
      <c r="A464" s="25"/>
      <c r="B464" s="26"/>
      <c r="C464" s="69"/>
      <c r="D464" s="70"/>
      <c r="E464" s="70"/>
      <c r="F464" s="70"/>
      <c r="G464" s="70"/>
      <c r="H464" s="28"/>
      <c r="I464" s="28"/>
      <c r="J464" s="28"/>
      <c r="K464" s="28"/>
      <c r="L464" s="28"/>
      <c r="M464" s="28"/>
      <c r="N464" s="27"/>
      <c r="O464" s="27"/>
      <c r="P464" s="27"/>
      <c r="Q464" s="27"/>
      <c r="R464" s="28"/>
      <c r="S464" s="28"/>
      <c r="T464" s="28"/>
      <c r="U464" s="28"/>
      <c r="V464" s="28"/>
      <c r="W464" s="28"/>
      <c r="X464" s="28"/>
      <c r="Y464" s="18"/>
      <c r="Z464" s="18"/>
      <c r="AA464" s="18"/>
      <c r="AB464" s="18"/>
      <c r="AC464" s="18"/>
      <c r="AD464" s="18"/>
      <c r="AE464" s="18"/>
      <c r="AF464" s="18"/>
      <c r="AG464" s="18" t="s">
        <v>92</v>
      </c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</row>
    <row r="465" spans="1:60" outlineLevel="1" x14ac:dyDescent="0.25">
      <c r="A465" s="41">
        <v>109</v>
      </c>
      <c r="B465" s="42" t="s">
        <v>488</v>
      </c>
      <c r="C465" s="50" t="s">
        <v>489</v>
      </c>
      <c r="D465" s="43" t="s">
        <v>95</v>
      </c>
      <c r="E465" s="44">
        <v>4.6059999999999999</v>
      </c>
      <c r="F465" s="45"/>
      <c r="G465" s="46">
        <f>ROUND(E465*F465,2)</f>
        <v>0</v>
      </c>
      <c r="H465" s="45"/>
      <c r="I465" s="46">
        <f>ROUND(E465*H465,2)</f>
        <v>0</v>
      </c>
      <c r="J465" s="45"/>
      <c r="K465" s="46">
        <f>ROUND(E465*J465,2)</f>
        <v>0</v>
      </c>
      <c r="L465" s="46">
        <v>21</v>
      </c>
      <c r="M465" s="46">
        <f>G465*(1+L465/100)</f>
        <v>0</v>
      </c>
      <c r="N465" s="44">
        <v>0</v>
      </c>
      <c r="O465" s="44">
        <f>ROUND(E465*N465,2)</f>
        <v>0</v>
      </c>
      <c r="P465" s="44">
        <v>1E-3</v>
      </c>
      <c r="Q465" s="44">
        <f>ROUND(E465*P465,2)</f>
        <v>0</v>
      </c>
      <c r="R465" s="46" t="s">
        <v>480</v>
      </c>
      <c r="S465" s="46" t="s">
        <v>97</v>
      </c>
      <c r="T465" s="47" t="s">
        <v>97</v>
      </c>
      <c r="U465" s="28">
        <v>0.28000000000000003</v>
      </c>
      <c r="V465" s="28">
        <f>ROUND(E465*U465,2)</f>
        <v>1.29</v>
      </c>
      <c r="W465" s="28"/>
      <c r="X465" s="28" t="s">
        <v>90</v>
      </c>
      <c r="Y465" s="18"/>
      <c r="Z465" s="18"/>
      <c r="AA465" s="18"/>
      <c r="AB465" s="18"/>
      <c r="AC465" s="18"/>
      <c r="AD465" s="18"/>
      <c r="AE465" s="18"/>
      <c r="AF465" s="18"/>
      <c r="AG465" s="18" t="s">
        <v>91</v>
      </c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</row>
    <row r="466" spans="1:60" outlineLevel="1" x14ac:dyDescent="0.25">
      <c r="A466" s="25"/>
      <c r="B466" s="26"/>
      <c r="C466" s="51" t="s">
        <v>490</v>
      </c>
      <c r="D466" s="29"/>
      <c r="E466" s="30">
        <v>4.6059999999999999</v>
      </c>
      <c r="F466" s="28"/>
      <c r="G466" s="28"/>
      <c r="H466" s="28"/>
      <c r="I466" s="28"/>
      <c r="J466" s="28"/>
      <c r="K466" s="28"/>
      <c r="L466" s="28"/>
      <c r="M466" s="28"/>
      <c r="N466" s="27"/>
      <c r="O466" s="27"/>
      <c r="P466" s="27"/>
      <c r="Q466" s="27"/>
      <c r="R466" s="28"/>
      <c r="S466" s="28"/>
      <c r="T466" s="28"/>
      <c r="U466" s="28"/>
      <c r="V466" s="28"/>
      <c r="W466" s="28"/>
      <c r="X466" s="28"/>
      <c r="Y466" s="18"/>
      <c r="Z466" s="18"/>
      <c r="AA466" s="18"/>
      <c r="AB466" s="18"/>
      <c r="AC466" s="18"/>
      <c r="AD466" s="18"/>
      <c r="AE466" s="18"/>
      <c r="AF466" s="18"/>
      <c r="AG466" s="18" t="s">
        <v>99</v>
      </c>
      <c r="AH466" s="18">
        <v>0</v>
      </c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</row>
    <row r="467" spans="1:60" outlineLevel="1" x14ac:dyDescent="0.25">
      <c r="A467" s="25"/>
      <c r="B467" s="26"/>
      <c r="C467" s="69"/>
      <c r="D467" s="70"/>
      <c r="E467" s="70"/>
      <c r="F467" s="70"/>
      <c r="G467" s="70"/>
      <c r="H467" s="28"/>
      <c r="I467" s="28"/>
      <c r="J467" s="28"/>
      <c r="K467" s="28"/>
      <c r="L467" s="28"/>
      <c r="M467" s="28"/>
      <c r="N467" s="27"/>
      <c r="O467" s="27"/>
      <c r="P467" s="27"/>
      <c r="Q467" s="27"/>
      <c r="R467" s="28"/>
      <c r="S467" s="28"/>
      <c r="T467" s="28"/>
      <c r="U467" s="28"/>
      <c r="V467" s="28"/>
      <c r="W467" s="28"/>
      <c r="X467" s="28"/>
      <c r="Y467" s="18"/>
      <c r="Z467" s="18"/>
      <c r="AA467" s="18"/>
      <c r="AB467" s="18"/>
      <c r="AC467" s="18"/>
      <c r="AD467" s="18"/>
      <c r="AE467" s="18"/>
      <c r="AF467" s="18"/>
      <c r="AG467" s="18" t="s">
        <v>92</v>
      </c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</row>
    <row r="468" spans="1:60" outlineLevel="1" x14ac:dyDescent="0.25">
      <c r="A468" s="41">
        <v>110</v>
      </c>
      <c r="B468" s="42" t="s">
        <v>491</v>
      </c>
      <c r="C468" s="50" t="s">
        <v>492</v>
      </c>
      <c r="D468" s="43" t="s">
        <v>95</v>
      </c>
      <c r="E468" s="44">
        <v>7.8490000000000002</v>
      </c>
      <c r="F468" s="45"/>
      <c r="G468" s="46">
        <f>ROUND(E468*F468,2)</f>
        <v>0</v>
      </c>
      <c r="H468" s="45"/>
      <c r="I468" s="46">
        <f>ROUND(E468*H468,2)</f>
        <v>0</v>
      </c>
      <c r="J468" s="45"/>
      <c r="K468" s="46">
        <f>ROUND(E468*J468,2)</f>
        <v>0</v>
      </c>
      <c r="L468" s="46">
        <v>21</v>
      </c>
      <c r="M468" s="46">
        <f>G468*(1+L468/100)</f>
        <v>0</v>
      </c>
      <c r="N468" s="44">
        <v>2.5000000000000001E-4</v>
      </c>
      <c r="O468" s="44">
        <f>ROUND(E468*N468,2)</f>
        <v>0</v>
      </c>
      <c r="P468" s="44">
        <v>0</v>
      </c>
      <c r="Q468" s="44">
        <f>ROUND(E468*P468,2)</f>
        <v>0</v>
      </c>
      <c r="R468" s="46" t="s">
        <v>480</v>
      </c>
      <c r="S468" s="46" t="s">
        <v>97</v>
      </c>
      <c r="T468" s="47" t="s">
        <v>97</v>
      </c>
      <c r="U468" s="28">
        <v>0.22</v>
      </c>
      <c r="V468" s="28">
        <f>ROUND(E468*U468,2)</f>
        <v>1.73</v>
      </c>
      <c r="W468" s="28"/>
      <c r="X468" s="28" t="s">
        <v>90</v>
      </c>
      <c r="Y468" s="18"/>
      <c r="Z468" s="18"/>
      <c r="AA468" s="18"/>
      <c r="AB468" s="18"/>
      <c r="AC468" s="18"/>
      <c r="AD468" s="18"/>
      <c r="AE468" s="18"/>
      <c r="AF468" s="18"/>
      <c r="AG468" s="18" t="s">
        <v>91</v>
      </c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</row>
    <row r="469" spans="1:60" outlineLevel="1" x14ac:dyDescent="0.25">
      <c r="A469" s="25"/>
      <c r="B469" s="26"/>
      <c r="C469" s="71" t="s">
        <v>493</v>
      </c>
      <c r="D469" s="72"/>
      <c r="E469" s="72"/>
      <c r="F469" s="72"/>
      <c r="G469" s="72"/>
      <c r="H469" s="28"/>
      <c r="I469" s="28"/>
      <c r="J469" s="28"/>
      <c r="K469" s="28"/>
      <c r="L469" s="28"/>
      <c r="M469" s="28"/>
      <c r="N469" s="27"/>
      <c r="O469" s="27"/>
      <c r="P469" s="27"/>
      <c r="Q469" s="27"/>
      <c r="R469" s="28"/>
      <c r="S469" s="28"/>
      <c r="T469" s="28"/>
      <c r="U469" s="28"/>
      <c r="V469" s="28"/>
      <c r="W469" s="28"/>
      <c r="X469" s="28"/>
      <c r="Y469" s="18"/>
      <c r="Z469" s="18"/>
      <c r="AA469" s="18"/>
      <c r="AB469" s="18"/>
      <c r="AC469" s="18"/>
      <c r="AD469" s="18"/>
      <c r="AE469" s="18"/>
      <c r="AF469" s="18"/>
      <c r="AG469" s="18" t="s">
        <v>116</v>
      </c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</row>
    <row r="470" spans="1:60" outlineLevel="1" x14ac:dyDescent="0.25">
      <c r="A470" s="25"/>
      <c r="B470" s="26"/>
      <c r="C470" s="51" t="s">
        <v>482</v>
      </c>
      <c r="D470" s="29"/>
      <c r="E470" s="30">
        <v>7.8490000000000002</v>
      </c>
      <c r="F470" s="28"/>
      <c r="G470" s="28"/>
      <c r="H470" s="28"/>
      <c r="I470" s="28"/>
      <c r="J470" s="28"/>
      <c r="K470" s="28"/>
      <c r="L470" s="28"/>
      <c r="M470" s="28"/>
      <c r="N470" s="27"/>
      <c r="O470" s="27"/>
      <c r="P470" s="27"/>
      <c r="Q470" s="27"/>
      <c r="R470" s="28"/>
      <c r="S470" s="28"/>
      <c r="T470" s="28"/>
      <c r="U470" s="28"/>
      <c r="V470" s="28"/>
      <c r="W470" s="28"/>
      <c r="X470" s="28"/>
      <c r="Y470" s="18"/>
      <c r="Z470" s="18"/>
      <c r="AA470" s="18"/>
      <c r="AB470" s="18"/>
      <c r="AC470" s="18"/>
      <c r="AD470" s="18"/>
      <c r="AE470" s="18"/>
      <c r="AF470" s="18"/>
      <c r="AG470" s="18" t="s">
        <v>99</v>
      </c>
      <c r="AH470" s="18">
        <v>0</v>
      </c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</row>
    <row r="471" spans="1:60" outlineLevel="1" x14ac:dyDescent="0.25">
      <c r="A471" s="25"/>
      <c r="B471" s="26"/>
      <c r="C471" s="69"/>
      <c r="D471" s="70"/>
      <c r="E471" s="70"/>
      <c r="F471" s="70"/>
      <c r="G471" s="70"/>
      <c r="H471" s="28"/>
      <c r="I471" s="28"/>
      <c r="J471" s="28"/>
      <c r="K471" s="28"/>
      <c r="L471" s="28"/>
      <c r="M471" s="28"/>
      <c r="N471" s="27"/>
      <c r="O471" s="27"/>
      <c r="P471" s="27"/>
      <c r="Q471" s="27"/>
      <c r="R471" s="28"/>
      <c r="S471" s="28"/>
      <c r="T471" s="28"/>
      <c r="U471" s="28"/>
      <c r="V471" s="28"/>
      <c r="W471" s="28"/>
      <c r="X471" s="28"/>
      <c r="Y471" s="18"/>
      <c r="Z471" s="18"/>
      <c r="AA471" s="18"/>
      <c r="AB471" s="18"/>
      <c r="AC471" s="18"/>
      <c r="AD471" s="18"/>
      <c r="AE471" s="18"/>
      <c r="AF471" s="18"/>
      <c r="AG471" s="18" t="s">
        <v>92</v>
      </c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</row>
    <row r="472" spans="1:60" ht="30.6" outlineLevel="1" x14ac:dyDescent="0.25">
      <c r="A472" s="41">
        <v>111</v>
      </c>
      <c r="B472" s="42" t="s">
        <v>494</v>
      </c>
      <c r="C472" s="50" t="s">
        <v>495</v>
      </c>
      <c r="D472" s="43" t="s">
        <v>422</v>
      </c>
      <c r="E472" s="44">
        <v>1.5698000000000001</v>
      </c>
      <c r="F472" s="45"/>
      <c r="G472" s="46">
        <f>ROUND(E472*F472,2)</f>
        <v>0</v>
      </c>
      <c r="H472" s="45"/>
      <c r="I472" s="46">
        <f>ROUND(E472*H472,2)</f>
        <v>0</v>
      </c>
      <c r="J472" s="45"/>
      <c r="K472" s="46">
        <f>ROUND(E472*J472,2)</f>
        <v>0</v>
      </c>
      <c r="L472" s="46">
        <v>21</v>
      </c>
      <c r="M472" s="46">
        <f>G472*(1+L472/100)</f>
        <v>0</v>
      </c>
      <c r="N472" s="44">
        <v>1E-3</v>
      </c>
      <c r="O472" s="44">
        <f>ROUND(E472*N472,2)</f>
        <v>0</v>
      </c>
      <c r="P472" s="44">
        <v>0</v>
      </c>
      <c r="Q472" s="44">
        <f>ROUND(E472*P472,2)</f>
        <v>0</v>
      </c>
      <c r="R472" s="46" t="s">
        <v>272</v>
      </c>
      <c r="S472" s="46" t="s">
        <v>97</v>
      </c>
      <c r="T472" s="47" t="s">
        <v>97</v>
      </c>
      <c r="U472" s="28">
        <v>0</v>
      </c>
      <c r="V472" s="28">
        <f>ROUND(E472*U472,2)</f>
        <v>0</v>
      </c>
      <c r="W472" s="28"/>
      <c r="X472" s="28" t="s">
        <v>273</v>
      </c>
      <c r="Y472" s="18"/>
      <c r="Z472" s="18"/>
      <c r="AA472" s="18"/>
      <c r="AB472" s="18"/>
      <c r="AC472" s="18"/>
      <c r="AD472" s="18"/>
      <c r="AE472" s="18"/>
      <c r="AF472" s="18"/>
      <c r="AG472" s="18" t="s">
        <v>274</v>
      </c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</row>
    <row r="473" spans="1:60" outlineLevel="1" x14ac:dyDescent="0.25">
      <c r="A473" s="25"/>
      <c r="B473" s="26"/>
      <c r="C473" s="51" t="s">
        <v>496</v>
      </c>
      <c r="D473" s="29"/>
      <c r="E473" s="30">
        <v>1.5698000000000001</v>
      </c>
      <c r="F473" s="28"/>
      <c r="G473" s="28"/>
      <c r="H473" s="28"/>
      <c r="I473" s="28"/>
      <c r="J473" s="28"/>
      <c r="K473" s="28"/>
      <c r="L473" s="28"/>
      <c r="M473" s="28"/>
      <c r="N473" s="27"/>
      <c r="O473" s="27"/>
      <c r="P473" s="27"/>
      <c r="Q473" s="27"/>
      <c r="R473" s="28"/>
      <c r="S473" s="28"/>
      <c r="T473" s="28"/>
      <c r="U473" s="28"/>
      <c r="V473" s="28"/>
      <c r="W473" s="28"/>
      <c r="X473" s="28"/>
      <c r="Y473" s="18"/>
      <c r="Z473" s="18"/>
      <c r="AA473" s="18"/>
      <c r="AB473" s="18"/>
      <c r="AC473" s="18"/>
      <c r="AD473" s="18"/>
      <c r="AE473" s="18"/>
      <c r="AF473" s="18"/>
      <c r="AG473" s="18" t="s">
        <v>99</v>
      </c>
      <c r="AH473" s="18">
        <v>0</v>
      </c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</row>
    <row r="474" spans="1:60" outlineLevel="1" x14ac:dyDescent="0.25">
      <c r="A474" s="25"/>
      <c r="B474" s="26"/>
      <c r="C474" s="69"/>
      <c r="D474" s="70"/>
      <c r="E474" s="70"/>
      <c r="F474" s="70"/>
      <c r="G474" s="70"/>
      <c r="H474" s="28"/>
      <c r="I474" s="28"/>
      <c r="J474" s="28"/>
      <c r="K474" s="28"/>
      <c r="L474" s="28"/>
      <c r="M474" s="28"/>
      <c r="N474" s="27"/>
      <c r="O474" s="27"/>
      <c r="P474" s="27"/>
      <c r="Q474" s="27"/>
      <c r="R474" s="28"/>
      <c r="S474" s="28"/>
      <c r="T474" s="28"/>
      <c r="U474" s="28"/>
      <c r="V474" s="28"/>
      <c r="W474" s="28"/>
      <c r="X474" s="28"/>
      <c r="Y474" s="18"/>
      <c r="Z474" s="18"/>
      <c r="AA474" s="18"/>
      <c r="AB474" s="18"/>
      <c r="AC474" s="18"/>
      <c r="AD474" s="18"/>
      <c r="AE474" s="18"/>
      <c r="AF474" s="18"/>
      <c r="AG474" s="18" t="s">
        <v>92</v>
      </c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</row>
    <row r="475" spans="1:60" ht="20.399999999999999" outlineLevel="1" x14ac:dyDescent="0.25">
      <c r="A475" s="41">
        <v>112</v>
      </c>
      <c r="B475" s="42" t="s">
        <v>497</v>
      </c>
      <c r="C475" s="50" t="s">
        <v>498</v>
      </c>
      <c r="D475" s="43" t="s">
        <v>147</v>
      </c>
      <c r="E475" s="44">
        <v>2.9670000000000001</v>
      </c>
      <c r="F475" s="45"/>
      <c r="G475" s="46">
        <f>ROUND(E475*F475,2)</f>
        <v>0</v>
      </c>
      <c r="H475" s="45"/>
      <c r="I475" s="46">
        <f>ROUND(E475*H475,2)</f>
        <v>0</v>
      </c>
      <c r="J475" s="45"/>
      <c r="K475" s="46">
        <f>ROUND(E475*J475,2)</f>
        <v>0</v>
      </c>
      <c r="L475" s="46">
        <v>21</v>
      </c>
      <c r="M475" s="46">
        <f>G475*(1+L475/100)</f>
        <v>0</v>
      </c>
      <c r="N475" s="44">
        <v>7.9000000000000001E-4</v>
      </c>
      <c r="O475" s="44">
        <f>ROUND(E475*N475,2)</f>
        <v>0</v>
      </c>
      <c r="P475" s="44">
        <v>0</v>
      </c>
      <c r="Q475" s="44">
        <f>ROUND(E475*P475,2)</f>
        <v>0</v>
      </c>
      <c r="R475" s="46" t="s">
        <v>272</v>
      </c>
      <c r="S475" s="46" t="s">
        <v>97</v>
      </c>
      <c r="T475" s="47" t="s">
        <v>97</v>
      </c>
      <c r="U475" s="28">
        <v>0</v>
      </c>
      <c r="V475" s="28">
        <f>ROUND(E475*U475,2)</f>
        <v>0</v>
      </c>
      <c r="W475" s="28"/>
      <c r="X475" s="28" t="s">
        <v>273</v>
      </c>
      <c r="Y475" s="18"/>
      <c r="Z475" s="18"/>
      <c r="AA475" s="18"/>
      <c r="AB475" s="18"/>
      <c r="AC475" s="18"/>
      <c r="AD475" s="18"/>
      <c r="AE475" s="18"/>
      <c r="AF475" s="18"/>
      <c r="AG475" s="18" t="s">
        <v>274</v>
      </c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</row>
    <row r="476" spans="1:60" outlineLevel="1" x14ac:dyDescent="0.25">
      <c r="A476" s="25"/>
      <c r="B476" s="26"/>
      <c r="C476" s="51" t="s">
        <v>499</v>
      </c>
      <c r="D476" s="29"/>
      <c r="E476" s="30">
        <v>2.9670000000000001</v>
      </c>
      <c r="F476" s="28"/>
      <c r="G476" s="28"/>
      <c r="H476" s="28"/>
      <c r="I476" s="28"/>
      <c r="J476" s="28"/>
      <c r="K476" s="28"/>
      <c r="L476" s="28"/>
      <c r="M476" s="28"/>
      <c r="N476" s="27"/>
      <c r="O476" s="27"/>
      <c r="P476" s="27"/>
      <c r="Q476" s="27"/>
      <c r="R476" s="28"/>
      <c r="S476" s="28"/>
      <c r="T476" s="28"/>
      <c r="U476" s="28"/>
      <c r="V476" s="28"/>
      <c r="W476" s="28"/>
      <c r="X476" s="28"/>
      <c r="Y476" s="18"/>
      <c r="Z476" s="18"/>
      <c r="AA476" s="18"/>
      <c r="AB476" s="18"/>
      <c r="AC476" s="18"/>
      <c r="AD476" s="18"/>
      <c r="AE476" s="18"/>
      <c r="AF476" s="18"/>
      <c r="AG476" s="18" t="s">
        <v>99</v>
      </c>
      <c r="AH476" s="18">
        <v>0</v>
      </c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</row>
    <row r="477" spans="1:60" outlineLevel="1" x14ac:dyDescent="0.25">
      <c r="A477" s="25"/>
      <c r="B477" s="26"/>
      <c r="C477" s="69"/>
      <c r="D477" s="70"/>
      <c r="E477" s="70"/>
      <c r="F477" s="70"/>
      <c r="G477" s="70"/>
      <c r="H477" s="28"/>
      <c r="I477" s="28"/>
      <c r="J477" s="28"/>
      <c r="K477" s="28"/>
      <c r="L477" s="28"/>
      <c r="M477" s="28"/>
      <c r="N477" s="27"/>
      <c r="O477" s="27"/>
      <c r="P477" s="27"/>
      <c r="Q477" s="27"/>
      <c r="R477" s="28"/>
      <c r="S477" s="28"/>
      <c r="T477" s="28"/>
      <c r="U477" s="28"/>
      <c r="V477" s="28"/>
      <c r="W477" s="28"/>
      <c r="X477" s="28"/>
      <c r="Y477" s="18"/>
      <c r="Z477" s="18"/>
      <c r="AA477" s="18"/>
      <c r="AB477" s="18"/>
      <c r="AC477" s="18"/>
      <c r="AD477" s="18"/>
      <c r="AE477" s="18"/>
      <c r="AF477" s="18"/>
      <c r="AG477" s="18" t="s">
        <v>92</v>
      </c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</row>
    <row r="478" spans="1:60" ht="20.399999999999999" outlineLevel="1" x14ac:dyDescent="0.25">
      <c r="A478" s="41">
        <v>113</v>
      </c>
      <c r="B478" s="42" t="s">
        <v>500</v>
      </c>
      <c r="C478" s="50" t="s">
        <v>501</v>
      </c>
      <c r="D478" s="43" t="s">
        <v>95</v>
      </c>
      <c r="E478" s="44">
        <v>8.5</v>
      </c>
      <c r="F478" s="45"/>
      <c r="G478" s="46">
        <f>ROUND(E478*F478,2)</f>
        <v>0</v>
      </c>
      <c r="H478" s="45"/>
      <c r="I478" s="46">
        <f>ROUND(E478*H478,2)</f>
        <v>0</v>
      </c>
      <c r="J478" s="45"/>
      <c r="K478" s="46">
        <f>ROUND(E478*J478,2)</f>
        <v>0</v>
      </c>
      <c r="L478" s="46">
        <v>21</v>
      </c>
      <c r="M478" s="46">
        <f>G478*(1+L478/100)</f>
        <v>0</v>
      </c>
      <c r="N478" s="44">
        <v>2.47E-3</v>
      </c>
      <c r="O478" s="44">
        <f>ROUND(E478*N478,2)</f>
        <v>0.02</v>
      </c>
      <c r="P478" s="44">
        <v>0</v>
      </c>
      <c r="Q478" s="44">
        <f>ROUND(E478*P478,2)</f>
        <v>0</v>
      </c>
      <c r="R478" s="46" t="s">
        <v>272</v>
      </c>
      <c r="S478" s="46" t="s">
        <v>97</v>
      </c>
      <c r="T478" s="47" t="s">
        <v>97</v>
      </c>
      <c r="U478" s="28">
        <v>0</v>
      </c>
      <c r="V478" s="28">
        <f>ROUND(E478*U478,2)</f>
        <v>0</v>
      </c>
      <c r="W478" s="28"/>
      <c r="X478" s="28" t="s">
        <v>273</v>
      </c>
      <c r="Y478" s="18"/>
      <c r="Z478" s="18"/>
      <c r="AA478" s="18"/>
      <c r="AB478" s="18"/>
      <c r="AC478" s="18"/>
      <c r="AD478" s="18"/>
      <c r="AE478" s="18"/>
      <c r="AF478" s="18"/>
      <c r="AG478" s="18" t="s">
        <v>274</v>
      </c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</row>
    <row r="479" spans="1:60" outlineLevel="1" x14ac:dyDescent="0.25">
      <c r="A479" s="25"/>
      <c r="B479" s="26"/>
      <c r="C479" s="67"/>
      <c r="D479" s="68"/>
      <c r="E479" s="68"/>
      <c r="F479" s="68"/>
      <c r="G479" s="68"/>
      <c r="H479" s="28"/>
      <c r="I479" s="28"/>
      <c r="J479" s="28"/>
      <c r="K479" s="28"/>
      <c r="L479" s="28"/>
      <c r="M479" s="28"/>
      <c r="N479" s="27"/>
      <c r="O479" s="27"/>
      <c r="P479" s="27"/>
      <c r="Q479" s="27"/>
      <c r="R479" s="28"/>
      <c r="S479" s="28"/>
      <c r="T479" s="28"/>
      <c r="U479" s="28"/>
      <c r="V479" s="28"/>
      <c r="W479" s="28"/>
      <c r="X479" s="28"/>
      <c r="Y479" s="18"/>
      <c r="Z479" s="18"/>
      <c r="AA479" s="18"/>
      <c r="AB479" s="18"/>
      <c r="AC479" s="18"/>
      <c r="AD479" s="18"/>
      <c r="AE479" s="18"/>
      <c r="AF479" s="18"/>
      <c r="AG479" s="18" t="s">
        <v>92</v>
      </c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</row>
    <row r="480" spans="1:60" outlineLevel="1" x14ac:dyDescent="0.25">
      <c r="A480" s="41">
        <v>114</v>
      </c>
      <c r="B480" s="42" t="s">
        <v>502</v>
      </c>
      <c r="C480" s="50" t="s">
        <v>503</v>
      </c>
      <c r="D480" s="43" t="s">
        <v>354</v>
      </c>
      <c r="E480" s="44">
        <v>2.6950000000000002E-2</v>
      </c>
      <c r="F480" s="45"/>
      <c r="G480" s="46">
        <f>ROUND(E480*F480,2)</f>
        <v>0</v>
      </c>
      <c r="H480" s="45"/>
      <c r="I480" s="46">
        <f>ROUND(E480*H480,2)</f>
        <v>0</v>
      </c>
      <c r="J480" s="45"/>
      <c r="K480" s="46">
        <f>ROUND(E480*J480,2)</f>
        <v>0</v>
      </c>
      <c r="L480" s="46">
        <v>21</v>
      </c>
      <c r="M480" s="46">
        <f>G480*(1+L480/100)</f>
        <v>0</v>
      </c>
      <c r="N480" s="44">
        <v>0</v>
      </c>
      <c r="O480" s="44">
        <f>ROUND(E480*N480,2)</f>
        <v>0</v>
      </c>
      <c r="P480" s="44">
        <v>0</v>
      </c>
      <c r="Q480" s="44">
        <f>ROUND(E480*P480,2)</f>
        <v>0</v>
      </c>
      <c r="R480" s="46" t="s">
        <v>480</v>
      </c>
      <c r="S480" s="46" t="s">
        <v>97</v>
      </c>
      <c r="T480" s="47" t="s">
        <v>97</v>
      </c>
      <c r="U480" s="28">
        <v>1.091</v>
      </c>
      <c r="V480" s="28">
        <f>ROUND(E480*U480,2)</f>
        <v>0.03</v>
      </c>
      <c r="W480" s="28"/>
      <c r="X480" s="28" t="s">
        <v>355</v>
      </c>
      <c r="Y480" s="18"/>
      <c r="Z480" s="18"/>
      <c r="AA480" s="18"/>
      <c r="AB480" s="18"/>
      <c r="AC480" s="18"/>
      <c r="AD480" s="18"/>
      <c r="AE480" s="18"/>
      <c r="AF480" s="18"/>
      <c r="AG480" s="18" t="s">
        <v>356</v>
      </c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</row>
    <row r="481" spans="1:60" outlineLevel="1" x14ac:dyDescent="0.25">
      <c r="A481" s="25"/>
      <c r="B481" s="26"/>
      <c r="C481" s="71" t="s">
        <v>504</v>
      </c>
      <c r="D481" s="72"/>
      <c r="E481" s="72"/>
      <c r="F481" s="72"/>
      <c r="G481" s="72"/>
      <c r="H481" s="28"/>
      <c r="I481" s="28"/>
      <c r="J481" s="28"/>
      <c r="K481" s="28"/>
      <c r="L481" s="28"/>
      <c r="M481" s="28"/>
      <c r="N481" s="27"/>
      <c r="O481" s="27"/>
      <c r="P481" s="27"/>
      <c r="Q481" s="27"/>
      <c r="R481" s="28"/>
      <c r="S481" s="28"/>
      <c r="T481" s="28"/>
      <c r="U481" s="28"/>
      <c r="V481" s="28"/>
      <c r="W481" s="28"/>
      <c r="X481" s="28"/>
      <c r="Y481" s="18"/>
      <c r="Z481" s="18"/>
      <c r="AA481" s="18"/>
      <c r="AB481" s="18"/>
      <c r="AC481" s="18"/>
      <c r="AD481" s="18"/>
      <c r="AE481" s="18"/>
      <c r="AF481" s="18"/>
      <c r="AG481" s="18" t="s">
        <v>116</v>
      </c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</row>
    <row r="482" spans="1:60" outlineLevel="1" x14ac:dyDescent="0.25">
      <c r="A482" s="25"/>
      <c r="B482" s="26"/>
      <c r="C482" s="69"/>
      <c r="D482" s="70"/>
      <c r="E482" s="70"/>
      <c r="F482" s="70"/>
      <c r="G482" s="70"/>
      <c r="H482" s="28"/>
      <c r="I482" s="28"/>
      <c r="J482" s="28"/>
      <c r="K482" s="28"/>
      <c r="L482" s="28"/>
      <c r="M482" s="28"/>
      <c r="N482" s="27"/>
      <c r="O482" s="27"/>
      <c r="P482" s="27"/>
      <c r="Q482" s="27"/>
      <c r="R482" s="28"/>
      <c r="S482" s="28"/>
      <c r="T482" s="28"/>
      <c r="U482" s="28"/>
      <c r="V482" s="28"/>
      <c r="W482" s="28"/>
      <c r="X482" s="28"/>
      <c r="Y482" s="18"/>
      <c r="Z482" s="18"/>
      <c r="AA482" s="18"/>
      <c r="AB482" s="18"/>
      <c r="AC482" s="18"/>
      <c r="AD482" s="18"/>
      <c r="AE482" s="18"/>
      <c r="AF482" s="18"/>
      <c r="AG482" s="18" t="s">
        <v>92</v>
      </c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</row>
    <row r="483" spans="1:60" x14ac:dyDescent="0.25">
      <c r="A483" s="34" t="s">
        <v>83</v>
      </c>
      <c r="B483" s="35" t="s">
        <v>46</v>
      </c>
      <c r="C483" s="49" t="s">
        <v>47</v>
      </c>
      <c r="D483" s="36"/>
      <c r="E483" s="37"/>
      <c r="F483" s="38"/>
      <c r="G483" s="38">
        <f>SUMIF(AG484:AG506,"&lt;&gt;NOR",G484:G506)</f>
        <v>0</v>
      </c>
      <c r="H483" s="38"/>
      <c r="I483" s="38">
        <f>SUM(I484:I506)</f>
        <v>0</v>
      </c>
      <c r="J483" s="38"/>
      <c r="K483" s="38">
        <f>SUM(K484:K506)</f>
        <v>0</v>
      </c>
      <c r="L483" s="38"/>
      <c r="M483" s="38">
        <f>SUM(M484:M506)</f>
        <v>0</v>
      </c>
      <c r="N483" s="37"/>
      <c r="O483" s="37">
        <f>SUM(O484:O506)</f>
        <v>0.36</v>
      </c>
      <c r="P483" s="37"/>
      <c r="Q483" s="37">
        <f>SUM(Q484:Q506)</f>
        <v>0</v>
      </c>
      <c r="R483" s="38"/>
      <c r="S483" s="38"/>
      <c r="T483" s="39"/>
      <c r="U483" s="33"/>
      <c r="V483" s="33">
        <f>SUM(V484:V506)</f>
        <v>29.94</v>
      </c>
      <c r="W483" s="33"/>
      <c r="X483" s="33"/>
      <c r="AG483" t="s">
        <v>84</v>
      </c>
    </row>
    <row r="484" spans="1:60" outlineLevel="1" x14ac:dyDescent="0.25">
      <c r="A484" s="41">
        <v>115</v>
      </c>
      <c r="B484" s="42" t="s">
        <v>505</v>
      </c>
      <c r="C484" s="50" t="s">
        <v>506</v>
      </c>
      <c r="D484" s="43" t="s">
        <v>95</v>
      </c>
      <c r="E484" s="44">
        <v>22.42</v>
      </c>
      <c r="F484" s="45"/>
      <c r="G484" s="46">
        <f>ROUND(E484*F484,2)</f>
        <v>0</v>
      </c>
      <c r="H484" s="45"/>
      <c r="I484" s="46">
        <f>ROUND(E484*H484,2)</f>
        <v>0</v>
      </c>
      <c r="J484" s="45"/>
      <c r="K484" s="46">
        <f>ROUND(E484*J484,2)</f>
        <v>0</v>
      </c>
      <c r="L484" s="46">
        <v>21</v>
      </c>
      <c r="M484" s="46">
        <f>G484*(1+L484/100)</f>
        <v>0</v>
      </c>
      <c r="N484" s="44">
        <v>2.1000000000000001E-4</v>
      </c>
      <c r="O484" s="44">
        <f>ROUND(E484*N484,2)</f>
        <v>0</v>
      </c>
      <c r="P484" s="44">
        <v>0</v>
      </c>
      <c r="Q484" s="44">
        <f>ROUND(E484*P484,2)</f>
        <v>0</v>
      </c>
      <c r="R484" s="46" t="s">
        <v>450</v>
      </c>
      <c r="S484" s="46" t="s">
        <v>97</v>
      </c>
      <c r="T484" s="47" t="s">
        <v>97</v>
      </c>
      <c r="U484" s="28">
        <v>0.05</v>
      </c>
      <c r="V484" s="28">
        <f>ROUND(E484*U484,2)</f>
        <v>1.1200000000000001</v>
      </c>
      <c r="W484" s="28"/>
      <c r="X484" s="28" t="s">
        <v>90</v>
      </c>
      <c r="Y484" s="18"/>
      <c r="Z484" s="18"/>
      <c r="AA484" s="18"/>
      <c r="AB484" s="18"/>
      <c r="AC484" s="18"/>
      <c r="AD484" s="18"/>
      <c r="AE484" s="18"/>
      <c r="AF484" s="18"/>
      <c r="AG484" s="18" t="s">
        <v>91</v>
      </c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</row>
    <row r="485" spans="1:60" outlineLevel="1" x14ac:dyDescent="0.25">
      <c r="A485" s="25"/>
      <c r="B485" s="26"/>
      <c r="C485" s="51" t="s">
        <v>507</v>
      </c>
      <c r="D485" s="29"/>
      <c r="E485" s="30">
        <v>5.4059999999999997</v>
      </c>
      <c r="F485" s="28"/>
      <c r="G485" s="28"/>
      <c r="H485" s="28"/>
      <c r="I485" s="28"/>
      <c r="J485" s="28"/>
      <c r="K485" s="28"/>
      <c r="L485" s="28"/>
      <c r="M485" s="28"/>
      <c r="N485" s="27"/>
      <c r="O485" s="27"/>
      <c r="P485" s="27"/>
      <c r="Q485" s="27"/>
      <c r="R485" s="28"/>
      <c r="S485" s="28"/>
      <c r="T485" s="28"/>
      <c r="U485" s="28"/>
      <c r="V485" s="28"/>
      <c r="W485" s="28"/>
      <c r="X485" s="28"/>
      <c r="Y485" s="18"/>
      <c r="Z485" s="18"/>
      <c r="AA485" s="18"/>
      <c r="AB485" s="18"/>
      <c r="AC485" s="18"/>
      <c r="AD485" s="18"/>
      <c r="AE485" s="18"/>
      <c r="AF485" s="18"/>
      <c r="AG485" s="18" t="s">
        <v>99</v>
      </c>
      <c r="AH485" s="18">
        <v>0</v>
      </c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</row>
    <row r="486" spans="1:60" outlineLevel="1" x14ac:dyDescent="0.25">
      <c r="A486" s="25"/>
      <c r="B486" s="26"/>
      <c r="C486" s="51" t="s">
        <v>508</v>
      </c>
      <c r="D486" s="29"/>
      <c r="E486" s="30">
        <v>4.8120000000000003</v>
      </c>
      <c r="F486" s="28"/>
      <c r="G486" s="28"/>
      <c r="H486" s="28"/>
      <c r="I486" s="28"/>
      <c r="J486" s="28"/>
      <c r="K486" s="28"/>
      <c r="L486" s="28"/>
      <c r="M486" s="28"/>
      <c r="N486" s="27"/>
      <c r="O486" s="27"/>
      <c r="P486" s="27"/>
      <c r="Q486" s="27"/>
      <c r="R486" s="28"/>
      <c r="S486" s="28"/>
      <c r="T486" s="28"/>
      <c r="U486" s="28"/>
      <c r="V486" s="28"/>
      <c r="W486" s="28"/>
      <c r="X486" s="28"/>
      <c r="Y486" s="18"/>
      <c r="Z486" s="18"/>
      <c r="AA486" s="18"/>
      <c r="AB486" s="18"/>
      <c r="AC486" s="18"/>
      <c r="AD486" s="18"/>
      <c r="AE486" s="18"/>
      <c r="AF486" s="18"/>
      <c r="AG486" s="18" t="s">
        <v>99</v>
      </c>
      <c r="AH486" s="18">
        <v>0</v>
      </c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</row>
    <row r="487" spans="1:60" outlineLevel="1" x14ac:dyDescent="0.25">
      <c r="A487" s="25"/>
      <c r="B487" s="26"/>
      <c r="C487" s="51" t="s">
        <v>509</v>
      </c>
      <c r="D487" s="29"/>
      <c r="E487" s="30">
        <v>4.5688000000000004</v>
      </c>
      <c r="F487" s="28"/>
      <c r="G487" s="28"/>
      <c r="H487" s="28"/>
      <c r="I487" s="28"/>
      <c r="J487" s="28"/>
      <c r="K487" s="28"/>
      <c r="L487" s="28"/>
      <c r="M487" s="28"/>
      <c r="N487" s="27"/>
      <c r="O487" s="27"/>
      <c r="P487" s="27"/>
      <c r="Q487" s="27"/>
      <c r="R487" s="28"/>
      <c r="S487" s="28"/>
      <c r="T487" s="28"/>
      <c r="U487" s="28"/>
      <c r="V487" s="28"/>
      <c r="W487" s="28"/>
      <c r="X487" s="28"/>
      <c r="Y487" s="18"/>
      <c r="Z487" s="18"/>
      <c r="AA487" s="18"/>
      <c r="AB487" s="18"/>
      <c r="AC487" s="18"/>
      <c r="AD487" s="18"/>
      <c r="AE487" s="18"/>
      <c r="AF487" s="18"/>
      <c r="AG487" s="18" t="s">
        <v>99</v>
      </c>
      <c r="AH487" s="18">
        <v>0</v>
      </c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</row>
    <row r="488" spans="1:60" outlineLevel="1" x14ac:dyDescent="0.25">
      <c r="A488" s="25"/>
      <c r="B488" s="26"/>
      <c r="C488" s="51" t="s">
        <v>510</v>
      </c>
      <c r="D488" s="29"/>
      <c r="E488" s="30">
        <v>6.9462000000000002</v>
      </c>
      <c r="F488" s="28"/>
      <c r="G488" s="28"/>
      <c r="H488" s="28"/>
      <c r="I488" s="28"/>
      <c r="J488" s="28"/>
      <c r="K488" s="28"/>
      <c r="L488" s="28"/>
      <c r="M488" s="28"/>
      <c r="N488" s="27"/>
      <c r="O488" s="27"/>
      <c r="P488" s="27"/>
      <c r="Q488" s="27"/>
      <c r="R488" s="28"/>
      <c r="S488" s="28"/>
      <c r="T488" s="28"/>
      <c r="U488" s="28"/>
      <c r="V488" s="28"/>
      <c r="W488" s="28"/>
      <c r="X488" s="28"/>
      <c r="Y488" s="18"/>
      <c r="Z488" s="18"/>
      <c r="AA488" s="18"/>
      <c r="AB488" s="18"/>
      <c r="AC488" s="18"/>
      <c r="AD488" s="18"/>
      <c r="AE488" s="18"/>
      <c r="AF488" s="18"/>
      <c r="AG488" s="18" t="s">
        <v>99</v>
      </c>
      <c r="AH488" s="18">
        <v>0</v>
      </c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</row>
    <row r="489" spans="1:60" outlineLevel="1" x14ac:dyDescent="0.25">
      <c r="A489" s="25"/>
      <c r="B489" s="26"/>
      <c r="C489" s="52" t="s">
        <v>140</v>
      </c>
      <c r="D489" s="31"/>
      <c r="E489" s="32">
        <v>21.733000000000001</v>
      </c>
      <c r="F489" s="28"/>
      <c r="G489" s="28"/>
      <c r="H489" s="28"/>
      <c r="I489" s="28"/>
      <c r="J489" s="28"/>
      <c r="K489" s="28"/>
      <c r="L489" s="28"/>
      <c r="M489" s="28"/>
      <c r="N489" s="27"/>
      <c r="O489" s="27"/>
      <c r="P489" s="27"/>
      <c r="Q489" s="27"/>
      <c r="R489" s="28"/>
      <c r="S489" s="28"/>
      <c r="T489" s="28"/>
      <c r="U489" s="28"/>
      <c r="V489" s="28"/>
      <c r="W489" s="28"/>
      <c r="X489" s="28"/>
      <c r="Y489" s="18"/>
      <c r="Z489" s="18"/>
      <c r="AA489" s="18"/>
      <c r="AB489" s="18"/>
      <c r="AC489" s="18"/>
      <c r="AD489" s="18"/>
      <c r="AE489" s="18"/>
      <c r="AF489" s="18"/>
      <c r="AG489" s="18" t="s">
        <v>99</v>
      </c>
      <c r="AH489" s="18">
        <v>1</v>
      </c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</row>
    <row r="490" spans="1:60" outlineLevel="1" x14ac:dyDescent="0.25">
      <c r="A490" s="25"/>
      <c r="B490" s="26"/>
      <c r="C490" s="51" t="s">
        <v>511</v>
      </c>
      <c r="D490" s="29"/>
      <c r="E490" s="30">
        <v>0.68700000000000006</v>
      </c>
      <c r="F490" s="28"/>
      <c r="G490" s="28"/>
      <c r="H490" s="28"/>
      <c r="I490" s="28"/>
      <c r="J490" s="28"/>
      <c r="K490" s="28"/>
      <c r="L490" s="28"/>
      <c r="M490" s="28"/>
      <c r="N490" s="27"/>
      <c r="O490" s="27"/>
      <c r="P490" s="27"/>
      <c r="Q490" s="27"/>
      <c r="R490" s="28"/>
      <c r="S490" s="28"/>
      <c r="T490" s="28"/>
      <c r="U490" s="28"/>
      <c r="V490" s="28"/>
      <c r="W490" s="28"/>
      <c r="X490" s="28"/>
      <c r="Y490" s="18"/>
      <c r="Z490" s="18"/>
      <c r="AA490" s="18"/>
      <c r="AB490" s="18"/>
      <c r="AC490" s="18"/>
      <c r="AD490" s="18"/>
      <c r="AE490" s="18"/>
      <c r="AF490" s="18"/>
      <c r="AG490" s="18" t="s">
        <v>99</v>
      </c>
      <c r="AH490" s="18">
        <v>0</v>
      </c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</row>
    <row r="491" spans="1:60" outlineLevel="1" x14ac:dyDescent="0.25">
      <c r="A491" s="25"/>
      <c r="B491" s="26"/>
      <c r="C491" s="69"/>
      <c r="D491" s="70"/>
      <c r="E491" s="70"/>
      <c r="F491" s="70"/>
      <c r="G491" s="70"/>
      <c r="H491" s="28"/>
      <c r="I491" s="28"/>
      <c r="J491" s="28"/>
      <c r="K491" s="28"/>
      <c r="L491" s="28"/>
      <c r="M491" s="28"/>
      <c r="N491" s="27"/>
      <c r="O491" s="27"/>
      <c r="P491" s="27"/>
      <c r="Q491" s="27"/>
      <c r="R491" s="28"/>
      <c r="S491" s="28"/>
      <c r="T491" s="28"/>
      <c r="U491" s="28"/>
      <c r="V491" s="28"/>
      <c r="W491" s="28"/>
      <c r="X491" s="28"/>
      <c r="Y491" s="18"/>
      <c r="Z491" s="18"/>
      <c r="AA491" s="18"/>
      <c r="AB491" s="18"/>
      <c r="AC491" s="18"/>
      <c r="AD491" s="18"/>
      <c r="AE491" s="18"/>
      <c r="AF491" s="18"/>
      <c r="AG491" s="18" t="s">
        <v>92</v>
      </c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</row>
    <row r="492" spans="1:60" outlineLevel="1" x14ac:dyDescent="0.25">
      <c r="A492" s="41">
        <v>116</v>
      </c>
      <c r="B492" s="42" t="s">
        <v>512</v>
      </c>
      <c r="C492" s="50" t="s">
        <v>513</v>
      </c>
      <c r="D492" s="43" t="s">
        <v>147</v>
      </c>
      <c r="E492" s="44">
        <v>4.58</v>
      </c>
      <c r="F492" s="45"/>
      <c r="G492" s="46">
        <f>ROUND(E492*F492,2)</f>
        <v>0</v>
      </c>
      <c r="H492" s="45"/>
      <c r="I492" s="46">
        <f>ROUND(E492*H492,2)</f>
        <v>0</v>
      </c>
      <c r="J492" s="45"/>
      <c r="K492" s="46">
        <f>ROUND(E492*J492,2)</f>
        <v>0</v>
      </c>
      <c r="L492" s="46">
        <v>21</v>
      </c>
      <c r="M492" s="46">
        <f>G492*(1+L492/100)</f>
        <v>0</v>
      </c>
      <c r="N492" s="44">
        <v>0</v>
      </c>
      <c r="O492" s="44">
        <f>ROUND(E492*N492,2)</f>
        <v>0</v>
      </c>
      <c r="P492" s="44">
        <v>0</v>
      </c>
      <c r="Q492" s="44">
        <f>ROUND(E492*P492,2)</f>
        <v>0</v>
      </c>
      <c r="R492" s="46" t="s">
        <v>450</v>
      </c>
      <c r="S492" s="46" t="s">
        <v>97</v>
      </c>
      <c r="T492" s="47" t="s">
        <v>97</v>
      </c>
      <c r="U492" s="28">
        <v>0.49</v>
      </c>
      <c r="V492" s="28">
        <f>ROUND(E492*U492,2)</f>
        <v>2.2400000000000002</v>
      </c>
      <c r="W492" s="28"/>
      <c r="X492" s="28" t="s">
        <v>90</v>
      </c>
      <c r="Y492" s="18"/>
      <c r="Z492" s="18"/>
      <c r="AA492" s="18"/>
      <c r="AB492" s="18"/>
      <c r="AC492" s="18"/>
      <c r="AD492" s="18"/>
      <c r="AE492" s="18"/>
      <c r="AF492" s="18"/>
      <c r="AG492" s="18" t="s">
        <v>91</v>
      </c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</row>
    <row r="493" spans="1:60" outlineLevel="1" x14ac:dyDescent="0.25">
      <c r="A493" s="25"/>
      <c r="B493" s="26"/>
      <c r="C493" s="71" t="s">
        <v>514</v>
      </c>
      <c r="D493" s="72"/>
      <c r="E493" s="72"/>
      <c r="F493" s="72"/>
      <c r="G493" s="72"/>
      <c r="H493" s="28"/>
      <c r="I493" s="28"/>
      <c r="J493" s="28"/>
      <c r="K493" s="28"/>
      <c r="L493" s="28"/>
      <c r="M493" s="28"/>
      <c r="N493" s="27"/>
      <c r="O493" s="27"/>
      <c r="P493" s="27"/>
      <c r="Q493" s="27"/>
      <c r="R493" s="28"/>
      <c r="S493" s="28"/>
      <c r="T493" s="28"/>
      <c r="U493" s="28"/>
      <c r="V493" s="28"/>
      <c r="W493" s="28"/>
      <c r="X493" s="28"/>
      <c r="Y493" s="18"/>
      <c r="Z493" s="18"/>
      <c r="AA493" s="18"/>
      <c r="AB493" s="18"/>
      <c r="AC493" s="18"/>
      <c r="AD493" s="18"/>
      <c r="AE493" s="18"/>
      <c r="AF493" s="18"/>
      <c r="AG493" s="18" t="s">
        <v>116</v>
      </c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</row>
    <row r="494" spans="1:60" outlineLevel="1" x14ac:dyDescent="0.25">
      <c r="A494" s="25"/>
      <c r="B494" s="26"/>
      <c r="C494" s="51" t="s">
        <v>515</v>
      </c>
      <c r="D494" s="29"/>
      <c r="E494" s="30">
        <v>4.58</v>
      </c>
      <c r="F494" s="28"/>
      <c r="G494" s="28"/>
      <c r="H494" s="28"/>
      <c r="I494" s="28"/>
      <c r="J494" s="28"/>
      <c r="K494" s="28"/>
      <c r="L494" s="28"/>
      <c r="M494" s="28"/>
      <c r="N494" s="27"/>
      <c r="O494" s="27"/>
      <c r="P494" s="27"/>
      <c r="Q494" s="27"/>
      <c r="R494" s="28"/>
      <c r="S494" s="28"/>
      <c r="T494" s="28"/>
      <c r="U494" s="28"/>
      <c r="V494" s="28"/>
      <c r="W494" s="28"/>
      <c r="X494" s="28"/>
      <c r="Y494" s="18"/>
      <c r="Z494" s="18"/>
      <c r="AA494" s="18"/>
      <c r="AB494" s="18"/>
      <c r="AC494" s="18"/>
      <c r="AD494" s="18"/>
      <c r="AE494" s="18"/>
      <c r="AF494" s="18"/>
      <c r="AG494" s="18" t="s">
        <v>99</v>
      </c>
      <c r="AH494" s="18">
        <v>0</v>
      </c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</row>
    <row r="495" spans="1:60" outlineLevel="1" x14ac:dyDescent="0.25">
      <c r="A495" s="25"/>
      <c r="B495" s="26"/>
      <c r="C495" s="69"/>
      <c r="D495" s="70"/>
      <c r="E495" s="70"/>
      <c r="F495" s="70"/>
      <c r="G495" s="70"/>
      <c r="H495" s="28"/>
      <c r="I495" s="28"/>
      <c r="J495" s="28"/>
      <c r="K495" s="28"/>
      <c r="L495" s="28"/>
      <c r="M495" s="28"/>
      <c r="N495" s="27"/>
      <c r="O495" s="27"/>
      <c r="P495" s="27"/>
      <c r="Q495" s="27"/>
      <c r="R495" s="28"/>
      <c r="S495" s="28"/>
      <c r="T495" s="28"/>
      <c r="U495" s="28"/>
      <c r="V495" s="28"/>
      <c r="W495" s="28"/>
      <c r="X495" s="28"/>
      <c r="Y495" s="18"/>
      <c r="Z495" s="18"/>
      <c r="AA495" s="18"/>
      <c r="AB495" s="18"/>
      <c r="AC495" s="18"/>
      <c r="AD495" s="18"/>
      <c r="AE495" s="18"/>
      <c r="AF495" s="18"/>
      <c r="AG495" s="18" t="s">
        <v>92</v>
      </c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</row>
    <row r="496" spans="1:60" ht="20.399999999999999" outlineLevel="1" x14ac:dyDescent="0.25">
      <c r="A496" s="41">
        <v>117</v>
      </c>
      <c r="B496" s="42" t="s">
        <v>516</v>
      </c>
      <c r="C496" s="50" t="s">
        <v>517</v>
      </c>
      <c r="D496" s="43" t="s">
        <v>95</v>
      </c>
      <c r="E496" s="44">
        <v>21.733000000000001</v>
      </c>
      <c r="F496" s="45"/>
      <c r="G496" s="46">
        <f>ROUND(E496*F496,2)</f>
        <v>0</v>
      </c>
      <c r="H496" s="45"/>
      <c r="I496" s="46">
        <f>ROUND(E496*H496,2)</f>
        <v>0</v>
      </c>
      <c r="J496" s="45"/>
      <c r="K496" s="46">
        <f>ROUND(E496*J496,2)</f>
        <v>0</v>
      </c>
      <c r="L496" s="46">
        <v>21</v>
      </c>
      <c r="M496" s="46">
        <f>G496*(1+L496/100)</f>
        <v>0</v>
      </c>
      <c r="N496" s="44">
        <v>4.7800000000000004E-3</v>
      </c>
      <c r="O496" s="44">
        <f>ROUND(E496*N496,2)</f>
        <v>0.1</v>
      </c>
      <c r="P496" s="44">
        <v>0</v>
      </c>
      <c r="Q496" s="44">
        <f>ROUND(E496*P496,2)</f>
        <v>0</v>
      </c>
      <c r="R496" s="46" t="s">
        <v>450</v>
      </c>
      <c r="S496" s="46" t="s">
        <v>97</v>
      </c>
      <c r="T496" s="47" t="s">
        <v>97</v>
      </c>
      <c r="U496" s="28">
        <v>1.17</v>
      </c>
      <c r="V496" s="28">
        <f>ROUND(E496*U496,2)</f>
        <v>25.43</v>
      </c>
      <c r="W496" s="28"/>
      <c r="X496" s="28" t="s">
        <v>90</v>
      </c>
      <c r="Y496" s="18"/>
      <c r="Z496" s="18"/>
      <c r="AA496" s="18"/>
      <c r="AB496" s="18"/>
      <c r="AC496" s="18"/>
      <c r="AD496" s="18"/>
      <c r="AE496" s="18"/>
      <c r="AF496" s="18"/>
      <c r="AG496" s="18" t="s">
        <v>91</v>
      </c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</row>
    <row r="497" spans="1:60" outlineLevel="1" x14ac:dyDescent="0.25">
      <c r="A497" s="25"/>
      <c r="B497" s="26"/>
      <c r="C497" s="67"/>
      <c r="D497" s="68"/>
      <c r="E497" s="68"/>
      <c r="F497" s="68"/>
      <c r="G497" s="68"/>
      <c r="H497" s="28"/>
      <c r="I497" s="28"/>
      <c r="J497" s="28"/>
      <c r="K497" s="28"/>
      <c r="L497" s="28"/>
      <c r="M497" s="28"/>
      <c r="N497" s="27"/>
      <c r="O497" s="27"/>
      <c r="P497" s="27"/>
      <c r="Q497" s="27"/>
      <c r="R497" s="28"/>
      <c r="S497" s="28"/>
      <c r="T497" s="28"/>
      <c r="U497" s="28"/>
      <c r="V497" s="28"/>
      <c r="W497" s="28"/>
      <c r="X497" s="28"/>
      <c r="Y497" s="18"/>
      <c r="Z497" s="18"/>
      <c r="AA497" s="18"/>
      <c r="AB497" s="18"/>
      <c r="AC497" s="18"/>
      <c r="AD497" s="18"/>
      <c r="AE497" s="18"/>
      <c r="AF497" s="18"/>
      <c r="AG497" s="18" t="s">
        <v>92</v>
      </c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</row>
    <row r="498" spans="1:60" ht="20.399999999999999" outlineLevel="1" x14ac:dyDescent="0.25">
      <c r="A498" s="41">
        <v>118</v>
      </c>
      <c r="B498" s="42" t="s">
        <v>518</v>
      </c>
      <c r="C498" s="50" t="s">
        <v>519</v>
      </c>
      <c r="D498" s="43" t="s">
        <v>95</v>
      </c>
      <c r="E498" s="44">
        <v>22.42</v>
      </c>
      <c r="F498" s="45"/>
      <c r="G498" s="46">
        <f>ROUND(E498*F498,2)</f>
        <v>0</v>
      </c>
      <c r="H498" s="45"/>
      <c r="I498" s="46">
        <f>ROUND(E498*H498,2)</f>
        <v>0</v>
      </c>
      <c r="J498" s="45"/>
      <c r="K498" s="46">
        <f>ROUND(E498*J498,2)</f>
        <v>0</v>
      </c>
      <c r="L498" s="46">
        <v>21</v>
      </c>
      <c r="M498" s="46">
        <f>G498*(1+L498/100)</f>
        <v>0</v>
      </c>
      <c r="N498" s="44">
        <v>1.1E-4</v>
      </c>
      <c r="O498" s="44">
        <f>ROUND(E498*N498,2)</f>
        <v>0</v>
      </c>
      <c r="P498" s="44">
        <v>0</v>
      </c>
      <c r="Q498" s="44">
        <f>ROUND(E498*P498,2)</f>
        <v>0</v>
      </c>
      <c r="R498" s="46" t="s">
        <v>450</v>
      </c>
      <c r="S498" s="46" t="s">
        <v>97</v>
      </c>
      <c r="T498" s="47" t="s">
        <v>97</v>
      </c>
      <c r="U498" s="28">
        <v>0</v>
      </c>
      <c r="V498" s="28">
        <f>ROUND(E498*U498,2)</f>
        <v>0</v>
      </c>
      <c r="W498" s="28"/>
      <c r="X498" s="28" t="s">
        <v>90</v>
      </c>
      <c r="Y498" s="18"/>
      <c r="Z498" s="18"/>
      <c r="AA498" s="18"/>
      <c r="AB498" s="18"/>
      <c r="AC498" s="18"/>
      <c r="AD498" s="18"/>
      <c r="AE498" s="18"/>
      <c r="AF498" s="18"/>
      <c r="AG498" s="18" t="s">
        <v>91</v>
      </c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</row>
    <row r="499" spans="1:60" outlineLevel="1" x14ac:dyDescent="0.25">
      <c r="A499" s="25"/>
      <c r="B499" s="26"/>
      <c r="C499" s="67"/>
      <c r="D499" s="68"/>
      <c r="E499" s="68"/>
      <c r="F499" s="68"/>
      <c r="G499" s="68"/>
      <c r="H499" s="28"/>
      <c r="I499" s="28"/>
      <c r="J499" s="28"/>
      <c r="K499" s="28"/>
      <c r="L499" s="28"/>
      <c r="M499" s="28"/>
      <c r="N499" s="27"/>
      <c r="O499" s="27"/>
      <c r="P499" s="27"/>
      <c r="Q499" s="27"/>
      <c r="R499" s="28"/>
      <c r="S499" s="28"/>
      <c r="T499" s="28"/>
      <c r="U499" s="28"/>
      <c r="V499" s="28"/>
      <c r="W499" s="28"/>
      <c r="X499" s="28"/>
      <c r="Y499" s="18"/>
      <c r="Z499" s="18"/>
      <c r="AA499" s="18"/>
      <c r="AB499" s="18"/>
      <c r="AC499" s="18"/>
      <c r="AD499" s="18"/>
      <c r="AE499" s="18"/>
      <c r="AF499" s="18"/>
      <c r="AG499" s="18" t="s">
        <v>92</v>
      </c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</row>
    <row r="500" spans="1:60" outlineLevel="1" x14ac:dyDescent="0.25">
      <c r="A500" s="41">
        <v>119</v>
      </c>
      <c r="B500" s="42" t="s">
        <v>520</v>
      </c>
      <c r="C500" s="50" t="s">
        <v>521</v>
      </c>
      <c r="D500" s="43" t="s">
        <v>147</v>
      </c>
      <c r="E500" s="44">
        <v>4.58</v>
      </c>
      <c r="F500" s="45"/>
      <c r="G500" s="46">
        <f>ROUND(E500*F500,2)</f>
        <v>0</v>
      </c>
      <c r="H500" s="45"/>
      <c r="I500" s="46">
        <f>ROUND(E500*H500,2)</f>
        <v>0</v>
      </c>
      <c r="J500" s="45"/>
      <c r="K500" s="46">
        <f>ROUND(E500*J500,2)</f>
        <v>0</v>
      </c>
      <c r="L500" s="46">
        <v>21</v>
      </c>
      <c r="M500" s="46">
        <f>G500*(1+L500/100)</f>
        <v>0</v>
      </c>
      <c r="N500" s="44">
        <v>1.7000000000000001E-4</v>
      </c>
      <c r="O500" s="44">
        <f>ROUND(E500*N500,2)</f>
        <v>0</v>
      </c>
      <c r="P500" s="44">
        <v>0</v>
      </c>
      <c r="Q500" s="44">
        <f>ROUND(E500*P500,2)</f>
        <v>0</v>
      </c>
      <c r="R500" s="46" t="s">
        <v>450</v>
      </c>
      <c r="S500" s="46" t="s">
        <v>97</v>
      </c>
      <c r="T500" s="47" t="s">
        <v>97</v>
      </c>
      <c r="U500" s="28">
        <v>0.12</v>
      </c>
      <c r="V500" s="28">
        <f>ROUND(E500*U500,2)</f>
        <v>0.55000000000000004</v>
      </c>
      <c r="W500" s="28"/>
      <c r="X500" s="28" t="s">
        <v>90</v>
      </c>
      <c r="Y500" s="18"/>
      <c r="Z500" s="18"/>
      <c r="AA500" s="18"/>
      <c r="AB500" s="18"/>
      <c r="AC500" s="18"/>
      <c r="AD500" s="18"/>
      <c r="AE500" s="18"/>
      <c r="AF500" s="18"/>
      <c r="AG500" s="18" t="s">
        <v>91</v>
      </c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</row>
    <row r="501" spans="1:60" outlineLevel="1" x14ac:dyDescent="0.25">
      <c r="A501" s="25"/>
      <c r="B501" s="26"/>
      <c r="C501" s="67"/>
      <c r="D501" s="68"/>
      <c r="E501" s="68"/>
      <c r="F501" s="68"/>
      <c r="G501" s="68"/>
      <c r="H501" s="28"/>
      <c r="I501" s="28"/>
      <c r="J501" s="28"/>
      <c r="K501" s="28"/>
      <c r="L501" s="28"/>
      <c r="M501" s="28"/>
      <c r="N501" s="27"/>
      <c r="O501" s="27"/>
      <c r="P501" s="27"/>
      <c r="Q501" s="27"/>
      <c r="R501" s="28"/>
      <c r="S501" s="28"/>
      <c r="T501" s="28"/>
      <c r="U501" s="28"/>
      <c r="V501" s="28"/>
      <c r="W501" s="28"/>
      <c r="X501" s="28"/>
      <c r="Y501" s="18"/>
      <c r="Z501" s="18"/>
      <c r="AA501" s="18"/>
      <c r="AB501" s="18"/>
      <c r="AC501" s="18"/>
      <c r="AD501" s="18"/>
      <c r="AE501" s="18"/>
      <c r="AF501" s="18"/>
      <c r="AG501" s="18" t="s">
        <v>92</v>
      </c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</row>
    <row r="502" spans="1:60" outlineLevel="1" x14ac:dyDescent="0.25">
      <c r="A502" s="41">
        <v>120</v>
      </c>
      <c r="B502" s="42" t="s">
        <v>522</v>
      </c>
      <c r="C502" s="50" t="s">
        <v>523</v>
      </c>
      <c r="D502" s="43" t="s">
        <v>95</v>
      </c>
      <c r="E502" s="44">
        <v>25.110399999999998</v>
      </c>
      <c r="F502" s="45"/>
      <c r="G502" s="46">
        <f>ROUND(E502*F502,2)</f>
        <v>0</v>
      </c>
      <c r="H502" s="45"/>
      <c r="I502" s="46">
        <f>ROUND(E502*H502,2)</f>
        <v>0</v>
      </c>
      <c r="J502" s="45"/>
      <c r="K502" s="46">
        <f>ROUND(E502*J502,2)</f>
        <v>0</v>
      </c>
      <c r="L502" s="46">
        <v>21</v>
      </c>
      <c r="M502" s="46">
        <f>G502*(1+L502/100)</f>
        <v>0</v>
      </c>
      <c r="N502" s="44">
        <v>1.0500000000000001E-2</v>
      </c>
      <c r="O502" s="44">
        <f>ROUND(E502*N502,2)</f>
        <v>0.26</v>
      </c>
      <c r="P502" s="44">
        <v>0</v>
      </c>
      <c r="Q502" s="44">
        <f>ROUND(E502*P502,2)</f>
        <v>0</v>
      </c>
      <c r="R502" s="46" t="s">
        <v>272</v>
      </c>
      <c r="S502" s="46" t="s">
        <v>97</v>
      </c>
      <c r="T502" s="47" t="s">
        <v>97</v>
      </c>
      <c r="U502" s="28">
        <v>0</v>
      </c>
      <c r="V502" s="28">
        <f>ROUND(E502*U502,2)</f>
        <v>0</v>
      </c>
      <c r="W502" s="28"/>
      <c r="X502" s="28" t="s">
        <v>273</v>
      </c>
      <c r="Y502" s="18"/>
      <c r="Z502" s="18"/>
      <c r="AA502" s="18"/>
      <c r="AB502" s="18"/>
      <c r="AC502" s="18"/>
      <c r="AD502" s="18"/>
      <c r="AE502" s="18"/>
      <c r="AF502" s="18"/>
      <c r="AG502" s="18" t="s">
        <v>274</v>
      </c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</row>
    <row r="503" spans="1:60" outlineLevel="1" x14ac:dyDescent="0.25">
      <c r="A503" s="25"/>
      <c r="B503" s="26"/>
      <c r="C503" s="51" t="s">
        <v>524</v>
      </c>
      <c r="D503" s="29"/>
      <c r="E503" s="30">
        <v>25.110399999999998</v>
      </c>
      <c r="F503" s="28"/>
      <c r="G503" s="28"/>
      <c r="H503" s="28"/>
      <c r="I503" s="28"/>
      <c r="J503" s="28"/>
      <c r="K503" s="28"/>
      <c r="L503" s="28"/>
      <c r="M503" s="28"/>
      <c r="N503" s="27"/>
      <c r="O503" s="27"/>
      <c r="P503" s="27"/>
      <c r="Q503" s="27"/>
      <c r="R503" s="28"/>
      <c r="S503" s="28"/>
      <c r="T503" s="28"/>
      <c r="U503" s="28"/>
      <c r="V503" s="28"/>
      <c r="W503" s="28"/>
      <c r="X503" s="28"/>
      <c r="Y503" s="18"/>
      <c r="Z503" s="18"/>
      <c r="AA503" s="18"/>
      <c r="AB503" s="18"/>
      <c r="AC503" s="18"/>
      <c r="AD503" s="18"/>
      <c r="AE503" s="18"/>
      <c r="AF503" s="18"/>
      <c r="AG503" s="18" t="s">
        <v>99</v>
      </c>
      <c r="AH503" s="18">
        <v>0</v>
      </c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</row>
    <row r="504" spans="1:60" outlineLevel="1" x14ac:dyDescent="0.25">
      <c r="A504" s="25"/>
      <c r="B504" s="26"/>
      <c r="C504" s="69"/>
      <c r="D504" s="70"/>
      <c r="E504" s="70"/>
      <c r="F504" s="70"/>
      <c r="G504" s="70"/>
      <c r="H504" s="28"/>
      <c r="I504" s="28"/>
      <c r="J504" s="28"/>
      <c r="K504" s="28"/>
      <c r="L504" s="28"/>
      <c r="M504" s="28"/>
      <c r="N504" s="27"/>
      <c r="O504" s="27"/>
      <c r="P504" s="27"/>
      <c r="Q504" s="27"/>
      <c r="R504" s="28"/>
      <c r="S504" s="28"/>
      <c r="T504" s="28"/>
      <c r="U504" s="28"/>
      <c r="V504" s="28"/>
      <c r="W504" s="28"/>
      <c r="X504" s="28"/>
      <c r="Y504" s="18"/>
      <c r="Z504" s="18"/>
      <c r="AA504" s="18"/>
      <c r="AB504" s="18"/>
      <c r="AC504" s="18"/>
      <c r="AD504" s="18"/>
      <c r="AE504" s="18"/>
      <c r="AF504" s="18"/>
      <c r="AG504" s="18" t="s">
        <v>92</v>
      </c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</row>
    <row r="505" spans="1:60" outlineLevel="1" x14ac:dyDescent="0.25">
      <c r="A505" s="41">
        <v>121</v>
      </c>
      <c r="B505" s="42" t="s">
        <v>525</v>
      </c>
      <c r="C505" s="50" t="s">
        <v>526</v>
      </c>
      <c r="D505" s="43" t="s">
        <v>354</v>
      </c>
      <c r="E505" s="44">
        <v>0.3755</v>
      </c>
      <c r="F505" s="45"/>
      <c r="G505" s="46">
        <f>ROUND(E505*F505,2)</f>
        <v>0</v>
      </c>
      <c r="H505" s="45"/>
      <c r="I505" s="46">
        <f>ROUND(E505*H505,2)</f>
        <v>0</v>
      </c>
      <c r="J505" s="45"/>
      <c r="K505" s="46">
        <f>ROUND(E505*J505,2)</f>
        <v>0</v>
      </c>
      <c r="L505" s="46">
        <v>21</v>
      </c>
      <c r="M505" s="46">
        <f>G505*(1+L505/100)</f>
        <v>0</v>
      </c>
      <c r="N505" s="44">
        <v>0</v>
      </c>
      <c r="O505" s="44">
        <f>ROUND(E505*N505,2)</f>
        <v>0</v>
      </c>
      <c r="P505" s="44">
        <v>0</v>
      </c>
      <c r="Q505" s="44">
        <f>ROUND(E505*P505,2)</f>
        <v>0</v>
      </c>
      <c r="R505" s="46" t="s">
        <v>450</v>
      </c>
      <c r="S505" s="46" t="s">
        <v>97</v>
      </c>
      <c r="T505" s="47" t="s">
        <v>97</v>
      </c>
      <c r="U505" s="28">
        <v>1.5980000000000001</v>
      </c>
      <c r="V505" s="28">
        <f>ROUND(E505*U505,2)</f>
        <v>0.6</v>
      </c>
      <c r="W505" s="28"/>
      <c r="X505" s="28" t="s">
        <v>355</v>
      </c>
      <c r="Y505" s="18"/>
      <c r="Z505" s="18"/>
      <c r="AA505" s="18"/>
      <c r="AB505" s="18"/>
      <c r="AC505" s="18"/>
      <c r="AD505" s="18"/>
      <c r="AE505" s="18"/>
      <c r="AF505" s="18"/>
      <c r="AG505" s="18" t="s">
        <v>356</v>
      </c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</row>
    <row r="506" spans="1:60" outlineLevel="1" x14ac:dyDescent="0.25">
      <c r="A506" s="25"/>
      <c r="B506" s="26"/>
      <c r="C506" s="67"/>
      <c r="D506" s="68"/>
      <c r="E506" s="68"/>
      <c r="F506" s="68"/>
      <c r="G506" s="68"/>
      <c r="H506" s="28"/>
      <c r="I506" s="28"/>
      <c r="J506" s="28"/>
      <c r="K506" s="28"/>
      <c r="L506" s="28"/>
      <c r="M506" s="28"/>
      <c r="N506" s="27"/>
      <c r="O506" s="27"/>
      <c r="P506" s="27"/>
      <c r="Q506" s="27"/>
      <c r="R506" s="28"/>
      <c r="S506" s="28"/>
      <c r="T506" s="28"/>
      <c r="U506" s="28"/>
      <c r="V506" s="28"/>
      <c r="W506" s="28"/>
      <c r="X506" s="28"/>
      <c r="Y506" s="18"/>
      <c r="Z506" s="18"/>
      <c r="AA506" s="18"/>
      <c r="AB506" s="18"/>
      <c r="AC506" s="18"/>
      <c r="AD506" s="18"/>
      <c r="AE506" s="18"/>
      <c r="AF506" s="18"/>
      <c r="AG506" s="18" t="s">
        <v>92</v>
      </c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</row>
    <row r="507" spans="1:60" x14ac:dyDescent="0.25">
      <c r="A507" s="34" t="s">
        <v>83</v>
      </c>
      <c r="B507" s="35" t="s">
        <v>48</v>
      </c>
      <c r="C507" s="49" t="s">
        <v>49</v>
      </c>
      <c r="D507" s="36"/>
      <c r="E507" s="37"/>
      <c r="F507" s="38"/>
      <c r="G507" s="38">
        <f>SUMIF(AG508:AG516,"&lt;&gt;NOR",G508:G516)</f>
        <v>0</v>
      </c>
      <c r="H507" s="38"/>
      <c r="I507" s="38">
        <f>SUM(I508:I516)</f>
        <v>0</v>
      </c>
      <c r="J507" s="38"/>
      <c r="K507" s="38">
        <f>SUM(K508:K516)</f>
        <v>0</v>
      </c>
      <c r="L507" s="38"/>
      <c r="M507" s="38">
        <f>SUM(M508:M516)</f>
        <v>0</v>
      </c>
      <c r="N507" s="37"/>
      <c r="O507" s="37">
        <f>SUM(O508:O516)</f>
        <v>0.01</v>
      </c>
      <c r="P507" s="37"/>
      <c r="Q507" s="37">
        <f>SUM(Q508:Q516)</f>
        <v>0</v>
      </c>
      <c r="R507" s="38"/>
      <c r="S507" s="38"/>
      <c r="T507" s="39"/>
      <c r="U507" s="33"/>
      <c r="V507" s="33">
        <f>SUM(V508:V516)</f>
        <v>2.08</v>
      </c>
      <c r="W507" s="33"/>
      <c r="X507" s="33"/>
      <c r="AG507" t="s">
        <v>84</v>
      </c>
    </row>
    <row r="508" spans="1:60" ht="20.399999999999999" outlineLevel="1" x14ac:dyDescent="0.25">
      <c r="A508" s="41">
        <v>122</v>
      </c>
      <c r="B508" s="42" t="s">
        <v>527</v>
      </c>
      <c r="C508" s="50" t="s">
        <v>528</v>
      </c>
      <c r="D508" s="43" t="s">
        <v>95</v>
      </c>
      <c r="E508" s="44">
        <v>12.263</v>
      </c>
      <c r="F508" s="45"/>
      <c r="G508" s="46">
        <f>ROUND(E508*F508,2)</f>
        <v>0</v>
      </c>
      <c r="H508" s="45"/>
      <c r="I508" s="46">
        <f>ROUND(E508*H508,2)</f>
        <v>0</v>
      </c>
      <c r="J508" s="45"/>
      <c r="K508" s="46">
        <f>ROUND(E508*J508,2)</f>
        <v>0</v>
      </c>
      <c r="L508" s="46">
        <v>21</v>
      </c>
      <c r="M508" s="46">
        <f>G508*(1+L508/100)</f>
        <v>0</v>
      </c>
      <c r="N508" s="44">
        <v>5.0000000000000001E-4</v>
      </c>
      <c r="O508" s="44">
        <f>ROUND(E508*N508,2)</f>
        <v>0.01</v>
      </c>
      <c r="P508" s="44">
        <v>0</v>
      </c>
      <c r="Q508" s="44">
        <f>ROUND(E508*P508,2)</f>
        <v>0</v>
      </c>
      <c r="R508" s="46" t="s">
        <v>529</v>
      </c>
      <c r="S508" s="46" t="s">
        <v>97</v>
      </c>
      <c r="T508" s="47" t="s">
        <v>97</v>
      </c>
      <c r="U508" s="28">
        <v>0.17</v>
      </c>
      <c r="V508" s="28">
        <f>ROUND(E508*U508,2)</f>
        <v>2.08</v>
      </c>
      <c r="W508" s="28"/>
      <c r="X508" s="28" t="s">
        <v>90</v>
      </c>
      <c r="Y508" s="18"/>
      <c r="Z508" s="18"/>
      <c r="AA508" s="18"/>
      <c r="AB508" s="18"/>
      <c r="AC508" s="18"/>
      <c r="AD508" s="18"/>
      <c r="AE508" s="18"/>
      <c r="AF508" s="18"/>
      <c r="AG508" s="18" t="s">
        <v>91</v>
      </c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</row>
    <row r="509" spans="1:60" outlineLevel="1" x14ac:dyDescent="0.25">
      <c r="A509" s="25"/>
      <c r="B509" s="26"/>
      <c r="C509" s="51" t="s">
        <v>530</v>
      </c>
      <c r="D509" s="29"/>
      <c r="E509" s="30"/>
      <c r="F509" s="28"/>
      <c r="G509" s="28"/>
      <c r="H509" s="28"/>
      <c r="I509" s="28"/>
      <c r="J509" s="28"/>
      <c r="K509" s="28"/>
      <c r="L509" s="28"/>
      <c r="M509" s="28"/>
      <c r="N509" s="27"/>
      <c r="O509" s="27"/>
      <c r="P509" s="27"/>
      <c r="Q509" s="27"/>
      <c r="R509" s="28"/>
      <c r="S509" s="28"/>
      <c r="T509" s="28"/>
      <c r="U509" s="28"/>
      <c r="V509" s="28"/>
      <c r="W509" s="28"/>
      <c r="X509" s="28"/>
      <c r="Y509" s="18"/>
      <c r="Z509" s="18"/>
      <c r="AA509" s="18"/>
      <c r="AB509" s="18"/>
      <c r="AC509" s="18"/>
      <c r="AD509" s="18"/>
      <c r="AE509" s="18"/>
      <c r="AF509" s="18"/>
      <c r="AG509" s="18" t="s">
        <v>99</v>
      </c>
      <c r="AH509" s="18">
        <v>0</v>
      </c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</row>
    <row r="510" spans="1:60" outlineLevel="1" x14ac:dyDescent="0.25">
      <c r="A510" s="25"/>
      <c r="B510" s="26"/>
      <c r="C510" s="51" t="s">
        <v>531</v>
      </c>
      <c r="D510" s="29"/>
      <c r="E510" s="30">
        <v>4.3650000000000002</v>
      </c>
      <c r="F510" s="28"/>
      <c r="G510" s="28"/>
      <c r="H510" s="28"/>
      <c r="I510" s="28"/>
      <c r="J510" s="28"/>
      <c r="K510" s="28"/>
      <c r="L510" s="28"/>
      <c r="M510" s="28"/>
      <c r="N510" s="27"/>
      <c r="O510" s="27"/>
      <c r="P510" s="27"/>
      <c r="Q510" s="27"/>
      <c r="R510" s="28"/>
      <c r="S510" s="28"/>
      <c r="T510" s="28"/>
      <c r="U510" s="28"/>
      <c r="V510" s="28"/>
      <c r="W510" s="28"/>
      <c r="X510" s="28"/>
      <c r="Y510" s="18"/>
      <c r="Z510" s="18"/>
      <c r="AA510" s="18"/>
      <c r="AB510" s="18"/>
      <c r="AC510" s="18"/>
      <c r="AD510" s="18"/>
      <c r="AE510" s="18"/>
      <c r="AF510" s="18"/>
      <c r="AG510" s="18" t="s">
        <v>99</v>
      </c>
      <c r="AH510" s="18">
        <v>0</v>
      </c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</row>
    <row r="511" spans="1:60" outlineLevel="1" x14ac:dyDescent="0.25">
      <c r="A511" s="25"/>
      <c r="B511" s="26"/>
      <c r="C511" s="51" t="s">
        <v>532</v>
      </c>
      <c r="D511" s="29"/>
      <c r="E511" s="30">
        <v>1.0912500000000001</v>
      </c>
      <c r="F511" s="28"/>
      <c r="G511" s="28"/>
      <c r="H511" s="28"/>
      <c r="I511" s="28"/>
      <c r="J511" s="28"/>
      <c r="K511" s="28"/>
      <c r="L511" s="28"/>
      <c r="M511" s="28"/>
      <c r="N511" s="27"/>
      <c r="O511" s="27"/>
      <c r="P511" s="27"/>
      <c r="Q511" s="27"/>
      <c r="R511" s="28"/>
      <c r="S511" s="28"/>
      <c r="T511" s="28"/>
      <c r="U511" s="28"/>
      <c r="V511" s="28"/>
      <c r="W511" s="28"/>
      <c r="X511" s="28"/>
      <c r="Y511" s="18"/>
      <c r="Z511" s="18"/>
      <c r="AA511" s="18"/>
      <c r="AB511" s="18"/>
      <c r="AC511" s="18"/>
      <c r="AD511" s="18"/>
      <c r="AE511" s="18"/>
      <c r="AF511" s="18"/>
      <c r="AG511" s="18" t="s">
        <v>99</v>
      </c>
      <c r="AH511" s="18">
        <v>0</v>
      </c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</row>
    <row r="512" spans="1:60" outlineLevel="1" x14ac:dyDescent="0.25">
      <c r="A512" s="25"/>
      <c r="B512" s="26"/>
      <c r="C512" s="51" t="s">
        <v>533</v>
      </c>
      <c r="D512" s="29"/>
      <c r="E512" s="30">
        <v>2.0855000000000001</v>
      </c>
      <c r="F512" s="28"/>
      <c r="G512" s="28"/>
      <c r="H512" s="28"/>
      <c r="I512" s="28"/>
      <c r="J512" s="28"/>
      <c r="K512" s="28"/>
      <c r="L512" s="28"/>
      <c r="M512" s="28"/>
      <c r="N512" s="27"/>
      <c r="O512" s="27"/>
      <c r="P512" s="27"/>
      <c r="Q512" s="27"/>
      <c r="R512" s="28"/>
      <c r="S512" s="28"/>
      <c r="T512" s="28"/>
      <c r="U512" s="28"/>
      <c r="V512" s="28"/>
      <c r="W512" s="28"/>
      <c r="X512" s="28"/>
      <c r="Y512" s="18"/>
      <c r="Z512" s="18"/>
      <c r="AA512" s="18"/>
      <c r="AB512" s="18"/>
      <c r="AC512" s="18"/>
      <c r="AD512" s="18"/>
      <c r="AE512" s="18"/>
      <c r="AF512" s="18"/>
      <c r="AG512" s="18" t="s">
        <v>99</v>
      </c>
      <c r="AH512" s="18">
        <v>0</v>
      </c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</row>
    <row r="513" spans="1:60" outlineLevel="1" x14ac:dyDescent="0.25">
      <c r="A513" s="25"/>
      <c r="B513" s="26"/>
      <c r="C513" s="51" t="s">
        <v>534</v>
      </c>
      <c r="D513" s="29"/>
      <c r="E513" s="30">
        <v>1.0462499999999999</v>
      </c>
      <c r="F513" s="28"/>
      <c r="G513" s="28"/>
      <c r="H513" s="28"/>
      <c r="I513" s="28"/>
      <c r="J513" s="28"/>
      <c r="K513" s="28"/>
      <c r="L513" s="28"/>
      <c r="M513" s="28"/>
      <c r="N513" s="27"/>
      <c r="O513" s="27"/>
      <c r="P513" s="27"/>
      <c r="Q513" s="27"/>
      <c r="R513" s="28"/>
      <c r="S513" s="28"/>
      <c r="T513" s="28"/>
      <c r="U513" s="28"/>
      <c r="V513" s="28"/>
      <c r="W513" s="28"/>
      <c r="X513" s="28"/>
      <c r="Y513" s="18"/>
      <c r="Z513" s="18"/>
      <c r="AA513" s="18"/>
      <c r="AB513" s="18"/>
      <c r="AC513" s="18"/>
      <c r="AD513" s="18"/>
      <c r="AE513" s="18"/>
      <c r="AF513" s="18"/>
      <c r="AG513" s="18" t="s">
        <v>99</v>
      </c>
      <c r="AH513" s="18">
        <v>0</v>
      </c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</row>
    <row r="514" spans="1:60" outlineLevel="1" x14ac:dyDescent="0.25">
      <c r="A514" s="25"/>
      <c r="B514" s="26"/>
      <c r="C514" s="51" t="s">
        <v>535</v>
      </c>
      <c r="D514" s="29"/>
      <c r="E514" s="30">
        <v>2.5110000000000001</v>
      </c>
      <c r="F514" s="28"/>
      <c r="G514" s="28"/>
      <c r="H514" s="28"/>
      <c r="I514" s="28"/>
      <c r="J514" s="28"/>
      <c r="K514" s="28"/>
      <c r="L514" s="28"/>
      <c r="M514" s="28"/>
      <c r="N514" s="27"/>
      <c r="O514" s="27"/>
      <c r="P514" s="27"/>
      <c r="Q514" s="27"/>
      <c r="R514" s="28"/>
      <c r="S514" s="28"/>
      <c r="T514" s="28"/>
      <c r="U514" s="28"/>
      <c r="V514" s="28"/>
      <c r="W514" s="28"/>
      <c r="X514" s="28"/>
      <c r="Y514" s="18"/>
      <c r="Z514" s="18"/>
      <c r="AA514" s="18"/>
      <c r="AB514" s="18"/>
      <c r="AC514" s="18"/>
      <c r="AD514" s="18"/>
      <c r="AE514" s="18"/>
      <c r="AF514" s="18"/>
      <c r="AG514" s="18" t="s">
        <v>99</v>
      </c>
      <c r="AH514" s="18">
        <v>0</v>
      </c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</row>
    <row r="515" spans="1:60" outlineLevel="1" x14ac:dyDescent="0.25">
      <c r="A515" s="25"/>
      <c r="B515" s="26"/>
      <c r="C515" s="51" t="s">
        <v>536</v>
      </c>
      <c r="D515" s="29"/>
      <c r="E515" s="30">
        <v>1.1639999999999999</v>
      </c>
      <c r="F515" s="28"/>
      <c r="G515" s="28"/>
      <c r="H515" s="28"/>
      <c r="I515" s="28"/>
      <c r="J515" s="28"/>
      <c r="K515" s="28"/>
      <c r="L515" s="28"/>
      <c r="M515" s="28"/>
      <c r="N515" s="27"/>
      <c r="O515" s="27"/>
      <c r="P515" s="27"/>
      <c r="Q515" s="27"/>
      <c r="R515" s="28"/>
      <c r="S515" s="28"/>
      <c r="T515" s="28"/>
      <c r="U515" s="28"/>
      <c r="V515" s="28"/>
      <c r="W515" s="28"/>
      <c r="X515" s="28"/>
      <c r="Y515" s="18"/>
      <c r="Z515" s="18"/>
      <c r="AA515" s="18"/>
      <c r="AB515" s="18"/>
      <c r="AC515" s="18"/>
      <c r="AD515" s="18"/>
      <c r="AE515" s="18"/>
      <c r="AF515" s="18"/>
      <c r="AG515" s="18" t="s">
        <v>99</v>
      </c>
      <c r="AH515" s="18">
        <v>0</v>
      </c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</row>
    <row r="516" spans="1:60" outlineLevel="1" x14ac:dyDescent="0.25">
      <c r="A516" s="25"/>
      <c r="B516" s="26"/>
      <c r="C516" s="69"/>
      <c r="D516" s="70"/>
      <c r="E516" s="70"/>
      <c r="F516" s="70"/>
      <c r="G516" s="70"/>
      <c r="H516" s="28"/>
      <c r="I516" s="28"/>
      <c r="J516" s="28"/>
      <c r="K516" s="28"/>
      <c r="L516" s="28"/>
      <c r="M516" s="28"/>
      <c r="N516" s="27"/>
      <c r="O516" s="27"/>
      <c r="P516" s="27"/>
      <c r="Q516" s="27"/>
      <c r="R516" s="28"/>
      <c r="S516" s="28"/>
      <c r="T516" s="28"/>
      <c r="U516" s="28"/>
      <c r="V516" s="28"/>
      <c r="W516" s="28"/>
      <c r="X516" s="28"/>
      <c r="Y516" s="18"/>
      <c r="Z516" s="18"/>
      <c r="AA516" s="18"/>
      <c r="AB516" s="18"/>
      <c r="AC516" s="18"/>
      <c r="AD516" s="18"/>
      <c r="AE516" s="18"/>
      <c r="AF516" s="18"/>
      <c r="AG516" s="18" t="s">
        <v>92</v>
      </c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</row>
    <row r="517" spans="1:60" x14ac:dyDescent="0.25">
      <c r="A517" s="34" t="s">
        <v>83</v>
      </c>
      <c r="B517" s="35" t="s">
        <v>50</v>
      </c>
      <c r="C517" s="49" t="s">
        <v>51</v>
      </c>
      <c r="D517" s="36"/>
      <c r="E517" s="37"/>
      <c r="F517" s="38"/>
      <c r="G517" s="38">
        <f>SUMIF(AG518:AG560,"&lt;&gt;NOR",G518:G560)</f>
        <v>0</v>
      </c>
      <c r="H517" s="38"/>
      <c r="I517" s="38">
        <f>SUM(I518:I560)</f>
        <v>0</v>
      </c>
      <c r="J517" s="38"/>
      <c r="K517" s="38">
        <f>SUM(K518:K560)</f>
        <v>0</v>
      </c>
      <c r="L517" s="38"/>
      <c r="M517" s="38">
        <f>SUM(M518:M560)</f>
        <v>0</v>
      </c>
      <c r="N517" s="37"/>
      <c r="O517" s="37">
        <f>SUM(O518:O560)</f>
        <v>0.29000000000000004</v>
      </c>
      <c r="P517" s="37"/>
      <c r="Q517" s="37">
        <f>SUM(Q518:Q560)</f>
        <v>0</v>
      </c>
      <c r="R517" s="38"/>
      <c r="S517" s="38"/>
      <c r="T517" s="39"/>
      <c r="U517" s="33"/>
      <c r="V517" s="33">
        <f>SUM(V518:V560)</f>
        <v>150.29</v>
      </c>
      <c r="W517" s="33"/>
      <c r="X517" s="33"/>
      <c r="AG517" t="s">
        <v>84</v>
      </c>
    </row>
    <row r="518" spans="1:60" outlineLevel="1" x14ac:dyDescent="0.25">
      <c r="A518" s="41">
        <v>123</v>
      </c>
      <c r="B518" s="42" t="s">
        <v>537</v>
      </c>
      <c r="C518" s="50" t="s">
        <v>538</v>
      </c>
      <c r="D518" s="43" t="s">
        <v>95</v>
      </c>
      <c r="E518" s="44">
        <v>1156.1124</v>
      </c>
      <c r="F518" s="45"/>
      <c r="G518" s="46">
        <f>ROUND(E518*F518,2)</f>
        <v>0</v>
      </c>
      <c r="H518" s="45"/>
      <c r="I518" s="46">
        <f>ROUND(E518*H518,2)</f>
        <v>0</v>
      </c>
      <c r="J518" s="45"/>
      <c r="K518" s="46">
        <f>ROUND(E518*J518,2)</f>
        <v>0</v>
      </c>
      <c r="L518" s="46">
        <v>21</v>
      </c>
      <c r="M518" s="46">
        <f>G518*(1+L518/100)</f>
        <v>0</v>
      </c>
      <c r="N518" s="44">
        <v>3.0000000000000001E-5</v>
      </c>
      <c r="O518" s="44">
        <f>ROUND(E518*N518,2)</f>
        <v>0.03</v>
      </c>
      <c r="P518" s="44">
        <v>0</v>
      </c>
      <c r="Q518" s="44">
        <f>ROUND(E518*P518,2)</f>
        <v>0</v>
      </c>
      <c r="R518" s="46" t="s">
        <v>539</v>
      </c>
      <c r="S518" s="46" t="s">
        <v>97</v>
      </c>
      <c r="T518" s="47" t="s">
        <v>97</v>
      </c>
      <c r="U518" s="28">
        <v>0.03</v>
      </c>
      <c r="V518" s="28">
        <f>ROUND(E518*U518,2)</f>
        <v>34.68</v>
      </c>
      <c r="W518" s="28"/>
      <c r="X518" s="28" t="s">
        <v>90</v>
      </c>
      <c r="Y518" s="18"/>
      <c r="Z518" s="18"/>
      <c r="AA518" s="18"/>
      <c r="AB518" s="18"/>
      <c r="AC518" s="18"/>
      <c r="AD518" s="18"/>
      <c r="AE518" s="18"/>
      <c r="AF518" s="18"/>
      <c r="AG518" s="18" t="s">
        <v>91</v>
      </c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</row>
    <row r="519" spans="1:60" outlineLevel="1" x14ac:dyDescent="0.25">
      <c r="A519" s="25"/>
      <c r="B519" s="26"/>
      <c r="C519" s="51" t="s">
        <v>540</v>
      </c>
      <c r="D519" s="29"/>
      <c r="E519" s="30"/>
      <c r="F519" s="28"/>
      <c r="G519" s="28"/>
      <c r="H519" s="28"/>
      <c r="I519" s="28"/>
      <c r="J519" s="28"/>
      <c r="K519" s="28"/>
      <c r="L519" s="28"/>
      <c r="M519" s="28"/>
      <c r="N519" s="27"/>
      <c r="O519" s="27"/>
      <c r="P519" s="27"/>
      <c r="Q519" s="27"/>
      <c r="R519" s="28"/>
      <c r="S519" s="28"/>
      <c r="T519" s="28"/>
      <c r="U519" s="28"/>
      <c r="V519" s="28"/>
      <c r="W519" s="28"/>
      <c r="X519" s="28"/>
      <c r="Y519" s="18"/>
      <c r="Z519" s="18"/>
      <c r="AA519" s="18"/>
      <c r="AB519" s="18"/>
      <c r="AC519" s="18"/>
      <c r="AD519" s="18"/>
      <c r="AE519" s="18"/>
      <c r="AF519" s="18"/>
      <c r="AG519" s="18" t="s">
        <v>99</v>
      </c>
      <c r="AH519" s="18">
        <v>0</v>
      </c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</row>
    <row r="520" spans="1:60" outlineLevel="1" x14ac:dyDescent="0.25">
      <c r="A520" s="25"/>
      <c r="B520" s="26"/>
      <c r="C520" s="51" t="s">
        <v>299</v>
      </c>
      <c r="D520" s="29"/>
      <c r="E520" s="30">
        <v>179.93</v>
      </c>
      <c r="F520" s="28"/>
      <c r="G520" s="28"/>
      <c r="H520" s="28"/>
      <c r="I520" s="28"/>
      <c r="J520" s="28"/>
      <c r="K520" s="28"/>
      <c r="L520" s="28"/>
      <c r="M520" s="28"/>
      <c r="N520" s="27"/>
      <c r="O520" s="27"/>
      <c r="P520" s="27"/>
      <c r="Q520" s="27"/>
      <c r="R520" s="28"/>
      <c r="S520" s="28"/>
      <c r="T520" s="28"/>
      <c r="U520" s="28"/>
      <c r="V520" s="28"/>
      <c r="W520" s="28"/>
      <c r="X520" s="28"/>
      <c r="Y520" s="18"/>
      <c r="Z520" s="18"/>
      <c r="AA520" s="18"/>
      <c r="AB520" s="18"/>
      <c r="AC520" s="18"/>
      <c r="AD520" s="18"/>
      <c r="AE520" s="18"/>
      <c r="AF520" s="18"/>
      <c r="AG520" s="18" t="s">
        <v>99</v>
      </c>
      <c r="AH520" s="18">
        <v>0</v>
      </c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</row>
    <row r="521" spans="1:60" ht="30.6" outlineLevel="1" x14ac:dyDescent="0.25">
      <c r="A521" s="25"/>
      <c r="B521" s="26"/>
      <c r="C521" s="51" t="s">
        <v>300</v>
      </c>
      <c r="D521" s="29"/>
      <c r="E521" s="30">
        <v>182.43</v>
      </c>
      <c r="F521" s="28"/>
      <c r="G521" s="28"/>
      <c r="H521" s="28"/>
      <c r="I521" s="28"/>
      <c r="J521" s="28"/>
      <c r="K521" s="28"/>
      <c r="L521" s="28"/>
      <c r="M521" s="28"/>
      <c r="N521" s="27"/>
      <c r="O521" s="27"/>
      <c r="P521" s="27"/>
      <c r="Q521" s="27"/>
      <c r="R521" s="28"/>
      <c r="S521" s="28"/>
      <c r="T521" s="28"/>
      <c r="U521" s="28"/>
      <c r="V521" s="28"/>
      <c r="W521" s="28"/>
      <c r="X521" s="28"/>
      <c r="Y521" s="18"/>
      <c r="Z521" s="18"/>
      <c r="AA521" s="18"/>
      <c r="AB521" s="18"/>
      <c r="AC521" s="18"/>
      <c r="AD521" s="18"/>
      <c r="AE521" s="18"/>
      <c r="AF521" s="18"/>
      <c r="AG521" s="18" t="s">
        <v>99</v>
      </c>
      <c r="AH521" s="18">
        <v>0</v>
      </c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</row>
    <row r="522" spans="1:60" outlineLevel="1" x14ac:dyDescent="0.25">
      <c r="A522" s="25"/>
      <c r="B522" s="26"/>
      <c r="C522" s="51" t="s">
        <v>541</v>
      </c>
      <c r="D522" s="29"/>
      <c r="E522" s="30"/>
      <c r="F522" s="28"/>
      <c r="G522" s="28"/>
      <c r="H522" s="28"/>
      <c r="I522" s="28"/>
      <c r="J522" s="28"/>
      <c r="K522" s="28"/>
      <c r="L522" s="28"/>
      <c r="M522" s="28"/>
      <c r="N522" s="27"/>
      <c r="O522" s="27"/>
      <c r="P522" s="27"/>
      <c r="Q522" s="27"/>
      <c r="R522" s="28"/>
      <c r="S522" s="28"/>
      <c r="T522" s="28"/>
      <c r="U522" s="28"/>
      <c r="V522" s="28"/>
      <c r="W522" s="28"/>
      <c r="X522" s="28"/>
      <c r="Y522" s="18"/>
      <c r="Z522" s="18"/>
      <c r="AA522" s="18"/>
      <c r="AB522" s="18"/>
      <c r="AC522" s="18"/>
      <c r="AD522" s="18"/>
      <c r="AE522" s="18"/>
      <c r="AF522" s="18"/>
      <c r="AG522" s="18" t="s">
        <v>99</v>
      </c>
      <c r="AH522" s="18">
        <v>0</v>
      </c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</row>
    <row r="523" spans="1:60" outlineLevel="1" x14ac:dyDescent="0.25">
      <c r="A523" s="25"/>
      <c r="B523" s="26"/>
      <c r="C523" s="51" t="s">
        <v>542</v>
      </c>
      <c r="D523" s="29"/>
      <c r="E523" s="30">
        <v>94.944000000000003</v>
      </c>
      <c r="F523" s="28"/>
      <c r="G523" s="28"/>
      <c r="H523" s="28"/>
      <c r="I523" s="28"/>
      <c r="J523" s="28"/>
      <c r="K523" s="28"/>
      <c r="L523" s="28"/>
      <c r="M523" s="28"/>
      <c r="N523" s="27"/>
      <c r="O523" s="27"/>
      <c r="P523" s="27"/>
      <c r="Q523" s="27"/>
      <c r="R523" s="28"/>
      <c r="S523" s="28"/>
      <c r="T523" s="28"/>
      <c r="U523" s="28"/>
      <c r="V523" s="28"/>
      <c r="W523" s="28"/>
      <c r="X523" s="28"/>
      <c r="Y523" s="18"/>
      <c r="Z523" s="18"/>
      <c r="AA523" s="18"/>
      <c r="AB523" s="18"/>
      <c r="AC523" s="18"/>
      <c r="AD523" s="18"/>
      <c r="AE523" s="18"/>
      <c r="AF523" s="18"/>
      <c r="AG523" s="18" t="s">
        <v>99</v>
      </c>
      <c r="AH523" s="18">
        <v>0</v>
      </c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</row>
    <row r="524" spans="1:60" outlineLevel="1" x14ac:dyDescent="0.25">
      <c r="A524" s="25"/>
      <c r="B524" s="26"/>
      <c r="C524" s="51" t="s">
        <v>543</v>
      </c>
      <c r="D524" s="29"/>
      <c r="E524" s="30">
        <v>15.571</v>
      </c>
      <c r="F524" s="28"/>
      <c r="G524" s="28"/>
      <c r="H524" s="28"/>
      <c r="I524" s="28"/>
      <c r="J524" s="28"/>
      <c r="K524" s="28"/>
      <c r="L524" s="28"/>
      <c r="M524" s="28"/>
      <c r="N524" s="27"/>
      <c r="O524" s="27"/>
      <c r="P524" s="27"/>
      <c r="Q524" s="27"/>
      <c r="R524" s="28"/>
      <c r="S524" s="28"/>
      <c r="T524" s="28"/>
      <c r="U524" s="28"/>
      <c r="V524" s="28"/>
      <c r="W524" s="28"/>
      <c r="X524" s="28"/>
      <c r="Y524" s="18"/>
      <c r="Z524" s="18"/>
      <c r="AA524" s="18"/>
      <c r="AB524" s="18"/>
      <c r="AC524" s="18"/>
      <c r="AD524" s="18"/>
      <c r="AE524" s="18"/>
      <c r="AF524" s="18"/>
      <c r="AG524" s="18" t="s">
        <v>99</v>
      </c>
      <c r="AH524" s="18">
        <v>0</v>
      </c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</row>
    <row r="525" spans="1:60" outlineLevel="1" x14ac:dyDescent="0.25">
      <c r="A525" s="25"/>
      <c r="B525" s="26"/>
      <c r="C525" s="51" t="s">
        <v>544</v>
      </c>
      <c r="D525" s="29"/>
      <c r="E525" s="30">
        <v>1.9830000000000001</v>
      </c>
      <c r="F525" s="28"/>
      <c r="G525" s="28"/>
      <c r="H525" s="28"/>
      <c r="I525" s="28"/>
      <c r="J525" s="28"/>
      <c r="K525" s="28"/>
      <c r="L525" s="28"/>
      <c r="M525" s="28"/>
      <c r="N525" s="27"/>
      <c r="O525" s="27"/>
      <c r="P525" s="27"/>
      <c r="Q525" s="27"/>
      <c r="R525" s="28"/>
      <c r="S525" s="28"/>
      <c r="T525" s="28"/>
      <c r="U525" s="28"/>
      <c r="V525" s="28"/>
      <c r="W525" s="28"/>
      <c r="X525" s="28"/>
      <c r="Y525" s="18"/>
      <c r="Z525" s="18"/>
      <c r="AA525" s="18"/>
      <c r="AB525" s="18"/>
      <c r="AC525" s="18"/>
      <c r="AD525" s="18"/>
      <c r="AE525" s="18"/>
      <c r="AF525" s="18"/>
      <c r="AG525" s="18" t="s">
        <v>99</v>
      </c>
      <c r="AH525" s="18">
        <v>0</v>
      </c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</row>
    <row r="526" spans="1:60" outlineLevel="1" x14ac:dyDescent="0.25">
      <c r="A526" s="25"/>
      <c r="B526" s="26"/>
      <c r="C526" s="51" t="s">
        <v>545</v>
      </c>
      <c r="D526" s="29"/>
      <c r="E526" s="30">
        <v>2.2679999999999998</v>
      </c>
      <c r="F526" s="28"/>
      <c r="G526" s="28"/>
      <c r="H526" s="28"/>
      <c r="I526" s="28"/>
      <c r="J526" s="28"/>
      <c r="K526" s="28"/>
      <c r="L526" s="28"/>
      <c r="M526" s="28"/>
      <c r="N526" s="27"/>
      <c r="O526" s="27"/>
      <c r="P526" s="27"/>
      <c r="Q526" s="27"/>
      <c r="R526" s="28"/>
      <c r="S526" s="28"/>
      <c r="T526" s="28"/>
      <c r="U526" s="28"/>
      <c r="V526" s="28"/>
      <c r="W526" s="28"/>
      <c r="X526" s="28"/>
      <c r="Y526" s="18"/>
      <c r="Z526" s="18"/>
      <c r="AA526" s="18"/>
      <c r="AB526" s="18"/>
      <c r="AC526" s="18"/>
      <c r="AD526" s="18"/>
      <c r="AE526" s="18"/>
      <c r="AF526" s="18"/>
      <c r="AG526" s="18" t="s">
        <v>99</v>
      </c>
      <c r="AH526" s="18">
        <v>0</v>
      </c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</row>
    <row r="527" spans="1:60" outlineLevel="1" x14ac:dyDescent="0.25">
      <c r="A527" s="25"/>
      <c r="B527" s="26"/>
      <c r="C527" s="51" t="s">
        <v>546</v>
      </c>
      <c r="D527" s="29"/>
      <c r="E527" s="30">
        <v>1.671</v>
      </c>
      <c r="F527" s="28"/>
      <c r="G527" s="28"/>
      <c r="H527" s="28"/>
      <c r="I527" s="28"/>
      <c r="J527" s="28"/>
      <c r="K527" s="28"/>
      <c r="L527" s="28"/>
      <c r="M527" s="28"/>
      <c r="N527" s="27"/>
      <c r="O527" s="27"/>
      <c r="P527" s="27"/>
      <c r="Q527" s="27"/>
      <c r="R527" s="28"/>
      <c r="S527" s="28"/>
      <c r="T527" s="28"/>
      <c r="U527" s="28"/>
      <c r="V527" s="28"/>
      <c r="W527" s="28"/>
      <c r="X527" s="28"/>
      <c r="Y527" s="18"/>
      <c r="Z527" s="18"/>
      <c r="AA527" s="18"/>
      <c r="AB527" s="18"/>
      <c r="AC527" s="18"/>
      <c r="AD527" s="18"/>
      <c r="AE527" s="18"/>
      <c r="AF527" s="18"/>
      <c r="AG527" s="18" t="s">
        <v>99</v>
      </c>
      <c r="AH527" s="18">
        <v>0</v>
      </c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</row>
    <row r="528" spans="1:60" outlineLevel="1" x14ac:dyDescent="0.25">
      <c r="A528" s="25"/>
      <c r="B528" s="26"/>
      <c r="C528" s="51" t="s">
        <v>547</v>
      </c>
      <c r="D528" s="29"/>
      <c r="E528" s="30">
        <v>43.953000000000003</v>
      </c>
      <c r="F528" s="28"/>
      <c r="G528" s="28"/>
      <c r="H528" s="28"/>
      <c r="I528" s="28"/>
      <c r="J528" s="28"/>
      <c r="K528" s="28"/>
      <c r="L528" s="28"/>
      <c r="M528" s="28"/>
      <c r="N528" s="27"/>
      <c r="O528" s="27"/>
      <c r="P528" s="27"/>
      <c r="Q528" s="27"/>
      <c r="R528" s="28"/>
      <c r="S528" s="28"/>
      <c r="T528" s="28"/>
      <c r="U528" s="28"/>
      <c r="V528" s="28"/>
      <c r="W528" s="28"/>
      <c r="X528" s="28"/>
      <c r="Y528" s="18"/>
      <c r="Z528" s="18"/>
      <c r="AA528" s="18"/>
      <c r="AB528" s="18"/>
      <c r="AC528" s="18"/>
      <c r="AD528" s="18"/>
      <c r="AE528" s="18"/>
      <c r="AF528" s="18"/>
      <c r="AG528" s="18" t="s">
        <v>99</v>
      </c>
      <c r="AH528" s="18">
        <v>0</v>
      </c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</row>
    <row r="529" spans="1:60" outlineLevel="1" x14ac:dyDescent="0.25">
      <c r="A529" s="25"/>
      <c r="B529" s="26"/>
      <c r="C529" s="51" t="s">
        <v>548</v>
      </c>
      <c r="D529" s="29"/>
      <c r="E529" s="30">
        <v>17.847999999999999</v>
      </c>
      <c r="F529" s="28"/>
      <c r="G529" s="28"/>
      <c r="H529" s="28"/>
      <c r="I529" s="28"/>
      <c r="J529" s="28"/>
      <c r="K529" s="28"/>
      <c r="L529" s="28"/>
      <c r="M529" s="28"/>
      <c r="N529" s="27"/>
      <c r="O529" s="27"/>
      <c r="P529" s="27"/>
      <c r="Q529" s="27"/>
      <c r="R529" s="28"/>
      <c r="S529" s="28"/>
      <c r="T529" s="28"/>
      <c r="U529" s="28"/>
      <c r="V529" s="28"/>
      <c r="W529" s="28"/>
      <c r="X529" s="28"/>
      <c r="Y529" s="18"/>
      <c r="Z529" s="18"/>
      <c r="AA529" s="18"/>
      <c r="AB529" s="18"/>
      <c r="AC529" s="18"/>
      <c r="AD529" s="18"/>
      <c r="AE529" s="18"/>
      <c r="AF529" s="18"/>
      <c r="AG529" s="18" t="s">
        <v>99</v>
      </c>
      <c r="AH529" s="18">
        <v>0</v>
      </c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</row>
    <row r="530" spans="1:60" outlineLevel="1" x14ac:dyDescent="0.25">
      <c r="A530" s="25"/>
      <c r="B530" s="26"/>
      <c r="C530" s="51" t="s">
        <v>549</v>
      </c>
      <c r="D530" s="29"/>
      <c r="E530" s="30">
        <v>48.76</v>
      </c>
      <c r="F530" s="28"/>
      <c r="G530" s="28"/>
      <c r="H530" s="28"/>
      <c r="I530" s="28"/>
      <c r="J530" s="28"/>
      <c r="K530" s="28"/>
      <c r="L530" s="28"/>
      <c r="M530" s="28"/>
      <c r="N530" s="27"/>
      <c r="O530" s="27"/>
      <c r="P530" s="27"/>
      <c r="Q530" s="27"/>
      <c r="R530" s="28"/>
      <c r="S530" s="28"/>
      <c r="T530" s="28"/>
      <c r="U530" s="28"/>
      <c r="V530" s="28"/>
      <c r="W530" s="28"/>
      <c r="X530" s="28"/>
      <c r="Y530" s="18"/>
      <c r="Z530" s="18"/>
      <c r="AA530" s="18"/>
      <c r="AB530" s="18"/>
      <c r="AC530" s="18"/>
      <c r="AD530" s="18"/>
      <c r="AE530" s="18"/>
      <c r="AF530" s="18"/>
      <c r="AG530" s="18" t="s">
        <v>99</v>
      </c>
      <c r="AH530" s="18">
        <v>0</v>
      </c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</row>
    <row r="531" spans="1:60" outlineLevel="1" x14ac:dyDescent="0.25">
      <c r="A531" s="25"/>
      <c r="B531" s="26"/>
      <c r="C531" s="51" t="s">
        <v>550</v>
      </c>
      <c r="D531" s="29"/>
      <c r="E531" s="30">
        <v>32.159999999999997</v>
      </c>
      <c r="F531" s="28"/>
      <c r="G531" s="28"/>
      <c r="H531" s="28"/>
      <c r="I531" s="28"/>
      <c r="J531" s="28"/>
      <c r="K531" s="28"/>
      <c r="L531" s="28"/>
      <c r="M531" s="28"/>
      <c r="N531" s="27"/>
      <c r="O531" s="27"/>
      <c r="P531" s="27"/>
      <c r="Q531" s="27"/>
      <c r="R531" s="28"/>
      <c r="S531" s="28"/>
      <c r="T531" s="28"/>
      <c r="U531" s="28"/>
      <c r="V531" s="28"/>
      <c r="W531" s="28"/>
      <c r="X531" s="28"/>
      <c r="Y531" s="18"/>
      <c r="Z531" s="18"/>
      <c r="AA531" s="18"/>
      <c r="AB531" s="18"/>
      <c r="AC531" s="18"/>
      <c r="AD531" s="18"/>
      <c r="AE531" s="18"/>
      <c r="AF531" s="18"/>
      <c r="AG531" s="18" t="s">
        <v>99</v>
      </c>
      <c r="AH531" s="18">
        <v>0</v>
      </c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</row>
    <row r="532" spans="1:60" outlineLevel="1" x14ac:dyDescent="0.25">
      <c r="A532" s="25"/>
      <c r="B532" s="26"/>
      <c r="C532" s="51" t="s">
        <v>551</v>
      </c>
      <c r="D532" s="29"/>
      <c r="E532" s="30">
        <v>-13.895</v>
      </c>
      <c r="F532" s="28"/>
      <c r="G532" s="28"/>
      <c r="H532" s="28"/>
      <c r="I532" s="28"/>
      <c r="J532" s="28"/>
      <c r="K532" s="28"/>
      <c r="L532" s="28"/>
      <c r="M532" s="28"/>
      <c r="N532" s="27"/>
      <c r="O532" s="27"/>
      <c r="P532" s="27"/>
      <c r="Q532" s="27"/>
      <c r="R532" s="28"/>
      <c r="S532" s="28"/>
      <c r="T532" s="28"/>
      <c r="U532" s="28"/>
      <c r="V532" s="28"/>
      <c r="W532" s="28"/>
      <c r="X532" s="28"/>
      <c r="Y532" s="18"/>
      <c r="Z532" s="18"/>
      <c r="AA532" s="18"/>
      <c r="AB532" s="18"/>
      <c r="AC532" s="18"/>
      <c r="AD532" s="18"/>
      <c r="AE532" s="18"/>
      <c r="AF532" s="18"/>
      <c r="AG532" s="18" t="s">
        <v>99</v>
      </c>
      <c r="AH532" s="18">
        <v>0</v>
      </c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</row>
    <row r="533" spans="1:60" outlineLevel="1" x14ac:dyDescent="0.25">
      <c r="A533" s="25"/>
      <c r="B533" s="26"/>
      <c r="C533" s="51" t="s">
        <v>552</v>
      </c>
      <c r="D533" s="29"/>
      <c r="E533" s="30">
        <v>15.84</v>
      </c>
      <c r="F533" s="28"/>
      <c r="G533" s="28"/>
      <c r="H533" s="28"/>
      <c r="I533" s="28"/>
      <c r="J533" s="28"/>
      <c r="K533" s="28"/>
      <c r="L533" s="28"/>
      <c r="M533" s="28"/>
      <c r="N533" s="27"/>
      <c r="O533" s="27"/>
      <c r="P533" s="27"/>
      <c r="Q533" s="27"/>
      <c r="R533" s="28"/>
      <c r="S533" s="28"/>
      <c r="T533" s="28"/>
      <c r="U533" s="28"/>
      <c r="V533" s="28"/>
      <c r="W533" s="28"/>
      <c r="X533" s="28"/>
      <c r="Y533" s="18"/>
      <c r="Z533" s="18"/>
      <c r="AA533" s="18"/>
      <c r="AB533" s="18"/>
      <c r="AC533" s="18"/>
      <c r="AD533" s="18"/>
      <c r="AE533" s="18"/>
      <c r="AF533" s="18"/>
      <c r="AG533" s="18" t="s">
        <v>99</v>
      </c>
      <c r="AH533" s="18">
        <v>0</v>
      </c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</row>
    <row r="534" spans="1:60" outlineLevel="1" x14ac:dyDescent="0.25">
      <c r="A534" s="25"/>
      <c r="B534" s="26"/>
      <c r="C534" s="51" t="s">
        <v>553</v>
      </c>
      <c r="D534" s="29"/>
      <c r="E534" s="30">
        <v>150.87799999999999</v>
      </c>
      <c r="F534" s="28"/>
      <c r="G534" s="28"/>
      <c r="H534" s="28"/>
      <c r="I534" s="28"/>
      <c r="J534" s="28"/>
      <c r="K534" s="28"/>
      <c r="L534" s="28"/>
      <c r="M534" s="28"/>
      <c r="N534" s="27"/>
      <c r="O534" s="27"/>
      <c r="P534" s="27"/>
      <c r="Q534" s="27"/>
      <c r="R534" s="28"/>
      <c r="S534" s="28"/>
      <c r="T534" s="28"/>
      <c r="U534" s="28"/>
      <c r="V534" s="28"/>
      <c r="W534" s="28"/>
      <c r="X534" s="28"/>
      <c r="Y534" s="18"/>
      <c r="Z534" s="18"/>
      <c r="AA534" s="18"/>
      <c r="AB534" s="18"/>
      <c r="AC534" s="18"/>
      <c r="AD534" s="18"/>
      <c r="AE534" s="18"/>
      <c r="AF534" s="18"/>
      <c r="AG534" s="18" t="s">
        <v>99</v>
      </c>
      <c r="AH534" s="18">
        <v>0</v>
      </c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</row>
    <row r="535" spans="1:60" outlineLevel="1" x14ac:dyDescent="0.25">
      <c r="A535" s="25"/>
      <c r="B535" s="26"/>
      <c r="C535" s="51" t="s">
        <v>554</v>
      </c>
      <c r="D535" s="29"/>
      <c r="E535" s="30">
        <v>-3.1375000000000002</v>
      </c>
      <c r="F535" s="28"/>
      <c r="G535" s="28"/>
      <c r="H535" s="28"/>
      <c r="I535" s="28"/>
      <c r="J535" s="28"/>
      <c r="K535" s="28"/>
      <c r="L535" s="28"/>
      <c r="M535" s="28"/>
      <c r="N535" s="27"/>
      <c r="O535" s="27"/>
      <c r="P535" s="27"/>
      <c r="Q535" s="27"/>
      <c r="R535" s="28"/>
      <c r="S535" s="28"/>
      <c r="T535" s="28"/>
      <c r="U535" s="28"/>
      <c r="V535" s="28"/>
      <c r="W535" s="28"/>
      <c r="X535" s="28"/>
      <c r="Y535" s="18"/>
      <c r="Z535" s="18"/>
      <c r="AA535" s="18"/>
      <c r="AB535" s="18"/>
      <c r="AC535" s="18"/>
      <c r="AD535" s="18"/>
      <c r="AE535" s="18"/>
      <c r="AF535" s="18"/>
      <c r="AG535" s="18" t="s">
        <v>99</v>
      </c>
      <c r="AH535" s="18">
        <v>0</v>
      </c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</row>
    <row r="536" spans="1:60" outlineLevel="1" x14ac:dyDescent="0.25">
      <c r="A536" s="25"/>
      <c r="B536" s="26"/>
      <c r="C536" s="51" t="s">
        <v>555</v>
      </c>
      <c r="D536" s="29"/>
      <c r="E536" s="30">
        <v>12.615</v>
      </c>
      <c r="F536" s="28"/>
      <c r="G536" s="28"/>
      <c r="H536" s="28"/>
      <c r="I536" s="28"/>
      <c r="J536" s="28"/>
      <c r="K536" s="28"/>
      <c r="L536" s="28"/>
      <c r="M536" s="28"/>
      <c r="N536" s="27"/>
      <c r="O536" s="27"/>
      <c r="P536" s="27"/>
      <c r="Q536" s="27"/>
      <c r="R536" s="28"/>
      <c r="S536" s="28"/>
      <c r="T536" s="28"/>
      <c r="U536" s="28"/>
      <c r="V536" s="28"/>
      <c r="W536" s="28"/>
      <c r="X536" s="28"/>
      <c r="Y536" s="18"/>
      <c r="Z536" s="18"/>
      <c r="AA536" s="18"/>
      <c r="AB536" s="18"/>
      <c r="AC536" s="18"/>
      <c r="AD536" s="18"/>
      <c r="AE536" s="18"/>
      <c r="AF536" s="18"/>
      <c r="AG536" s="18" t="s">
        <v>99</v>
      </c>
      <c r="AH536" s="18">
        <v>0</v>
      </c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</row>
    <row r="537" spans="1:60" outlineLevel="1" x14ac:dyDescent="0.25">
      <c r="A537" s="25"/>
      <c r="B537" s="26"/>
      <c r="C537" s="51" t="s">
        <v>556</v>
      </c>
      <c r="D537" s="29"/>
      <c r="E537" s="30">
        <v>34.105400000000003</v>
      </c>
      <c r="F537" s="28"/>
      <c r="G537" s="28"/>
      <c r="H537" s="28"/>
      <c r="I537" s="28"/>
      <c r="J537" s="28"/>
      <c r="K537" s="28"/>
      <c r="L537" s="28"/>
      <c r="M537" s="28"/>
      <c r="N537" s="27"/>
      <c r="O537" s="27"/>
      <c r="P537" s="27"/>
      <c r="Q537" s="27"/>
      <c r="R537" s="28"/>
      <c r="S537" s="28"/>
      <c r="T537" s="28"/>
      <c r="U537" s="28"/>
      <c r="V537" s="28"/>
      <c r="W537" s="28"/>
      <c r="X537" s="28"/>
      <c r="Y537" s="18"/>
      <c r="Z537" s="18"/>
      <c r="AA537" s="18"/>
      <c r="AB537" s="18"/>
      <c r="AC537" s="18"/>
      <c r="AD537" s="18"/>
      <c r="AE537" s="18"/>
      <c r="AF537" s="18"/>
      <c r="AG537" s="18" t="s">
        <v>99</v>
      </c>
      <c r="AH537" s="18">
        <v>0</v>
      </c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</row>
    <row r="538" spans="1:60" outlineLevel="1" x14ac:dyDescent="0.25">
      <c r="A538" s="25"/>
      <c r="B538" s="26"/>
      <c r="C538" s="51" t="s">
        <v>557</v>
      </c>
      <c r="D538" s="29"/>
      <c r="E538" s="30">
        <v>50.154000000000003</v>
      </c>
      <c r="F538" s="28"/>
      <c r="G538" s="28"/>
      <c r="H538" s="28"/>
      <c r="I538" s="28"/>
      <c r="J538" s="28"/>
      <c r="K538" s="28"/>
      <c r="L538" s="28"/>
      <c r="M538" s="28"/>
      <c r="N538" s="27"/>
      <c r="O538" s="27"/>
      <c r="P538" s="27"/>
      <c r="Q538" s="27"/>
      <c r="R538" s="28"/>
      <c r="S538" s="28"/>
      <c r="T538" s="28"/>
      <c r="U538" s="28"/>
      <c r="V538" s="28"/>
      <c r="W538" s="28"/>
      <c r="X538" s="28"/>
      <c r="Y538" s="18"/>
      <c r="Z538" s="18"/>
      <c r="AA538" s="18"/>
      <c r="AB538" s="18"/>
      <c r="AC538" s="18"/>
      <c r="AD538" s="18"/>
      <c r="AE538" s="18"/>
      <c r="AF538" s="18"/>
      <c r="AG538" s="18" t="s">
        <v>99</v>
      </c>
      <c r="AH538" s="18">
        <v>0</v>
      </c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</row>
    <row r="539" spans="1:60" outlineLevel="1" x14ac:dyDescent="0.25">
      <c r="A539" s="25"/>
      <c r="B539" s="26"/>
      <c r="C539" s="51" t="s">
        <v>558</v>
      </c>
      <c r="D539" s="29"/>
      <c r="E539" s="30">
        <v>43.107999999999997</v>
      </c>
      <c r="F539" s="28"/>
      <c r="G539" s="28"/>
      <c r="H539" s="28"/>
      <c r="I539" s="28"/>
      <c r="J539" s="28"/>
      <c r="K539" s="28"/>
      <c r="L539" s="28"/>
      <c r="M539" s="28"/>
      <c r="N539" s="27"/>
      <c r="O539" s="27"/>
      <c r="P539" s="27"/>
      <c r="Q539" s="27"/>
      <c r="R539" s="28"/>
      <c r="S539" s="28"/>
      <c r="T539" s="28"/>
      <c r="U539" s="28"/>
      <c r="V539" s="28"/>
      <c r="W539" s="28"/>
      <c r="X539" s="28"/>
      <c r="Y539" s="18"/>
      <c r="Z539" s="18"/>
      <c r="AA539" s="18"/>
      <c r="AB539" s="18"/>
      <c r="AC539" s="18"/>
      <c r="AD539" s="18"/>
      <c r="AE539" s="18"/>
      <c r="AF539" s="18"/>
      <c r="AG539" s="18" t="s">
        <v>99</v>
      </c>
      <c r="AH539" s="18">
        <v>0</v>
      </c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</row>
    <row r="540" spans="1:60" outlineLevel="1" x14ac:dyDescent="0.25">
      <c r="A540" s="25"/>
      <c r="B540" s="26"/>
      <c r="C540" s="51" t="s">
        <v>559</v>
      </c>
      <c r="D540" s="29"/>
      <c r="E540" s="30">
        <v>-0.60650000000000004</v>
      </c>
      <c r="F540" s="28"/>
      <c r="G540" s="28"/>
      <c r="H540" s="28"/>
      <c r="I540" s="28"/>
      <c r="J540" s="28"/>
      <c r="K540" s="28"/>
      <c r="L540" s="28"/>
      <c r="M540" s="28"/>
      <c r="N540" s="27"/>
      <c r="O540" s="27"/>
      <c r="P540" s="27"/>
      <c r="Q540" s="27"/>
      <c r="R540" s="28"/>
      <c r="S540" s="28"/>
      <c r="T540" s="28"/>
      <c r="U540" s="28"/>
      <c r="V540" s="28"/>
      <c r="W540" s="28"/>
      <c r="X540" s="28"/>
      <c r="Y540" s="18"/>
      <c r="Z540" s="18"/>
      <c r="AA540" s="18"/>
      <c r="AB540" s="18"/>
      <c r="AC540" s="18"/>
      <c r="AD540" s="18"/>
      <c r="AE540" s="18"/>
      <c r="AF540" s="18"/>
      <c r="AG540" s="18" t="s">
        <v>99</v>
      </c>
      <c r="AH540" s="18">
        <v>0</v>
      </c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</row>
    <row r="541" spans="1:60" outlineLevel="1" x14ac:dyDescent="0.25">
      <c r="A541" s="25"/>
      <c r="B541" s="26"/>
      <c r="C541" s="51" t="s">
        <v>560</v>
      </c>
      <c r="D541" s="29"/>
      <c r="E541" s="30">
        <v>51.09</v>
      </c>
      <c r="F541" s="28"/>
      <c r="G541" s="28"/>
      <c r="H541" s="28"/>
      <c r="I541" s="28"/>
      <c r="J541" s="28"/>
      <c r="K541" s="28"/>
      <c r="L541" s="28"/>
      <c r="M541" s="28"/>
      <c r="N541" s="27"/>
      <c r="O541" s="27"/>
      <c r="P541" s="27"/>
      <c r="Q541" s="27"/>
      <c r="R541" s="28"/>
      <c r="S541" s="28"/>
      <c r="T541" s="28"/>
      <c r="U541" s="28"/>
      <c r="V541" s="28"/>
      <c r="W541" s="28"/>
      <c r="X541" s="28"/>
      <c r="Y541" s="18"/>
      <c r="Z541" s="18"/>
      <c r="AA541" s="18"/>
      <c r="AB541" s="18"/>
      <c r="AC541" s="18"/>
      <c r="AD541" s="18"/>
      <c r="AE541" s="18"/>
      <c r="AF541" s="18"/>
      <c r="AG541" s="18" t="s">
        <v>99</v>
      </c>
      <c r="AH541" s="18">
        <v>0</v>
      </c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</row>
    <row r="542" spans="1:60" outlineLevel="1" x14ac:dyDescent="0.25">
      <c r="A542" s="25"/>
      <c r="B542" s="26"/>
      <c r="C542" s="51" t="s">
        <v>561</v>
      </c>
      <c r="D542" s="29"/>
      <c r="E542" s="30">
        <v>48.567999999999998</v>
      </c>
      <c r="F542" s="28"/>
      <c r="G542" s="28"/>
      <c r="H542" s="28"/>
      <c r="I542" s="28"/>
      <c r="J542" s="28"/>
      <c r="K542" s="28"/>
      <c r="L542" s="28"/>
      <c r="M542" s="28"/>
      <c r="N542" s="27"/>
      <c r="O542" s="27"/>
      <c r="P542" s="27"/>
      <c r="Q542" s="27"/>
      <c r="R542" s="28"/>
      <c r="S542" s="28"/>
      <c r="T542" s="28"/>
      <c r="U542" s="28"/>
      <c r="V542" s="28"/>
      <c r="W542" s="28"/>
      <c r="X542" s="28"/>
      <c r="Y542" s="18"/>
      <c r="Z542" s="18"/>
      <c r="AA542" s="18"/>
      <c r="AB542" s="18"/>
      <c r="AC542" s="18"/>
      <c r="AD542" s="18"/>
      <c r="AE542" s="18"/>
      <c r="AF542" s="18"/>
      <c r="AG542" s="18" t="s">
        <v>99</v>
      </c>
      <c r="AH542" s="18">
        <v>0</v>
      </c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</row>
    <row r="543" spans="1:60" outlineLevel="1" x14ac:dyDescent="0.25">
      <c r="A543" s="25"/>
      <c r="B543" s="26"/>
      <c r="C543" s="51" t="s">
        <v>562</v>
      </c>
      <c r="D543" s="29"/>
      <c r="E543" s="30">
        <v>20.045999999999999</v>
      </c>
      <c r="F543" s="28"/>
      <c r="G543" s="28"/>
      <c r="H543" s="28"/>
      <c r="I543" s="28"/>
      <c r="J543" s="28"/>
      <c r="K543" s="28"/>
      <c r="L543" s="28"/>
      <c r="M543" s="28"/>
      <c r="N543" s="27"/>
      <c r="O543" s="27"/>
      <c r="P543" s="27"/>
      <c r="Q543" s="27"/>
      <c r="R543" s="28"/>
      <c r="S543" s="28"/>
      <c r="T543" s="28"/>
      <c r="U543" s="28"/>
      <c r="V543" s="28"/>
      <c r="W543" s="28"/>
      <c r="X543" s="28"/>
      <c r="Y543" s="18"/>
      <c r="Z543" s="18"/>
      <c r="AA543" s="18"/>
      <c r="AB543" s="18"/>
      <c r="AC543" s="18"/>
      <c r="AD543" s="18"/>
      <c r="AE543" s="18"/>
      <c r="AF543" s="18"/>
      <c r="AG543" s="18" t="s">
        <v>99</v>
      </c>
      <c r="AH543" s="18">
        <v>0</v>
      </c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</row>
    <row r="544" spans="1:60" outlineLevel="1" x14ac:dyDescent="0.25">
      <c r="A544" s="25"/>
      <c r="B544" s="26"/>
      <c r="C544" s="51" t="s">
        <v>563</v>
      </c>
      <c r="D544" s="29"/>
      <c r="E544" s="30">
        <v>16.925999999999998</v>
      </c>
      <c r="F544" s="28"/>
      <c r="G544" s="28"/>
      <c r="H544" s="28"/>
      <c r="I544" s="28"/>
      <c r="J544" s="28"/>
      <c r="K544" s="28"/>
      <c r="L544" s="28"/>
      <c r="M544" s="28"/>
      <c r="N544" s="27"/>
      <c r="O544" s="27"/>
      <c r="P544" s="27"/>
      <c r="Q544" s="27"/>
      <c r="R544" s="28"/>
      <c r="S544" s="28"/>
      <c r="T544" s="28"/>
      <c r="U544" s="28"/>
      <c r="V544" s="28"/>
      <c r="W544" s="28"/>
      <c r="X544" s="28"/>
      <c r="Y544" s="18"/>
      <c r="Z544" s="18"/>
      <c r="AA544" s="18"/>
      <c r="AB544" s="18"/>
      <c r="AC544" s="18"/>
      <c r="AD544" s="18"/>
      <c r="AE544" s="18"/>
      <c r="AF544" s="18"/>
      <c r="AG544" s="18" t="s">
        <v>99</v>
      </c>
      <c r="AH544" s="18">
        <v>0</v>
      </c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</row>
    <row r="545" spans="1:60" outlineLevel="1" x14ac:dyDescent="0.25">
      <c r="A545" s="25"/>
      <c r="B545" s="26"/>
      <c r="C545" s="51" t="s">
        <v>564</v>
      </c>
      <c r="D545" s="29"/>
      <c r="E545" s="30">
        <v>1.776</v>
      </c>
      <c r="F545" s="28"/>
      <c r="G545" s="28"/>
      <c r="H545" s="28"/>
      <c r="I545" s="28"/>
      <c r="J545" s="28"/>
      <c r="K545" s="28"/>
      <c r="L545" s="28"/>
      <c r="M545" s="28"/>
      <c r="N545" s="27"/>
      <c r="O545" s="27"/>
      <c r="P545" s="27"/>
      <c r="Q545" s="27"/>
      <c r="R545" s="28"/>
      <c r="S545" s="28"/>
      <c r="T545" s="28"/>
      <c r="U545" s="28"/>
      <c r="V545" s="28"/>
      <c r="W545" s="28"/>
      <c r="X545" s="28"/>
      <c r="Y545" s="18"/>
      <c r="Z545" s="18"/>
      <c r="AA545" s="18"/>
      <c r="AB545" s="18"/>
      <c r="AC545" s="18"/>
      <c r="AD545" s="18"/>
      <c r="AE545" s="18"/>
      <c r="AF545" s="18"/>
      <c r="AG545" s="18" t="s">
        <v>99</v>
      </c>
      <c r="AH545" s="18">
        <v>0</v>
      </c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</row>
    <row r="546" spans="1:60" outlineLevel="1" x14ac:dyDescent="0.25">
      <c r="A546" s="25"/>
      <c r="B546" s="26"/>
      <c r="C546" s="51" t="s">
        <v>565</v>
      </c>
      <c r="D546" s="29"/>
      <c r="E546" s="30">
        <v>2.5859999999999999</v>
      </c>
      <c r="F546" s="28"/>
      <c r="G546" s="28"/>
      <c r="H546" s="28"/>
      <c r="I546" s="28"/>
      <c r="J546" s="28"/>
      <c r="K546" s="28"/>
      <c r="L546" s="28"/>
      <c r="M546" s="28"/>
      <c r="N546" s="27"/>
      <c r="O546" s="27"/>
      <c r="P546" s="27"/>
      <c r="Q546" s="27"/>
      <c r="R546" s="28"/>
      <c r="S546" s="28"/>
      <c r="T546" s="28"/>
      <c r="U546" s="28"/>
      <c r="V546" s="28"/>
      <c r="W546" s="28"/>
      <c r="X546" s="28"/>
      <c r="Y546" s="18"/>
      <c r="Z546" s="18"/>
      <c r="AA546" s="18"/>
      <c r="AB546" s="18"/>
      <c r="AC546" s="18"/>
      <c r="AD546" s="18"/>
      <c r="AE546" s="18"/>
      <c r="AF546" s="18"/>
      <c r="AG546" s="18" t="s">
        <v>99</v>
      </c>
      <c r="AH546" s="18">
        <v>0</v>
      </c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</row>
    <row r="547" spans="1:60" outlineLevel="1" x14ac:dyDescent="0.25">
      <c r="A547" s="25"/>
      <c r="B547" s="26"/>
      <c r="C547" s="51" t="s">
        <v>566</v>
      </c>
      <c r="D547" s="29"/>
      <c r="E547" s="30">
        <v>21.346</v>
      </c>
      <c r="F547" s="28"/>
      <c r="G547" s="28"/>
      <c r="H547" s="28"/>
      <c r="I547" s="28"/>
      <c r="J547" s="28"/>
      <c r="K547" s="28"/>
      <c r="L547" s="28"/>
      <c r="M547" s="28"/>
      <c r="N547" s="27"/>
      <c r="O547" s="27"/>
      <c r="P547" s="27"/>
      <c r="Q547" s="27"/>
      <c r="R547" s="28"/>
      <c r="S547" s="28"/>
      <c r="T547" s="28"/>
      <c r="U547" s="28"/>
      <c r="V547" s="28"/>
      <c r="W547" s="28"/>
      <c r="X547" s="28"/>
      <c r="Y547" s="18"/>
      <c r="Z547" s="18"/>
      <c r="AA547" s="18"/>
      <c r="AB547" s="18"/>
      <c r="AC547" s="18"/>
      <c r="AD547" s="18"/>
      <c r="AE547" s="18"/>
      <c r="AF547" s="18"/>
      <c r="AG547" s="18" t="s">
        <v>99</v>
      </c>
      <c r="AH547" s="18">
        <v>0</v>
      </c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</row>
    <row r="548" spans="1:60" outlineLevel="1" x14ac:dyDescent="0.25">
      <c r="A548" s="25"/>
      <c r="B548" s="26"/>
      <c r="C548" s="51" t="s">
        <v>567</v>
      </c>
      <c r="D548" s="29"/>
      <c r="E548" s="30">
        <v>4.9800000000000004</v>
      </c>
      <c r="F548" s="28"/>
      <c r="G548" s="28"/>
      <c r="H548" s="28"/>
      <c r="I548" s="28"/>
      <c r="J548" s="28"/>
      <c r="K548" s="28"/>
      <c r="L548" s="28"/>
      <c r="M548" s="28"/>
      <c r="N548" s="27"/>
      <c r="O548" s="27"/>
      <c r="P548" s="27"/>
      <c r="Q548" s="27"/>
      <c r="R548" s="28"/>
      <c r="S548" s="28"/>
      <c r="T548" s="28"/>
      <c r="U548" s="28"/>
      <c r="V548" s="28"/>
      <c r="W548" s="28"/>
      <c r="X548" s="28"/>
      <c r="Y548" s="18"/>
      <c r="Z548" s="18"/>
      <c r="AA548" s="18"/>
      <c r="AB548" s="18"/>
      <c r="AC548" s="18"/>
      <c r="AD548" s="18"/>
      <c r="AE548" s="18"/>
      <c r="AF548" s="18"/>
      <c r="AG548" s="18" t="s">
        <v>99</v>
      </c>
      <c r="AH548" s="18">
        <v>0</v>
      </c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</row>
    <row r="549" spans="1:60" outlineLevel="1" x14ac:dyDescent="0.25">
      <c r="A549" s="25"/>
      <c r="B549" s="26"/>
      <c r="C549" s="51" t="s">
        <v>568</v>
      </c>
      <c r="D549" s="29"/>
      <c r="E549" s="30">
        <v>4.5</v>
      </c>
      <c r="F549" s="28"/>
      <c r="G549" s="28"/>
      <c r="H549" s="28"/>
      <c r="I549" s="28"/>
      <c r="J549" s="28"/>
      <c r="K549" s="28"/>
      <c r="L549" s="28"/>
      <c r="M549" s="28"/>
      <c r="N549" s="27"/>
      <c r="O549" s="27"/>
      <c r="P549" s="27"/>
      <c r="Q549" s="27"/>
      <c r="R549" s="28"/>
      <c r="S549" s="28"/>
      <c r="T549" s="28"/>
      <c r="U549" s="28"/>
      <c r="V549" s="28"/>
      <c r="W549" s="28"/>
      <c r="X549" s="28"/>
      <c r="Y549" s="18"/>
      <c r="Z549" s="18"/>
      <c r="AA549" s="18"/>
      <c r="AB549" s="18"/>
      <c r="AC549" s="18"/>
      <c r="AD549" s="18"/>
      <c r="AE549" s="18"/>
      <c r="AF549" s="18"/>
      <c r="AG549" s="18" t="s">
        <v>99</v>
      </c>
      <c r="AH549" s="18">
        <v>0</v>
      </c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</row>
    <row r="550" spans="1:60" outlineLevel="1" x14ac:dyDescent="0.25">
      <c r="A550" s="25"/>
      <c r="B550" s="26"/>
      <c r="C550" s="52" t="s">
        <v>140</v>
      </c>
      <c r="D550" s="31"/>
      <c r="E550" s="32">
        <v>1082.3974000000001</v>
      </c>
      <c r="F550" s="28"/>
      <c r="G550" s="28"/>
      <c r="H550" s="28"/>
      <c r="I550" s="28"/>
      <c r="J550" s="28"/>
      <c r="K550" s="28"/>
      <c r="L550" s="28"/>
      <c r="M550" s="28"/>
      <c r="N550" s="27"/>
      <c r="O550" s="27"/>
      <c r="P550" s="27"/>
      <c r="Q550" s="27"/>
      <c r="R550" s="28"/>
      <c r="S550" s="28"/>
      <c r="T550" s="28"/>
      <c r="U550" s="28"/>
      <c r="V550" s="28"/>
      <c r="W550" s="28"/>
      <c r="X550" s="28"/>
      <c r="Y550" s="18"/>
      <c r="Z550" s="18"/>
      <c r="AA550" s="18"/>
      <c r="AB550" s="18"/>
      <c r="AC550" s="18"/>
      <c r="AD550" s="18"/>
      <c r="AE550" s="18"/>
      <c r="AF550" s="18"/>
      <c r="AG550" s="18" t="s">
        <v>99</v>
      </c>
      <c r="AH550" s="18">
        <v>1</v>
      </c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</row>
    <row r="551" spans="1:60" outlineLevel="1" x14ac:dyDescent="0.25">
      <c r="A551" s="25"/>
      <c r="B551" s="26"/>
      <c r="C551" s="51" t="s">
        <v>569</v>
      </c>
      <c r="D551" s="29"/>
      <c r="E551" s="30"/>
      <c r="F551" s="28"/>
      <c r="G551" s="28"/>
      <c r="H551" s="28"/>
      <c r="I551" s="28"/>
      <c r="J551" s="28"/>
      <c r="K551" s="28"/>
      <c r="L551" s="28"/>
      <c r="M551" s="28"/>
      <c r="N551" s="27"/>
      <c r="O551" s="27"/>
      <c r="P551" s="27"/>
      <c r="Q551" s="27"/>
      <c r="R551" s="28"/>
      <c r="S551" s="28"/>
      <c r="T551" s="28"/>
      <c r="U551" s="28"/>
      <c r="V551" s="28"/>
      <c r="W551" s="28"/>
      <c r="X551" s="28"/>
      <c r="Y551" s="18"/>
      <c r="Z551" s="18"/>
      <c r="AA551" s="18"/>
      <c r="AB551" s="18"/>
      <c r="AC551" s="18"/>
      <c r="AD551" s="18"/>
      <c r="AE551" s="18"/>
      <c r="AF551" s="18"/>
      <c r="AG551" s="18" t="s">
        <v>99</v>
      </c>
      <c r="AH551" s="18">
        <v>0</v>
      </c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</row>
    <row r="552" spans="1:60" outlineLevel="1" x14ac:dyDescent="0.25">
      <c r="A552" s="25"/>
      <c r="B552" s="26"/>
      <c r="C552" s="51" t="s">
        <v>570</v>
      </c>
      <c r="D552" s="29"/>
      <c r="E552" s="30">
        <v>24.702000000000002</v>
      </c>
      <c r="F552" s="28"/>
      <c r="G552" s="28"/>
      <c r="H552" s="28"/>
      <c r="I552" s="28"/>
      <c r="J552" s="28"/>
      <c r="K552" s="28"/>
      <c r="L552" s="28"/>
      <c r="M552" s="28"/>
      <c r="N552" s="27"/>
      <c r="O552" s="27"/>
      <c r="P552" s="27"/>
      <c r="Q552" s="27"/>
      <c r="R552" s="28"/>
      <c r="S552" s="28"/>
      <c r="T552" s="28"/>
      <c r="U552" s="28"/>
      <c r="V552" s="28"/>
      <c r="W552" s="28"/>
      <c r="X552" s="28"/>
      <c r="Y552" s="18"/>
      <c r="Z552" s="18"/>
      <c r="AA552" s="18"/>
      <c r="AB552" s="18"/>
      <c r="AC552" s="18"/>
      <c r="AD552" s="18"/>
      <c r="AE552" s="18"/>
      <c r="AF552" s="18"/>
      <c r="AG552" s="18" t="s">
        <v>99</v>
      </c>
      <c r="AH552" s="18">
        <v>0</v>
      </c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</row>
    <row r="553" spans="1:60" outlineLevel="1" x14ac:dyDescent="0.25">
      <c r="A553" s="25"/>
      <c r="B553" s="26"/>
      <c r="C553" s="51" t="s">
        <v>571</v>
      </c>
      <c r="D553" s="29"/>
      <c r="E553" s="30">
        <v>38.341000000000001</v>
      </c>
      <c r="F553" s="28"/>
      <c r="G553" s="28"/>
      <c r="H553" s="28"/>
      <c r="I553" s="28"/>
      <c r="J553" s="28"/>
      <c r="K553" s="28"/>
      <c r="L553" s="28"/>
      <c r="M553" s="28"/>
      <c r="N553" s="27"/>
      <c r="O553" s="27"/>
      <c r="P553" s="27"/>
      <c r="Q553" s="27"/>
      <c r="R553" s="28"/>
      <c r="S553" s="28"/>
      <c r="T553" s="28"/>
      <c r="U553" s="28"/>
      <c r="V553" s="28"/>
      <c r="W553" s="28"/>
      <c r="X553" s="28"/>
      <c r="Y553" s="18"/>
      <c r="Z553" s="18"/>
      <c r="AA553" s="18"/>
      <c r="AB553" s="18"/>
      <c r="AC553" s="18"/>
      <c r="AD553" s="18"/>
      <c r="AE553" s="18"/>
      <c r="AF553" s="18"/>
      <c r="AG553" s="18" t="s">
        <v>99</v>
      </c>
      <c r="AH553" s="18">
        <v>0</v>
      </c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</row>
    <row r="554" spans="1:60" outlineLevel="1" x14ac:dyDescent="0.25">
      <c r="A554" s="25"/>
      <c r="B554" s="26"/>
      <c r="C554" s="51" t="s">
        <v>572</v>
      </c>
      <c r="D554" s="29"/>
      <c r="E554" s="30">
        <v>10.672000000000001</v>
      </c>
      <c r="F554" s="28"/>
      <c r="G554" s="28"/>
      <c r="H554" s="28"/>
      <c r="I554" s="28"/>
      <c r="J554" s="28"/>
      <c r="K554" s="28"/>
      <c r="L554" s="28"/>
      <c r="M554" s="28"/>
      <c r="N554" s="27"/>
      <c r="O554" s="27"/>
      <c r="P554" s="27"/>
      <c r="Q554" s="27"/>
      <c r="R554" s="28"/>
      <c r="S554" s="28"/>
      <c r="T554" s="28"/>
      <c r="U554" s="28"/>
      <c r="V554" s="28"/>
      <c r="W554" s="28"/>
      <c r="X554" s="28"/>
      <c r="Y554" s="18"/>
      <c r="Z554" s="18"/>
      <c r="AA554" s="18"/>
      <c r="AB554" s="18"/>
      <c r="AC554" s="18"/>
      <c r="AD554" s="18"/>
      <c r="AE554" s="18"/>
      <c r="AF554" s="18"/>
      <c r="AG554" s="18" t="s">
        <v>99</v>
      </c>
      <c r="AH554" s="18">
        <v>0</v>
      </c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</row>
    <row r="555" spans="1:60" outlineLevel="1" x14ac:dyDescent="0.25">
      <c r="A555" s="25"/>
      <c r="B555" s="26"/>
      <c r="C555" s="52" t="s">
        <v>140</v>
      </c>
      <c r="D555" s="31"/>
      <c r="E555" s="32">
        <v>73.715000000000003</v>
      </c>
      <c r="F555" s="28"/>
      <c r="G555" s="28"/>
      <c r="H555" s="28"/>
      <c r="I555" s="28"/>
      <c r="J555" s="28"/>
      <c r="K555" s="28"/>
      <c r="L555" s="28"/>
      <c r="M555" s="28"/>
      <c r="N555" s="27"/>
      <c r="O555" s="27"/>
      <c r="P555" s="27"/>
      <c r="Q555" s="27"/>
      <c r="R555" s="28"/>
      <c r="S555" s="28"/>
      <c r="T555" s="28"/>
      <c r="U555" s="28"/>
      <c r="V555" s="28"/>
      <c r="W555" s="28"/>
      <c r="X555" s="28"/>
      <c r="Y555" s="18"/>
      <c r="Z555" s="18"/>
      <c r="AA555" s="18"/>
      <c r="AB555" s="18"/>
      <c r="AC555" s="18"/>
      <c r="AD555" s="18"/>
      <c r="AE555" s="18"/>
      <c r="AF555" s="18"/>
      <c r="AG555" s="18" t="s">
        <v>99</v>
      </c>
      <c r="AH555" s="18">
        <v>1</v>
      </c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</row>
    <row r="556" spans="1:60" outlineLevel="1" x14ac:dyDescent="0.25">
      <c r="A556" s="25"/>
      <c r="B556" s="26"/>
      <c r="C556" s="69"/>
      <c r="D556" s="70"/>
      <c r="E556" s="70"/>
      <c r="F556" s="70"/>
      <c r="G556" s="70"/>
      <c r="H556" s="28"/>
      <c r="I556" s="28"/>
      <c r="J556" s="28"/>
      <c r="K556" s="28"/>
      <c r="L556" s="28"/>
      <c r="M556" s="28"/>
      <c r="N556" s="27"/>
      <c r="O556" s="27"/>
      <c r="P556" s="27"/>
      <c r="Q556" s="27"/>
      <c r="R556" s="28"/>
      <c r="S556" s="28"/>
      <c r="T556" s="28"/>
      <c r="U556" s="28"/>
      <c r="V556" s="28"/>
      <c r="W556" s="28"/>
      <c r="X556" s="28"/>
      <c r="Y556" s="18"/>
      <c r="Z556" s="18"/>
      <c r="AA556" s="18"/>
      <c r="AB556" s="18"/>
      <c r="AC556" s="18"/>
      <c r="AD556" s="18"/>
      <c r="AE556" s="18"/>
      <c r="AF556" s="18"/>
      <c r="AG556" s="18" t="s">
        <v>92</v>
      </c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</row>
    <row r="557" spans="1:60" outlineLevel="1" x14ac:dyDescent="0.25">
      <c r="A557" s="41">
        <v>124</v>
      </c>
      <c r="B557" s="42" t="s">
        <v>573</v>
      </c>
      <c r="C557" s="50" t="s">
        <v>574</v>
      </c>
      <c r="D557" s="43" t="s">
        <v>95</v>
      </c>
      <c r="E557" s="44">
        <v>1082.3974000000001</v>
      </c>
      <c r="F557" s="45"/>
      <c r="G557" s="46">
        <f>ROUND(E557*F557,2)</f>
        <v>0</v>
      </c>
      <c r="H557" s="45"/>
      <c r="I557" s="46">
        <f>ROUND(E557*H557,2)</f>
        <v>0</v>
      </c>
      <c r="J557" s="45"/>
      <c r="K557" s="46">
        <f>ROUND(E557*J557,2)</f>
        <v>0</v>
      </c>
      <c r="L557" s="46">
        <v>21</v>
      </c>
      <c r="M557" s="46">
        <f>G557*(1+L557/100)</f>
        <v>0</v>
      </c>
      <c r="N557" s="44">
        <v>2.1000000000000001E-4</v>
      </c>
      <c r="O557" s="44">
        <f>ROUND(E557*N557,2)</f>
        <v>0.23</v>
      </c>
      <c r="P557" s="44">
        <v>0</v>
      </c>
      <c r="Q557" s="44">
        <f>ROUND(E557*P557,2)</f>
        <v>0</v>
      </c>
      <c r="R557" s="46" t="s">
        <v>539</v>
      </c>
      <c r="S557" s="46" t="s">
        <v>97</v>
      </c>
      <c r="T557" s="47" t="s">
        <v>97</v>
      </c>
      <c r="U557" s="28">
        <v>0.1</v>
      </c>
      <c r="V557" s="28">
        <f>ROUND(E557*U557,2)</f>
        <v>108.24</v>
      </c>
      <c r="W557" s="28"/>
      <c r="X557" s="28" t="s">
        <v>90</v>
      </c>
      <c r="Y557" s="18"/>
      <c r="Z557" s="18"/>
      <c r="AA557" s="18"/>
      <c r="AB557" s="18"/>
      <c r="AC557" s="18"/>
      <c r="AD557" s="18"/>
      <c r="AE557" s="18"/>
      <c r="AF557" s="18"/>
      <c r="AG557" s="18" t="s">
        <v>91</v>
      </c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</row>
    <row r="558" spans="1:60" outlineLevel="1" x14ac:dyDescent="0.25">
      <c r="A558" s="25"/>
      <c r="B558" s="26"/>
      <c r="C558" s="67"/>
      <c r="D558" s="68"/>
      <c r="E558" s="68"/>
      <c r="F558" s="68"/>
      <c r="G558" s="68"/>
      <c r="H558" s="28"/>
      <c r="I558" s="28"/>
      <c r="J558" s="28"/>
      <c r="K558" s="28"/>
      <c r="L558" s="28"/>
      <c r="M558" s="28"/>
      <c r="N558" s="27"/>
      <c r="O558" s="27"/>
      <c r="P558" s="27"/>
      <c r="Q558" s="27"/>
      <c r="R558" s="28"/>
      <c r="S558" s="28"/>
      <c r="T558" s="28"/>
      <c r="U558" s="28"/>
      <c r="V558" s="28"/>
      <c r="W558" s="28"/>
      <c r="X558" s="28"/>
      <c r="Y558" s="18"/>
      <c r="Z558" s="18"/>
      <c r="AA558" s="18"/>
      <c r="AB558" s="18"/>
      <c r="AC558" s="18"/>
      <c r="AD558" s="18"/>
      <c r="AE558" s="18"/>
      <c r="AF558" s="18"/>
      <c r="AG558" s="18" t="s">
        <v>92</v>
      </c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</row>
    <row r="559" spans="1:60" outlineLevel="1" x14ac:dyDescent="0.25">
      <c r="A559" s="41">
        <v>125</v>
      </c>
      <c r="B559" s="42" t="s">
        <v>575</v>
      </c>
      <c r="C559" s="50" t="s">
        <v>576</v>
      </c>
      <c r="D559" s="43" t="s">
        <v>95</v>
      </c>
      <c r="E559" s="44">
        <v>73.715000000000003</v>
      </c>
      <c r="F559" s="45"/>
      <c r="G559" s="46">
        <f>ROUND(E559*F559,2)</f>
        <v>0</v>
      </c>
      <c r="H559" s="45"/>
      <c r="I559" s="46">
        <f>ROUND(E559*H559,2)</f>
        <v>0</v>
      </c>
      <c r="J559" s="45"/>
      <c r="K559" s="46">
        <f>ROUND(E559*J559,2)</f>
        <v>0</v>
      </c>
      <c r="L559" s="46">
        <v>21</v>
      </c>
      <c r="M559" s="46">
        <f>G559*(1+L559/100)</f>
        <v>0</v>
      </c>
      <c r="N559" s="44">
        <v>4.6000000000000001E-4</v>
      </c>
      <c r="O559" s="44">
        <f>ROUND(E559*N559,2)</f>
        <v>0.03</v>
      </c>
      <c r="P559" s="44">
        <v>0</v>
      </c>
      <c r="Q559" s="44">
        <f>ROUND(E559*P559,2)</f>
        <v>0</v>
      </c>
      <c r="R559" s="46" t="s">
        <v>539</v>
      </c>
      <c r="S559" s="46" t="s">
        <v>97</v>
      </c>
      <c r="T559" s="47" t="s">
        <v>97</v>
      </c>
      <c r="U559" s="28">
        <v>0.1</v>
      </c>
      <c r="V559" s="28">
        <f>ROUND(E559*U559,2)</f>
        <v>7.37</v>
      </c>
      <c r="W559" s="28"/>
      <c r="X559" s="28" t="s">
        <v>90</v>
      </c>
      <c r="Y559" s="18"/>
      <c r="Z559" s="18"/>
      <c r="AA559" s="18"/>
      <c r="AB559" s="18"/>
      <c r="AC559" s="18"/>
      <c r="AD559" s="18"/>
      <c r="AE559" s="18"/>
      <c r="AF559" s="18"/>
      <c r="AG559" s="18" t="s">
        <v>91</v>
      </c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</row>
    <row r="560" spans="1:60" outlineLevel="1" x14ac:dyDescent="0.25">
      <c r="A560" s="25"/>
      <c r="B560" s="26"/>
      <c r="C560" s="67"/>
      <c r="D560" s="68"/>
      <c r="E560" s="68"/>
      <c r="F560" s="68"/>
      <c r="G560" s="68"/>
      <c r="H560" s="28"/>
      <c r="I560" s="28"/>
      <c r="J560" s="28"/>
      <c r="K560" s="28"/>
      <c r="L560" s="28"/>
      <c r="M560" s="28"/>
      <c r="N560" s="27"/>
      <c r="O560" s="27"/>
      <c r="P560" s="27"/>
      <c r="Q560" s="27"/>
      <c r="R560" s="28"/>
      <c r="S560" s="28"/>
      <c r="T560" s="28"/>
      <c r="U560" s="28"/>
      <c r="V560" s="28"/>
      <c r="W560" s="28"/>
      <c r="X560" s="28"/>
      <c r="Y560" s="18"/>
      <c r="Z560" s="18"/>
      <c r="AA560" s="18"/>
      <c r="AB560" s="18"/>
      <c r="AC560" s="18"/>
      <c r="AD560" s="18"/>
      <c r="AE560" s="18"/>
      <c r="AF560" s="18"/>
      <c r="AG560" s="18" t="s">
        <v>92</v>
      </c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</row>
    <row r="561" spans="1:60" x14ac:dyDescent="0.25">
      <c r="A561" s="34" t="s">
        <v>83</v>
      </c>
      <c r="B561" s="35" t="s">
        <v>52</v>
      </c>
      <c r="C561" s="49" t="s">
        <v>53</v>
      </c>
      <c r="D561" s="36"/>
      <c r="E561" s="37"/>
      <c r="F561" s="38"/>
      <c r="G561" s="38">
        <f>SUMIF(AG562:AG571,"&lt;&gt;NOR",G562:G571)</f>
        <v>0</v>
      </c>
      <c r="H561" s="38"/>
      <c r="I561" s="38">
        <f>SUM(I562:I571)</f>
        <v>0</v>
      </c>
      <c r="J561" s="38"/>
      <c r="K561" s="38">
        <f>SUM(K562:K571)</f>
        <v>0</v>
      </c>
      <c r="L561" s="38"/>
      <c r="M561" s="38">
        <f>SUM(M562:M571)</f>
        <v>0</v>
      </c>
      <c r="N561" s="37"/>
      <c r="O561" s="37">
        <f>SUM(O562:O571)</f>
        <v>0</v>
      </c>
      <c r="P561" s="37"/>
      <c r="Q561" s="37">
        <f>SUM(Q562:Q571)</f>
        <v>0</v>
      </c>
      <c r="R561" s="38"/>
      <c r="S561" s="38"/>
      <c r="T561" s="39"/>
      <c r="U561" s="33"/>
      <c r="V561" s="33">
        <f>SUM(V562:V571)</f>
        <v>0</v>
      </c>
      <c r="W561" s="33"/>
      <c r="X561" s="33"/>
      <c r="AG561" t="s">
        <v>84</v>
      </c>
    </row>
    <row r="562" spans="1:60" outlineLevel="1" x14ac:dyDescent="0.25">
      <c r="A562" s="41">
        <v>126</v>
      </c>
      <c r="B562" s="42" t="s">
        <v>577</v>
      </c>
      <c r="C562" s="50" t="s">
        <v>578</v>
      </c>
      <c r="D562" s="43" t="s">
        <v>378</v>
      </c>
      <c r="E562" s="44">
        <v>3</v>
      </c>
      <c r="F562" s="45"/>
      <c r="G562" s="46">
        <f>ROUND(E562*F562,2)</f>
        <v>0</v>
      </c>
      <c r="H562" s="45"/>
      <c r="I562" s="46">
        <f>ROUND(E562*H562,2)</f>
        <v>0</v>
      </c>
      <c r="J562" s="45"/>
      <c r="K562" s="46">
        <f>ROUND(E562*J562,2)</f>
        <v>0</v>
      </c>
      <c r="L562" s="46">
        <v>21</v>
      </c>
      <c r="M562" s="46">
        <f>G562*(1+L562/100)</f>
        <v>0</v>
      </c>
      <c r="N562" s="44">
        <v>0</v>
      </c>
      <c r="O562" s="44">
        <f>ROUND(E562*N562,2)</f>
        <v>0</v>
      </c>
      <c r="P562" s="44">
        <v>0</v>
      </c>
      <c r="Q562" s="44">
        <f>ROUND(E562*P562,2)</f>
        <v>0</v>
      </c>
      <c r="R562" s="46"/>
      <c r="S562" s="46" t="s">
        <v>88</v>
      </c>
      <c r="T562" s="47" t="s">
        <v>89</v>
      </c>
      <c r="U562" s="28">
        <v>0</v>
      </c>
      <c r="V562" s="28">
        <f>ROUND(E562*U562,2)</f>
        <v>0</v>
      </c>
      <c r="W562" s="28"/>
      <c r="X562" s="28" t="s">
        <v>379</v>
      </c>
      <c r="Y562" s="18"/>
      <c r="Z562" s="18"/>
      <c r="AA562" s="18"/>
      <c r="AB562" s="18"/>
      <c r="AC562" s="18"/>
      <c r="AD562" s="18"/>
      <c r="AE562" s="18"/>
      <c r="AF562" s="18"/>
      <c r="AG562" s="18" t="s">
        <v>380</v>
      </c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</row>
    <row r="563" spans="1:60" outlineLevel="1" x14ac:dyDescent="0.25">
      <c r="A563" s="25"/>
      <c r="B563" s="26"/>
      <c r="C563" s="67"/>
      <c r="D563" s="68"/>
      <c r="E563" s="68"/>
      <c r="F563" s="68"/>
      <c r="G563" s="68"/>
      <c r="H563" s="28"/>
      <c r="I563" s="28"/>
      <c r="J563" s="28"/>
      <c r="K563" s="28"/>
      <c r="L563" s="28"/>
      <c r="M563" s="28"/>
      <c r="N563" s="27"/>
      <c r="O563" s="27"/>
      <c r="P563" s="27"/>
      <c r="Q563" s="27"/>
      <c r="R563" s="28"/>
      <c r="S563" s="28"/>
      <c r="T563" s="28"/>
      <c r="U563" s="28"/>
      <c r="V563" s="28"/>
      <c r="W563" s="28"/>
      <c r="X563" s="28"/>
      <c r="Y563" s="18"/>
      <c r="Z563" s="18"/>
      <c r="AA563" s="18"/>
      <c r="AB563" s="18"/>
      <c r="AC563" s="18"/>
      <c r="AD563" s="18"/>
      <c r="AE563" s="18"/>
      <c r="AF563" s="18"/>
      <c r="AG563" s="18" t="s">
        <v>92</v>
      </c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</row>
    <row r="564" spans="1:60" outlineLevel="1" x14ac:dyDescent="0.25">
      <c r="A564" s="41">
        <v>127</v>
      </c>
      <c r="B564" s="42" t="s">
        <v>579</v>
      </c>
      <c r="C564" s="50" t="s">
        <v>580</v>
      </c>
      <c r="D564" s="43" t="s">
        <v>378</v>
      </c>
      <c r="E564" s="44">
        <v>2</v>
      </c>
      <c r="F564" s="45"/>
      <c r="G564" s="46">
        <f>ROUND(E564*F564,2)</f>
        <v>0</v>
      </c>
      <c r="H564" s="45"/>
      <c r="I564" s="46">
        <f>ROUND(E564*H564,2)</f>
        <v>0</v>
      </c>
      <c r="J564" s="45"/>
      <c r="K564" s="46">
        <f>ROUND(E564*J564,2)</f>
        <v>0</v>
      </c>
      <c r="L564" s="46">
        <v>21</v>
      </c>
      <c r="M564" s="46">
        <f>G564*(1+L564/100)</f>
        <v>0</v>
      </c>
      <c r="N564" s="44">
        <v>0</v>
      </c>
      <c r="O564" s="44">
        <f>ROUND(E564*N564,2)</f>
        <v>0</v>
      </c>
      <c r="P564" s="44">
        <v>0</v>
      </c>
      <c r="Q564" s="44">
        <f>ROUND(E564*P564,2)</f>
        <v>0</v>
      </c>
      <c r="R564" s="46"/>
      <c r="S564" s="46" t="s">
        <v>88</v>
      </c>
      <c r="T564" s="47" t="s">
        <v>89</v>
      </c>
      <c r="U564" s="28">
        <v>0</v>
      </c>
      <c r="V564" s="28">
        <f>ROUND(E564*U564,2)</f>
        <v>0</v>
      </c>
      <c r="W564" s="28"/>
      <c r="X564" s="28" t="s">
        <v>379</v>
      </c>
      <c r="Y564" s="18"/>
      <c r="Z564" s="18"/>
      <c r="AA564" s="18"/>
      <c r="AB564" s="18"/>
      <c r="AC564" s="18"/>
      <c r="AD564" s="18"/>
      <c r="AE564" s="18"/>
      <c r="AF564" s="18"/>
      <c r="AG564" s="18" t="s">
        <v>380</v>
      </c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</row>
    <row r="565" spans="1:60" outlineLevel="1" x14ac:dyDescent="0.25">
      <c r="A565" s="25"/>
      <c r="B565" s="26"/>
      <c r="C565" s="67"/>
      <c r="D565" s="68"/>
      <c r="E565" s="68"/>
      <c r="F565" s="68"/>
      <c r="G565" s="68"/>
      <c r="H565" s="28"/>
      <c r="I565" s="28"/>
      <c r="J565" s="28"/>
      <c r="K565" s="28"/>
      <c r="L565" s="28"/>
      <c r="M565" s="28"/>
      <c r="N565" s="27"/>
      <c r="O565" s="27"/>
      <c r="P565" s="27"/>
      <c r="Q565" s="27"/>
      <c r="R565" s="28"/>
      <c r="S565" s="28"/>
      <c r="T565" s="28"/>
      <c r="U565" s="28"/>
      <c r="V565" s="28"/>
      <c r="W565" s="28"/>
      <c r="X565" s="28"/>
      <c r="Y565" s="18"/>
      <c r="Z565" s="18"/>
      <c r="AA565" s="18"/>
      <c r="AB565" s="18"/>
      <c r="AC565" s="18"/>
      <c r="AD565" s="18"/>
      <c r="AE565" s="18"/>
      <c r="AF565" s="18"/>
      <c r="AG565" s="18" t="s">
        <v>92</v>
      </c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</row>
    <row r="566" spans="1:60" outlineLevel="1" x14ac:dyDescent="0.25">
      <c r="A566" s="41">
        <v>128</v>
      </c>
      <c r="B566" s="42" t="s">
        <v>581</v>
      </c>
      <c r="C566" s="50" t="s">
        <v>582</v>
      </c>
      <c r="D566" s="43" t="s">
        <v>378</v>
      </c>
      <c r="E566" s="44">
        <v>1</v>
      </c>
      <c r="F566" s="45"/>
      <c r="G566" s="46">
        <f>ROUND(E566*F566,2)</f>
        <v>0</v>
      </c>
      <c r="H566" s="45"/>
      <c r="I566" s="46">
        <f>ROUND(E566*H566,2)</f>
        <v>0</v>
      </c>
      <c r="J566" s="45"/>
      <c r="K566" s="46">
        <f>ROUND(E566*J566,2)</f>
        <v>0</v>
      </c>
      <c r="L566" s="46">
        <v>21</v>
      </c>
      <c r="M566" s="46">
        <f>G566*(1+L566/100)</f>
        <v>0</v>
      </c>
      <c r="N566" s="44">
        <v>0</v>
      </c>
      <c r="O566" s="44">
        <f>ROUND(E566*N566,2)</f>
        <v>0</v>
      </c>
      <c r="P566" s="44">
        <v>0</v>
      </c>
      <c r="Q566" s="44">
        <f>ROUND(E566*P566,2)</f>
        <v>0</v>
      </c>
      <c r="R566" s="46"/>
      <c r="S566" s="46" t="s">
        <v>88</v>
      </c>
      <c r="T566" s="47" t="s">
        <v>89</v>
      </c>
      <c r="U566" s="28">
        <v>0</v>
      </c>
      <c r="V566" s="28">
        <f>ROUND(E566*U566,2)</f>
        <v>0</v>
      </c>
      <c r="W566" s="28"/>
      <c r="X566" s="28" t="s">
        <v>379</v>
      </c>
      <c r="Y566" s="18"/>
      <c r="Z566" s="18"/>
      <c r="AA566" s="18"/>
      <c r="AB566" s="18"/>
      <c r="AC566" s="18"/>
      <c r="AD566" s="18"/>
      <c r="AE566" s="18"/>
      <c r="AF566" s="18"/>
      <c r="AG566" s="18" t="s">
        <v>380</v>
      </c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</row>
    <row r="567" spans="1:60" outlineLevel="1" x14ac:dyDescent="0.25">
      <c r="A567" s="25"/>
      <c r="B567" s="26"/>
      <c r="C567" s="67"/>
      <c r="D567" s="68"/>
      <c r="E567" s="68"/>
      <c r="F567" s="68"/>
      <c r="G567" s="68"/>
      <c r="H567" s="28"/>
      <c r="I567" s="28"/>
      <c r="J567" s="28"/>
      <c r="K567" s="28"/>
      <c r="L567" s="28"/>
      <c r="M567" s="28"/>
      <c r="N567" s="27"/>
      <c r="O567" s="27"/>
      <c r="P567" s="27"/>
      <c r="Q567" s="27"/>
      <c r="R567" s="28"/>
      <c r="S567" s="28"/>
      <c r="T567" s="28"/>
      <c r="U567" s="28"/>
      <c r="V567" s="28"/>
      <c r="W567" s="28"/>
      <c r="X567" s="28"/>
      <c r="Y567" s="18"/>
      <c r="Z567" s="18"/>
      <c r="AA567" s="18"/>
      <c r="AB567" s="18"/>
      <c r="AC567" s="18"/>
      <c r="AD567" s="18"/>
      <c r="AE567" s="18"/>
      <c r="AF567" s="18"/>
      <c r="AG567" s="18" t="s">
        <v>92</v>
      </c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</row>
    <row r="568" spans="1:60" outlineLevel="1" x14ac:dyDescent="0.25">
      <c r="A568" s="41">
        <v>129</v>
      </c>
      <c r="B568" s="42" t="s">
        <v>583</v>
      </c>
      <c r="C568" s="50" t="s">
        <v>584</v>
      </c>
      <c r="D568" s="43" t="s">
        <v>147</v>
      </c>
      <c r="E568" s="44">
        <v>54</v>
      </c>
      <c r="F568" s="45"/>
      <c r="G568" s="46">
        <f>ROUND(E568*F568,2)</f>
        <v>0</v>
      </c>
      <c r="H568" s="45"/>
      <c r="I568" s="46">
        <f>ROUND(E568*H568,2)</f>
        <v>0</v>
      </c>
      <c r="J568" s="45"/>
      <c r="K568" s="46">
        <f>ROUND(E568*J568,2)</f>
        <v>0</v>
      </c>
      <c r="L568" s="46">
        <v>21</v>
      </c>
      <c r="M568" s="46">
        <f>G568*(1+L568/100)</f>
        <v>0</v>
      </c>
      <c r="N568" s="44">
        <v>0</v>
      </c>
      <c r="O568" s="44">
        <f>ROUND(E568*N568,2)</f>
        <v>0</v>
      </c>
      <c r="P568" s="44">
        <v>0</v>
      </c>
      <c r="Q568" s="44">
        <f>ROUND(E568*P568,2)</f>
        <v>0</v>
      </c>
      <c r="R568" s="46"/>
      <c r="S568" s="46" t="s">
        <v>88</v>
      </c>
      <c r="T568" s="47" t="s">
        <v>89</v>
      </c>
      <c r="U568" s="28">
        <v>0</v>
      </c>
      <c r="V568" s="28">
        <f>ROUND(E568*U568,2)</f>
        <v>0</v>
      </c>
      <c r="W568" s="28"/>
      <c r="X568" s="28" t="s">
        <v>379</v>
      </c>
      <c r="Y568" s="18"/>
      <c r="Z568" s="18"/>
      <c r="AA568" s="18"/>
      <c r="AB568" s="18"/>
      <c r="AC568" s="18"/>
      <c r="AD568" s="18"/>
      <c r="AE568" s="18"/>
      <c r="AF568" s="18"/>
      <c r="AG568" s="18" t="s">
        <v>380</v>
      </c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</row>
    <row r="569" spans="1:60" outlineLevel="1" x14ac:dyDescent="0.25">
      <c r="A569" s="25"/>
      <c r="B569" s="26"/>
      <c r="C569" s="67"/>
      <c r="D569" s="68"/>
      <c r="E569" s="68"/>
      <c r="F569" s="68"/>
      <c r="G569" s="68"/>
      <c r="H569" s="28"/>
      <c r="I569" s="28"/>
      <c r="J569" s="28"/>
      <c r="K569" s="28"/>
      <c r="L569" s="28"/>
      <c r="M569" s="28"/>
      <c r="N569" s="27"/>
      <c r="O569" s="27"/>
      <c r="P569" s="27"/>
      <c r="Q569" s="27"/>
      <c r="R569" s="28"/>
      <c r="S569" s="28"/>
      <c r="T569" s="28"/>
      <c r="U569" s="28"/>
      <c r="V569" s="28"/>
      <c r="W569" s="28"/>
      <c r="X569" s="28"/>
      <c r="Y569" s="18"/>
      <c r="Z569" s="18"/>
      <c r="AA569" s="18"/>
      <c r="AB569" s="18"/>
      <c r="AC569" s="18"/>
      <c r="AD569" s="18"/>
      <c r="AE569" s="18"/>
      <c r="AF569" s="18"/>
      <c r="AG569" s="18" t="s">
        <v>92</v>
      </c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</row>
    <row r="570" spans="1:60" outlineLevel="1" x14ac:dyDescent="0.25">
      <c r="A570" s="41">
        <v>130</v>
      </c>
      <c r="B570" s="42" t="s">
        <v>585</v>
      </c>
      <c r="C570" s="50" t="s">
        <v>582</v>
      </c>
      <c r="D570" s="43" t="s">
        <v>378</v>
      </c>
      <c r="E570" s="44">
        <v>1</v>
      </c>
      <c r="F570" s="45"/>
      <c r="G570" s="46">
        <f>ROUND(E570*F570,2)</f>
        <v>0</v>
      </c>
      <c r="H570" s="45"/>
      <c r="I570" s="46">
        <f>ROUND(E570*H570,2)</f>
        <v>0</v>
      </c>
      <c r="J570" s="45"/>
      <c r="K570" s="46">
        <f>ROUND(E570*J570,2)</f>
        <v>0</v>
      </c>
      <c r="L570" s="46">
        <v>21</v>
      </c>
      <c r="M570" s="46">
        <f>G570*(1+L570/100)</f>
        <v>0</v>
      </c>
      <c r="N570" s="44">
        <v>0</v>
      </c>
      <c r="O570" s="44">
        <f>ROUND(E570*N570,2)</f>
        <v>0</v>
      </c>
      <c r="P570" s="44">
        <v>0</v>
      </c>
      <c r="Q570" s="44">
        <f>ROUND(E570*P570,2)</f>
        <v>0</v>
      </c>
      <c r="R570" s="46"/>
      <c r="S570" s="46" t="s">
        <v>88</v>
      </c>
      <c r="T570" s="47" t="s">
        <v>89</v>
      </c>
      <c r="U570" s="28">
        <v>0</v>
      </c>
      <c r="V570" s="28">
        <f>ROUND(E570*U570,2)</f>
        <v>0</v>
      </c>
      <c r="W570" s="28"/>
      <c r="X570" s="28" t="s">
        <v>379</v>
      </c>
      <c r="Y570" s="18"/>
      <c r="Z570" s="18"/>
      <c r="AA570" s="18"/>
      <c r="AB570" s="18"/>
      <c r="AC570" s="18"/>
      <c r="AD570" s="18"/>
      <c r="AE570" s="18"/>
      <c r="AF570" s="18"/>
      <c r="AG570" s="18" t="s">
        <v>380</v>
      </c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</row>
    <row r="571" spans="1:60" outlineLevel="1" x14ac:dyDescent="0.25">
      <c r="A571" s="25"/>
      <c r="B571" s="26"/>
      <c r="C571" s="67"/>
      <c r="D571" s="68"/>
      <c r="E571" s="68"/>
      <c r="F571" s="68"/>
      <c r="G571" s="68"/>
      <c r="H571" s="28"/>
      <c r="I571" s="28"/>
      <c r="J571" s="28"/>
      <c r="K571" s="28"/>
      <c r="L571" s="28"/>
      <c r="M571" s="28"/>
      <c r="N571" s="27"/>
      <c r="O571" s="27"/>
      <c r="P571" s="27"/>
      <c r="Q571" s="27"/>
      <c r="R571" s="28"/>
      <c r="S571" s="28"/>
      <c r="T571" s="28"/>
      <c r="U571" s="28"/>
      <c r="V571" s="28"/>
      <c r="W571" s="28"/>
      <c r="X571" s="28"/>
      <c r="Y571" s="18"/>
      <c r="Z571" s="18"/>
      <c r="AA571" s="18"/>
      <c r="AB571" s="18"/>
      <c r="AC571" s="18"/>
      <c r="AD571" s="18"/>
      <c r="AE571" s="18"/>
      <c r="AF571" s="18"/>
      <c r="AG571" s="18" t="s">
        <v>92</v>
      </c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</row>
    <row r="572" spans="1:60" x14ac:dyDescent="0.25">
      <c r="A572" s="34" t="s">
        <v>83</v>
      </c>
      <c r="B572" s="35" t="s">
        <v>54</v>
      </c>
      <c r="C572" s="49" t="s">
        <v>55</v>
      </c>
      <c r="D572" s="36"/>
      <c r="E572" s="37"/>
      <c r="F572" s="38"/>
      <c r="G572" s="38">
        <f>SUMIF(AG573:AG592,"&lt;&gt;NOR",G573:G592)</f>
        <v>0</v>
      </c>
      <c r="H572" s="38"/>
      <c r="I572" s="38">
        <f>SUM(I573:I592)</f>
        <v>0</v>
      </c>
      <c r="J572" s="38"/>
      <c r="K572" s="38">
        <f>SUM(K573:K592)</f>
        <v>0</v>
      </c>
      <c r="L572" s="38"/>
      <c r="M572" s="38">
        <f>SUM(M573:M592)</f>
        <v>0</v>
      </c>
      <c r="N572" s="37"/>
      <c r="O572" s="37">
        <f>SUM(O573:O592)</f>
        <v>0</v>
      </c>
      <c r="P572" s="37"/>
      <c r="Q572" s="37">
        <f>SUM(Q573:Q592)</f>
        <v>0</v>
      </c>
      <c r="R572" s="38"/>
      <c r="S572" s="38"/>
      <c r="T572" s="39"/>
      <c r="U572" s="33"/>
      <c r="V572" s="33">
        <f>SUM(V573:V592)</f>
        <v>19.93</v>
      </c>
      <c r="W572" s="33"/>
      <c r="X572" s="33"/>
      <c r="AG572" t="s">
        <v>84</v>
      </c>
    </row>
    <row r="573" spans="1:60" outlineLevel="1" x14ac:dyDescent="0.25">
      <c r="A573" s="41">
        <v>131</v>
      </c>
      <c r="B573" s="42" t="s">
        <v>586</v>
      </c>
      <c r="C573" s="50" t="s">
        <v>587</v>
      </c>
      <c r="D573" s="43" t="s">
        <v>354</v>
      </c>
      <c r="E573" s="44">
        <v>2.2476500000000001</v>
      </c>
      <c r="F573" s="45"/>
      <c r="G573" s="46">
        <f>ROUND(E573*F573,2)</f>
        <v>0</v>
      </c>
      <c r="H573" s="45"/>
      <c r="I573" s="46">
        <f>ROUND(E573*H573,2)</f>
        <v>0</v>
      </c>
      <c r="J573" s="45"/>
      <c r="K573" s="46">
        <f>ROUND(E573*J573,2)</f>
        <v>0</v>
      </c>
      <c r="L573" s="46">
        <v>21</v>
      </c>
      <c r="M573" s="46">
        <f>G573*(1+L573/100)</f>
        <v>0</v>
      </c>
      <c r="N573" s="44">
        <v>0</v>
      </c>
      <c r="O573" s="44">
        <f>ROUND(E573*N573,2)</f>
        <v>0</v>
      </c>
      <c r="P573" s="44">
        <v>0</v>
      </c>
      <c r="Q573" s="44">
        <f>ROUND(E573*P573,2)</f>
        <v>0</v>
      </c>
      <c r="R573" s="46" t="s">
        <v>306</v>
      </c>
      <c r="S573" s="46" t="s">
        <v>97</v>
      </c>
      <c r="T573" s="47" t="s">
        <v>97</v>
      </c>
      <c r="U573" s="28">
        <v>2.0699999999999998</v>
      </c>
      <c r="V573" s="28">
        <f>ROUND(E573*U573,2)</f>
        <v>4.6500000000000004</v>
      </c>
      <c r="W573" s="28"/>
      <c r="X573" s="28" t="s">
        <v>588</v>
      </c>
      <c r="Y573" s="18"/>
      <c r="Z573" s="18"/>
      <c r="AA573" s="18"/>
      <c r="AB573" s="18"/>
      <c r="AC573" s="18"/>
      <c r="AD573" s="18"/>
      <c r="AE573" s="18"/>
      <c r="AF573" s="18"/>
      <c r="AG573" s="18" t="s">
        <v>589</v>
      </c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</row>
    <row r="574" spans="1:60" outlineLevel="1" x14ac:dyDescent="0.25">
      <c r="A574" s="25"/>
      <c r="B574" s="26"/>
      <c r="C574" s="67"/>
      <c r="D574" s="68"/>
      <c r="E574" s="68"/>
      <c r="F574" s="68"/>
      <c r="G574" s="68"/>
      <c r="H574" s="28"/>
      <c r="I574" s="28"/>
      <c r="J574" s="28"/>
      <c r="K574" s="28"/>
      <c r="L574" s="28"/>
      <c r="M574" s="28"/>
      <c r="N574" s="27"/>
      <c r="O574" s="27"/>
      <c r="P574" s="27"/>
      <c r="Q574" s="27"/>
      <c r="R574" s="28"/>
      <c r="S574" s="28"/>
      <c r="T574" s="28"/>
      <c r="U574" s="28"/>
      <c r="V574" s="28"/>
      <c r="W574" s="28"/>
      <c r="X574" s="28"/>
      <c r="Y574" s="18"/>
      <c r="Z574" s="18"/>
      <c r="AA574" s="18"/>
      <c r="AB574" s="18"/>
      <c r="AC574" s="18"/>
      <c r="AD574" s="18"/>
      <c r="AE574" s="18"/>
      <c r="AF574" s="18"/>
      <c r="AG574" s="18" t="s">
        <v>92</v>
      </c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</row>
    <row r="575" spans="1:60" outlineLevel="1" x14ac:dyDescent="0.25">
      <c r="A575" s="41">
        <v>132</v>
      </c>
      <c r="B575" s="42" t="s">
        <v>590</v>
      </c>
      <c r="C575" s="50" t="s">
        <v>591</v>
      </c>
      <c r="D575" s="43" t="s">
        <v>354</v>
      </c>
      <c r="E575" s="44">
        <v>7.4921499999999996</v>
      </c>
      <c r="F575" s="45"/>
      <c r="G575" s="46">
        <f>ROUND(E575*F575,2)</f>
        <v>0</v>
      </c>
      <c r="H575" s="45"/>
      <c r="I575" s="46">
        <f>ROUND(E575*H575,2)</f>
        <v>0</v>
      </c>
      <c r="J575" s="45"/>
      <c r="K575" s="46">
        <f>ROUND(E575*J575,2)</f>
        <v>0</v>
      </c>
      <c r="L575" s="46">
        <v>21</v>
      </c>
      <c r="M575" s="46">
        <f>G575*(1+L575/100)</f>
        <v>0</v>
      </c>
      <c r="N575" s="44">
        <v>0</v>
      </c>
      <c r="O575" s="44">
        <f>ROUND(E575*N575,2)</f>
        <v>0</v>
      </c>
      <c r="P575" s="44">
        <v>0</v>
      </c>
      <c r="Q575" s="44">
        <f>ROUND(E575*P575,2)</f>
        <v>0</v>
      </c>
      <c r="R575" s="46" t="s">
        <v>306</v>
      </c>
      <c r="S575" s="46" t="s">
        <v>97</v>
      </c>
      <c r="T575" s="47" t="s">
        <v>97</v>
      </c>
      <c r="U575" s="28">
        <v>0.49</v>
      </c>
      <c r="V575" s="28">
        <f>ROUND(E575*U575,2)</f>
        <v>3.67</v>
      </c>
      <c r="W575" s="28"/>
      <c r="X575" s="28" t="s">
        <v>588</v>
      </c>
      <c r="Y575" s="18"/>
      <c r="Z575" s="18"/>
      <c r="AA575" s="18"/>
      <c r="AB575" s="18"/>
      <c r="AC575" s="18"/>
      <c r="AD575" s="18"/>
      <c r="AE575" s="18"/>
      <c r="AF575" s="18"/>
      <c r="AG575" s="18" t="s">
        <v>589</v>
      </c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</row>
    <row r="576" spans="1:60" outlineLevel="1" x14ac:dyDescent="0.25">
      <c r="A576" s="25"/>
      <c r="B576" s="26"/>
      <c r="C576" s="67"/>
      <c r="D576" s="68"/>
      <c r="E576" s="68"/>
      <c r="F576" s="68"/>
      <c r="G576" s="68"/>
      <c r="H576" s="28"/>
      <c r="I576" s="28"/>
      <c r="J576" s="28"/>
      <c r="K576" s="28"/>
      <c r="L576" s="28"/>
      <c r="M576" s="28"/>
      <c r="N576" s="27"/>
      <c r="O576" s="27"/>
      <c r="P576" s="27"/>
      <c r="Q576" s="27"/>
      <c r="R576" s="28"/>
      <c r="S576" s="28"/>
      <c r="T576" s="28"/>
      <c r="U576" s="28"/>
      <c r="V576" s="28"/>
      <c r="W576" s="28"/>
      <c r="X576" s="28"/>
      <c r="Y576" s="18"/>
      <c r="Z576" s="18"/>
      <c r="AA576" s="18"/>
      <c r="AB576" s="18"/>
      <c r="AC576" s="18"/>
      <c r="AD576" s="18"/>
      <c r="AE576" s="18"/>
      <c r="AF576" s="18"/>
      <c r="AG576" s="18" t="s">
        <v>92</v>
      </c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</row>
    <row r="577" spans="1:60" outlineLevel="1" x14ac:dyDescent="0.25">
      <c r="A577" s="41">
        <v>133</v>
      </c>
      <c r="B577" s="42" t="s">
        <v>592</v>
      </c>
      <c r="C577" s="50" t="s">
        <v>593</v>
      </c>
      <c r="D577" s="43" t="s">
        <v>354</v>
      </c>
      <c r="E577" s="44">
        <v>52.445059999999998</v>
      </c>
      <c r="F577" s="45"/>
      <c r="G577" s="46">
        <f>ROUND(E577*F577,2)</f>
        <v>0</v>
      </c>
      <c r="H577" s="45"/>
      <c r="I577" s="46">
        <f>ROUND(E577*H577,2)</f>
        <v>0</v>
      </c>
      <c r="J577" s="45"/>
      <c r="K577" s="46">
        <f>ROUND(E577*J577,2)</f>
        <v>0</v>
      </c>
      <c r="L577" s="46">
        <v>21</v>
      </c>
      <c r="M577" s="46">
        <f>G577*(1+L577/100)</f>
        <v>0</v>
      </c>
      <c r="N577" s="44">
        <v>0</v>
      </c>
      <c r="O577" s="44">
        <f>ROUND(E577*N577,2)</f>
        <v>0</v>
      </c>
      <c r="P577" s="44">
        <v>0</v>
      </c>
      <c r="Q577" s="44">
        <f>ROUND(E577*P577,2)</f>
        <v>0</v>
      </c>
      <c r="R577" s="46" t="s">
        <v>306</v>
      </c>
      <c r="S577" s="46" t="s">
        <v>97</v>
      </c>
      <c r="T577" s="47" t="s">
        <v>97</v>
      </c>
      <c r="U577" s="28">
        <v>0</v>
      </c>
      <c r="V577" s="28">
        <f>ROUND(E577*U577,2)</f>
        <v>0</v>
      </c>
      <c r="W577" s="28"/>
      <c r="X577" s="28" t="s">
        <v>588</v>
      </c>
      <c r="Y577" s="18"/>
      <c r="Z577" s="18"/>
      <c r="AA577" s="18"/>
      <c r="AB577" s="18"/>
      <c r="AC577" s="18"/>
      <c r="AD577" s="18"/>
      <c r="AE577" s="18"/>
      <c r="AF577" s="18"/>
      <c r="AG577" s="18" t="s">
        <v>589</v>
      </c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</row>
    <row r="578" spans="1:60" outlineLevel="1" x14ac:dyDescent="0.25">
      <c r="A578" s="25"/>
      <c r="B578" s="26"/>
      <c r="C578" s="67"/>
      <c r="D578" s="68"/>
      <c r="E578" s="68"/>
      <c r="F578" s="68"/>
      <c r="G578" s="68"/>
      <c r="H578" s="28"/>
      <c r="I578" s="28"/>
      <c r="J578" s="28"/>
      <c r="K578" s="28"/>
      <c r="L578" s="28"/>
      <c r="M578" s="28"/>
      <c r="N578" s="27"/>
      <c r="O578" s="27"/>
      <c r="P578" s="27"/>
      <c r="Q578" s="27"/>
      <c r="R578" s="28"/>
      <c r="S578" s="28"/>
      <c r="T578" s="28"/>
      <c r="U578" s="28"/>
      <c r="V578" s="28"/>
      <c r="W578" s="28"/>
      <c r="X578" s="28"/>
      <c r="Y578" s="18"/>
      <c r="Z578" s="18"/>
      <c r="AA578" s="18"/>
      <c r="AB578" s="18"/>
      <c r="AC578" s="18"/>
      <c r="AD578" s="18"/>
      <c r="AE578" s="18"/>
      <c r="AF578" s="18"/>
      <c r="AG578" s="18" t="s">
        <v>92</v>
      </c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</row>
    <row r="579" spans="1:60" ht="20.399999999999999" outlineLevel="1" x14ac:dyDescent="0.25">
      <c r="A579" s="41">
        <v>134</v>
      </c>
      <c r="B579" s="42" t="s">
        <v>594</v>
      </c>
      <c r="C579" s="50" t="s">
        <v>595</v>
      </c>
      <c r="D579" s="43" t="s">
        <v>354</v>
      </c>
      <c r="E579" s="44">
        <v>3.7460800000000001</v>
      </c>
      <c r="F579" s="45"/>
      <c r="G579" s="46">
        <f>ROUND(E579*F579,2)</f>
        <v>0</v>
      </c>
      <c r="H579" s="45"/>
      <c r="I579" s="46">
        <f>ROUND(E579*H579,2)</f>
        <v>0</v>
      </c>
      <c r="J579" s="45"/>
      <c r="K579" s="46">
        <f>ROUND(E579*J579,2)</f>
        <v>0</v>
      </c>
      <c r="L579" s="46">
        <v>21</v>
      </c>
      <c r="M579" s="46">
        <f>G579*(1+L579/100)</f>
        <v>0</v>
      </c>
      <c r="N579" s="44">
        <v>0</v>
      </c>
      <c r="O579" s="44">
        <f>ROUND(E579*N579,2)</f>
        <v>0</v>
      </c>
      <c r="P579" s="44">
        <v>0</v>
      </c>
      <c r="Q579" s="44">
        <f>ROUND(E579*P579,2)</f>
        <v>0</v>
      </c>
      <c r="R579" s="46" t="s">
        <v>306</v>
      </c>
      <c r="S579" s="46" t="s">
        <v>97</v>
      </c>
      <c r="T579" s="47" t="s">
        <v>97</v>
      </c>
      <c r="U579" s="28">
        <v>0</v>
      </c>
      <c r="V579" s="28">
        <f>ROUND(E579*U579,2)</f>
        <v>0</v>
      </c>
      <c r="W579" s="28"/>
      <c r="X579" s="28" t="s">
        <v>588</v>
      </c>
      <c r="Y579" s="18"/>
      <c r="Z579" s="18"/>
      <c r="AA579" s="18"/>
      <c r="AB579" s="18"/>
      <c r="AC579" s="18"/>
      <c r="AD579" s="18"/>
      <c r="AE579" s="18"/>
      <c r="AF579" s="18"/>
      <c r="AG579" s="18" t="s">
        <v>589</v>
      </c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</row>
    <row r="580" spans="1:60" outlineLevel="1" x14ac:dyDescent="0.25">
      <c r="A580" s="25"/>
      <c r="B580" s="26"/>
      <c r="C580" s="67"/>
      <c r="D580" s="68"/>
      <c r="E580" s="68"/>
      <c r="F580" s="68"/>
      <c r="G580" s="68"/>
      <c r="H580" s="28"/>
      <c r="I580" s="28"/>
      <c r="J580" s="28"/>
      <c r="K580" s="28"/>
      <c r="L580" s="28"/>
      <c r="M580" s="28"/>
      <c r="N580" s="27"/>
      <c r="O580" s="27"/>
      <c r="P580" s="27"/>
      <c r="Q580" s="27"/>
      <c r="R580" s="28"/>
      <c r="S580" s="28"/>
      <c r="T580" s="28"/>
      <c r="U580" s="28"/>
      <c r="V580" s="28"/>
      <c r="W580" s="28"/>
      <c r="X580" s="28"/>
      <c r="Y580" s="18"/>
      <c r="Z580" s="18"/>
      <c r="AA580" s="18"/>
      <c r="AB580" s="18"/>
      <c r="AC580" s="18"/>
      <c r="AD580" s="18"/>
      <c r="AE580" s="18"/>
      <c r="AF580" s="18"/>
      <c r="AG580" s="18" t="s">
        <v>92</v>
      </c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</row>
    <row r="581" spans="1:60" outlineLevel="1" x14ac:dyDescent="0.25">
      <c r="A581" s="41">
        <v>135</v>
      </c>
      <c r="B581" s="42" t="s">
        <v>596</v>
      </c>
      <c r="C581" s="50" t="s">
        <v>597</v>
      </c>
      <c r="D581" s="43" t="s">
        <v>354</v>
      </c>
      <c r="E581" s="44">
        <v>1.4984299999999999</v>
      </c>
      <c r="F581" s="45"/>
      <c r="G581" s="46">
        <f>ROUND(E581*F581,2)</f>
        <v>0</v>
      </c>
      <c r="H581" s="45"/>
      <c r="I581" s="46">
        <f>ROUND(E581*H581,2)</f>
        <v>0</v>
      </c>
      <c r="J581" s="45"/>
      <c r="K581" s="46">
        <f>ROUND(E581*J581,2)</f>
        <v>0</v>
      </c>
      <c r="L581" s="46">
        <v>21</v>
      </c>
      <c r="M581" s="46">
        <f>G581*(1+L581/100)</f>
        <v>0</v>
      </c>
      <c r="N581" s="44">
        <v>0</v>
      </c>
      <c r="O581" s="44">
        <f>ROUND(E581*N581,2)</f>
        <v>0</v>
      </c>
      <c r="P581" s="44">
        <v>0</v>
      </c>
      <c r="Q581" s="44">
        <f>ROUND(E581*P581,2)</f>
        <v>0</v>
      </c>
      <c r="R581" s="46" t="s">
        <v>306</v>
      </c>
      <c r="S581" s="46" t="s">
        <v>97</v>
      </c>
      <c r="T581" s="47" t="s">
        <v>97</v>
      </c>
      <c r="U581" s="28">
        <v>0</v>
      </c>
      <c r="V581" s="28">
        <f>ROUND(E581*U581,2)</f>
        <v>0</v>
      </c>
      <c r="W581" s="28"/>
      <c r="X581" s="28" t="s">
        <v>588</v>
      </c>
      <c r="Y581" s="18"/>
      <c r="Z581" s="18"/>
      <c r="AA581" s="18"/>
      <c r="AB581" s="18"/>
      <c r="AC581" s="18"/>
      <c r="AD581" s="18"/>
      <c r="AE581" s="18"/>
      <c r="AF581" s="18"/>
      <c r="AG581" s="18" t="s">
        <v>589</v>
      </c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</row>
    <row r="582" spans="1:60" outlineLevel="1" x14ac:dyDescent="0.25">
      <c r="A582" s="25"/>
      <c r="B582" s="26"/>
      <c r="C582" s="67"/>
      <c r="D582" s="68"/>
      <c r="E582" s="68"/>
      <c r="F582" s="68"/>
      <c r="G582" s="68"/>
      <c r="H582" s="28"/>
      <c r="I582" s="28"/>
      <c r="J582" s="28"/>
      <c r="K582" s="28"/>
      <c r="L582" s="28"/>
      <c r="M582" s="28"/>
      <c r="N582" s="27"/>
      <c r="O582" s="27"/>
      <c r="P582" s="27"/>
      <c r="Q582" s="27"/>
      <c r="R582" s="28"/>
      <c r="S582" s="28"/>
      <c r="T582" s="28"/>
      <c r="U582" s="28"/>
      <c r="V582" s="28"/>
      <c r="W582" s="28"/>
      <c r="X582" s="28"/>
      <c r="Y582" s="18"/>
      <c r="Z582" s="18"/>
      <c r="AA582" s="18"/>
      <c r="AB582" s="18"/>
      <c r="AC582" s="18"/>
      <c r="AD582" s="18"/>
      <c r="AE582" s="18"/>
      <c r="AF582" s="18"/>
      <c r="AG582" s="18" t="s">
        <v>92</v>
      </c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</row>
    <row r="583" spans="1:60" outlineLevel="1" x14ac:dyDescent="0.25">
      <c r="A583" s="41">
        <v>136</v>
      </c>
      <c r="B583" s="42" t="s">
        <v>598</v>
      </c>
      <c r="C583" s="50" t="s">
        <v>599</v>
      </c>
      <c r="D583" s="43" t="s">
        <v>354</v>
      </c>
      <c r="E583" s="44">
        <v>1.4984299999999999</v>
      </c>
      <c r="F583" s="45"/>
      <c r="G583" s="46">
        <f>ROUND(E583*F583,2)</f>
        <v>0</v>
      </c>
      <c r="H583" s="45"/>
      <c r="I583" s="46">
        <f>ROUND(E583*H583,2)</f>
        <v>0</v>
      </c>
      <c r="J583" s="45"/>
      <c r="K583" s="46">
        <f>ROUND(E583*J583,2)</f>
        <v>0</v>
      </c>
      <c r="L583" s="46">
        <v>21</v>
      </c>
      <c r="M583" s="46">
        <f>G583*(1+L583/100)</f>
        <v>0</v>
      </c>
      <c r="N583" s="44">
        <v>0</v>
      </c>
      <c r="O583" s="44">
        <f>ROUND(E583*N583,2)</f>
        <v>0</v>
      </c>
      <c r="P583" s="44">
        <v>0</v>
      </c>
      <c r="Q583" s="44">
        <f>ROUND(E583*P583,2)</f>
        <v>0</v>
      </c>
      <c r="R583" s="46" t="s">
        <v>306</v>
      </c>
      <c r="S583" s="46" t="s">
        <v>97</v>
      </c>
      <c r="T583" s="47" t="s">
        <v>97</v>
      </c>
      <c r="U583" s="28">
        <v>0</v>
      </c>
      <c r="V583" s="28">
        <f>ROUND(E583*U583,2)</f>
        <v>0</v>
      </c>
      <c r="W583" s="28"/>
      <c r="X583" s="28" t="s">
        <v>588</v>
      </c>
      <c r="Y583" s="18"/>
      <c r="Z583" s="18"/>
      <c r="AA583" s="18"/>
      <c r="AB583" s="18"/>
      <c r="AC583" s="18"/>
      <c r="AD583" s="18"/>
      <c r="AE583" s="18"/>
      <c r="AF583" s="18"/>
      <c r="AG583" s="18" t="s">
        <v>589</v>
      </c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</row>
    <row r="584" spans="1:60" outlineLevel="1" x14ac:dyDescent="0.25">
      <c r="A584" s="25"/>
      <c r="B584" s="26"/>
      <c r="C584" s="67"/>
      <c r="D584" s="68"/>
      <c r="E584" s="68"/>
      <c r="F584" s="68"/>
      <c r="G584" s="68"/>
      <c r="H584" s="28"/>
      <c r="I584" s="28"/>
      <c r="J584" s="28"/>
      <c r="K584" s="28"/>
      <c r="L584" s="28"/>
      <c r="M584" s="28"/>
      <c r="N584" s="27"/>
      <c r="O584" s="27"/>
      <c r="P584" s="27"/>
      <c r="Q584" s="27"/>
      <c r="R584" s="28"/>
      <c r="S584" s="28"/>
      <c r="T584" s="28"/>
      <c r="U584" s="28"/>
      <c r="V584" s="28"/>
      <c r="W584" s="28"/>
      <c r="X584" s="28"/>
      <c r="Y584" s="18"/>
      <c r="Z584" s="18"/>
      <c r="AA584" s="18"/>
      <c r="AB584" s="18"/>
      <c r="AC584" s="18"/>
      <c r="AD584" s="18"/>
      <c r="AE584" s="18"/>
      <c r="AF584" s="18"/>
      <c r="AG584" s="18" t="s">
        <v>92</v>
      </c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</row>
    <row r="585" spans="1:60" ht="20.399999999999999" outlineLevel="1" x14ac:dyDescent="0.25">
      <c r="A585" s="41">
        <v>137</v>
      </c>
      <c r="B585" s="42" t="s">
        <v>600</v>
      </c>
      <c r="C585" s="50" t="s">
        <v>601</v>
      </c>
      <c r="D585" s="43" t="s">
        <v>354</v>
      </c>
      <c r="E585" s="44">
        <v>0.74922</v>
      </c>
      <c r="F585" s="45"/>
      <c r="G585" s="46">
        <f>ROUND(E585*F585,2)</f>
        <v>0</v>
      </c>
      <c r="H585" s="45"/>
      <c r="I585" s="46">
        <f>ROUND(E585*H585,2)</f>
        <v>0</v>
      </c>
      <c r="J585" s="45"/>
      <c r="K585" s="46">
        <f>ROUND(E585*J585,2)</f>
        <v>0</v>
      </c>
      <c r="L585" s="46">
        <v>21</v>
      </c>
      <c r="M585" s="46">
        <f>G585*(1+L585/100)</f>
        <v>0</v>
      </c>
      <c r="N585" s="44">
        <v>0</v>
      </c>
      <c r="O585" s="44">
        <f>ROUND(E585*N585,2)</f>
        <v>0</v>
      </c>
      <c r="P585" s="44">
        <v>0</v>
      </c>
      <c r="Q585" s="44">
        <f>ROUND(E585*P585,2)</f>
        <v>0</v>
      </c>
      <c r="R585" s="46" t="s">
        <v>306</v>
      </c>
      <c r="S585" s="46" t="s">
        <v>97</v>
      </c>
      <c r="T585" s="47" t="s">
        <v>97</v>
      </c>
      <c r="U585" s="28">
        <v>0</v>
      </c>
      <c r="V585" s="28">
        <f>ROUND(E585*U585,2)</f>
        <v>0</v>
      </c>
      <c r="W585" s="28"/>
      <c r="X585" s="28" t="s">
        <v>588</v>
      </c>
      <c r="Y585" s="18"/>
      <c r="Z585" s="18"/>
      <c r="AA585" s="18"/>
      <c r="AB585" s="18"/>
      <c r="AC585" s="18"/>
      <c r="AD585" s="18"/>
      <c r="AE585" s="18"/>
      <c r="AF585" s="18"/>
      <c r="AG585" s="18" t="s">
        <v>589</v>
      </c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</row>
    <row r="586" spans="1:60" outlineLevel="1" x14ac:dyDescent="0.25">
      <c r="A586" s="25"/>
      <c r="B586" s="26"/>
      <c r="C586" s="67"/>
      <c r="D586" s="68"/>
      <c r="E586" s="68"/>
      <c r="F586" s="68"/>
      <c r="G586" s="68"/>
      <c r="H586" s="28"/>
      <c r="I586" s="28"/>
      <c r="J586" s="28"/>
      <c r="K586" s="28"/>
      <c r="L586" s="28"/>
      <c r="M586" s="28"/>
      <c r="N586" s="27"/>
      <c r="O586" s="27"/>
      <c r="P586" s="27"/>
      <c r="Q586" s="27"/>
      <c r="R586" s="28"/>
      <c r="S586" s="28"/>
      <c r="T586" s="28"/>
      <c r="U586" s="28"/>
      <c r="V586" s="28"/>
      <c r="W586" s="28"/>
      <c r="X586" s="28"/>
      <c r="Y586" s="18"/>
      <c r="Z586" s="18"/>
      <c r="AA586" s="18"/>
      <c r="AB586" s="18"/>
      <c r="AC586" s="18"/>
      <c r="AD586" s="18"/>
      <c r="AE586" s="18"/>
      <c r="AF586" s="18"/>
      <c r="AG586" s="18" t="s">
        <v>92</v>
      </c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</row>
    <row r="587" spans="1:60" ht="20.399999999999999" outlineLevel="1" x14ac:dyDescent="0.25">
      <c r="A587" s="41">
        <v>138</v>
      </c>
      <c r="B587" s="42" t="s">
        <v>602</v>
      </c>
      <c r="C587" s="50" t="s">
        <v>603</v>
      </c>
      <c r="D587" s="43" t="s">
        <v>354</v>
      </c>
      <c r="E587" s="44">
        <v>7.4921499999999996</v>
      </c>
      <c r="F587" s="45"/>
      <c r="G587" s="46">
        <f>ROUND(E587*F587,2)</f>
        <v>0</v>
      </c>
      <c r="H587" s="45"/>
      <c r="I587" s="46">
        <f>ROUND(E587*H587,2)</f>
        <v>0</v>
      </c>
      <c r="J587" s="45"/>
      <c r="K587" s="46">
        <f>ROUND(E587*J587,2)</f>
        <v>0</v>
      </c>
      <c r="L587" s="46">
        <v>21</v>
      </c>
      <c r="M587" s="46">
        <f>G587*(1+L587/100)</f>
        <v>0</v>
      </c>
      <c r="N587" s="44">
        <v>0</v>
      </c>
      <c r="O587" s="44">
        <f>ROUND(E587*N587,2)</f>
        <v>0</v>
      </c>
      <c r="P587" s="44">
        <v>0</v>
      </c>
      <c r="Q587" s="44">
        <f>ROUND(E587*P587,2)</f>
        <v>0</v>
      </c>
      <c r="R587" s="46" t="s">
        <v>604</v>
      </c>
      <c r="S587" s="46" t="s">
        <v>97</v>
      </c>
      <c r="T587" s="47" t="s">
        <v>97</v>
      </c>
      <c r="U587" s="28">
        <v>0.83</v>
      </c>
      <c r="V587" s="28">
        <f>ROUND(E587*U587,2)</f>
        <v>6.22</v>
      </c>
      <c r="W587" s="28"/>
      <c r="X587" s="28" t="s">
        <v>588</v>
      </c>
      <c r="Y587" s="18"/>
      <c r="Z587" s="18"/>
      <c r="AA587" s="18"/>
      <c r="AB587" s="18"/>
      <c r="AC587" s="18"/>
      <c r="AD587" s="18"/>
      <c r="AE587" s="18"/>
      <c r="AF587" s="18"/>
      <c r="AG587" s="18" t="s">
        <v>589</v>
      </c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</row>
    <row r="588" spans="1:60" outlineLevel="1" x14ac:dyDescent="0.25">
      <c r="A588" s="25"/>
      <c r="B588" s="26"/>
      <c r="C588" s="71" t="s">
        <v>605</v>
      </c>
      <c r="D588" s="72"/>
      <c r="E588" s="72"/>
      <c r="F588" s="72"/>
      <c r="G588" s="72"/>
      <c r="H588" s="28"/>
      <c r="I588" s="28"/>
      <c r="J588" s="28"/>
      <c r="K588" s="28"/>
      <c r="L588" s="28"/>
      <c r="M588" s="28"/>
      <c r="N588" s="27"/>
      <c r="O588" s="27"/>
      <c r="P588" s="27"/>
      <c r="Q588" s="27"/>
      <c r="R588" s="28"/>
      <c r="S588" s="28"/>
      <c r="T588" s="28"/>
      <c r="U588" s="28"/>
      <c r="V588" s="28"/>
      <c r="W588" s="28"/>
      <c r="X588" s="28"/>
      <c r="Y588" s="18"/>
      <c r="Z588" s="18"/>
      <c r="AA588" s="18"/>
      <c r="AB588" s="18"/>
      <c r="AC588" s="18"/>
      <c r="AD588" s="18"/>
      <c r="AE588" s="18"/>
      <c r="AF588" s="18"/>
      <c r="AG588" s="18" t="s">
        <v>116</v>
      </c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48" t="str">
        <f>C588</f>
        <v>nebo vybouraných hmot nošením nebo přehazováním k místu nakládky přístupnému normálním dopravním prostředkům do 10 m,</v>
      </c>
      <c r="BB588" s="18"/>
      <c r="BC588" s="18"/>
      <c r="BD588" s="18"/>
      <c r="BE588" s="18"/>
      <c r="BF588" s="18"/>
      <c r="BG588" s="18"/>
      <c r="BH588" s="18"/>
    </row>
    <row r="589" spans="1:60" outlineLevel="1" x14ac:dyDescent="0.25">
      <c r="A589" s="25"/>
      <c r="B589" s="26"/>
      <c r="C589" s="69"/>
      <c r="D589" s="70"/>
      <c r="E589" s="70"/>
      <c r="F589" s="70"/>
      <c r="G589" s="70"/>
      <c r="H589" s="28"/>
      <c r="I589" s="28"/>
      <c r="J589" s="28"/>
      <c r="K589" s="28"/>
      <c r="L589" s="28"/>
      <c r="M589" s="28"/>
      <c r="N589" s="27"/>
      <c r="O589" s="27"/>
      <c r="P589" s="27"/>
      <c r="Q589" s="27"/>
      <c r="R589" s="28"/>
      <c r="S589" s="28"/>
      <c r="T589" s="28"/>
      <c r="U589" s="28"/>
      <c r="V589" s="28"/>
      <c r="W589" s="28"/>
      <c r="X589" s="28"/>
      <c r="Y589" s="18"/>
      <c r="Z589" s="18"/>
      <c r="AA589" s="18"/>
      <c r="AB589" s="18"/>
      <c r="AC589" s="18"/>
      <c r="AD589" s="18"/>
      <c r="AE589" s="18"/>
      <c r="AF589" s="18"/>
      <c r="AG589" s="18" t="s">
        <v>92</v>
      </c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</row>
    <row r="590" spans="1:60" ht="20.399999999999999" outlineLevel="1" x14ac:dyDescent="0.25">
      <c r="A590" s="41">
        <v>139</v>
      </c>
      <c r="B590" s="42" t="s">
        <v>606</v>
      </c>
      <c r="C590" s="50" t="s">
        <v>607</v>
      </c>
      <c r="D590" s="43" t="s">
        <v>354</v>
      </c>
      <c r="E590" s="44">
        <v>14.984299999999999</v>
      </c>
      <c r="F590" s="45"/>
      <c r="G590" s="46">
        <f>ROUND(E590*F590,2)</f>
        <v>0</v>
      </c>
      <c r="H590" s="45"/>
      <c r="I590" s="46">
        <f>ROUND(E590*H590,2)</f>
        <v>0</v>
      </c>
      <c r="J590" s="45"/>
      <c r="K590" s="46">
        <f>ROUND(E590*J590,2)</f>
        <v>0</v>
      </c>
      <c r="L590" s="46">
        <v>21</v>
      </c>
      <c r="M590" s="46">
        <f>G590*(1+L590/100)</f>
        <v>0</v>
      </c>
      <c r="N590" s="44">
        <v>0</v>
      </c>
      <c r="O590" s="44">
        <f>ROUND(E590*N590,2)</f>
        <v>0</v>
      </c>
      <c r="P590" s="44">
        <v>0</v>
      </c>
      <c r="Q590" s="44">
        <f>ROUND(E590*P590,2)</f>
        <v>0</v>
      </c>
      <c r="R590" s="46" t="s">
        <v>604</v>
      </c>
      <c r="S590" s="46" t="s">
        <v>97</v>
      </c>
      <c r="T590" s="47" t="s">
        <v>97</v>
      </c>
      <c r="U590" s="28">
        <v>0.36</v>
      </c>
      <c r="V590" s="28">
        <f>ROUND(E590*U590,2)</f>
        <v>5.39</v>
      </c>
      <c r="W590" s="28"/>
      <c r="X590" s="28" t="s">
        <v>588</v>
      </c>
      <c r="Y590" s="18"/>
      <c r="Z590" s="18"/>
      <c r="AA590" s="18"/>
      <c r="AB590" s="18"/>
      <c r="AC590" s="18"/>
      <c r="AD590" s="18"/>
      <c r="AE590" s="18"/>
      <c r="AF590" s="18"/>
      <c r="AG590" s="18" t="s">
        <v>589</v>
      </c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</row>
    <row r="591" spans="1:60" outlineLevel="1" x14ac:dyDescent="0.25">
      <c r="A591" s="25"/>
      <c r="B591" s="26"/>
      <c r="C591" s="71" t="s">
        <v>605</v>
      </c>
      <c r="D591" s="72"/>
      <c r="E591" s="72"/>
      <c r="F591" s="72"/>
      <c r="G591" s="72"/>
      <c r="H591" s="28"/>
      <c r="I591" s="28"/>
      <c r="J591" s="28"/>
      <c r="K591" s="28"/>
      <c r="L591" s="28"/>
      <c r="M591" s="28"/>
      <c r="N591" s="27"/>
      <c r="O591" s="27"/>
      <c r="P591" s="27"/>
      <c r="Q591" s="27"/>
      <c r="R591" s="28"/>
      <c r="S591" s="28"/>
      <c r="T591" s="28"/>
      <c r="U591" s="28"/>
      <c r="V591" s="28"/>
      <c r="W591" s="28"/>
      <c r="X591" s="28"/>
      <c r="Y591" s="18"/>
      <c r="Z591" s="18"/>
      <c r="AA591" s="18"/>
      <c r="AB591" s="18"/>
      <c r="AC591" s="18"/>
      <c r="AD591" s="18"/>
      <c r="AE591" s="18"/>
      <c r="AF591" s="18"/>
      <c r="AG591" s="18" t="s">
        <v>116</v>
      </c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48" t="str">
        <f>C591</f>
        <v>nebo vybouraných hmot nošením nebo přehazováním k místu nakládky přístupnému normálním dopravním prostředkům do 10 m,</v>
      </c>
      <c r="BB591" s="18"/>
      <c r="BC591" s="18"/>
      <c r="BD591" s="18"/>
      <c r="BE591" s="18"/>
      <c r="BF591" s="18"/>
      <c r="BG591" s="18"/>
      <c r="BH591" s="18"/>
    </row>
    <row r="592" spans="1:60" outlineLevel="1" x14ac:dyDescent="0.25">
      <c r="A592" s="25"/>
      <c r="B592" s="26"/>
      <c r="C592" s="69"/>
      <c r="D592" s="70"/>
      <c r="E592" s="70"/>
      <c r="F592" s="70"/>
      <c r="G592" s="70"/>
      <c r="H592" s="28"/>
      <c r="I592" s="28"/>
      <c r="J592" s="28"/>
      <c r="K592" s="28"/>
      <c r="L592" s="28"/>
      <c r="M592" s="28"/>
      <c r="N592" s="27"/>
      <c r="O592" s="27"/>
      <c r="P592" s="27"/>
      <c r="Q592" s="27"/>
      <c r="R592" s="28"/>
      <c r="S592" s="28"/>
      <c r="T592" s="28"/>
      <c r="U592" s="28"/>
      <c r="V592" s="28"/>
      <c r="W592" s="28"/>
      <c r="X592" s="28"/>
      <c r="Y592" s="18"/>
      <c r="Z592" s="18"/>
      <c r="AA592" s="18"/>
      <c r="AB592" s="18"/>
      <c r="AC592" s="18"/>
      <c r="AD592" s="18"/>
      <c r="AE592" s="18"/>
      <c r="AF592" s="18"/>
      <c r="AG592" s="18" t="s">
        <v>92</v>
      </c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</row>
    <row r="593" spans="1:60" x14ac:dyDescent="0.25">
      <c r="A593" s="34" t="s">
        <v>83</v>
      </c>
      <c r="B593" s="35" t="s">
        <v>56</v>
      </c>
      <c r="C593" s="49" t="s">
        <v>4</v>
      </c>
      <c r="D593" s="36"/>
      <c r="E593" s="37"/>
      <c r="F593" s="38"/>
      <c r="G593" s="38">
        <f>SUMIF(AG594:AG603,"&lt;&gt;NOR",G594:G603)</f>
        <v>0</v>
      </c>
      <c r="H593" s="38"/>
      <c r="I593" s="38">
        <f>SUM(I594:I603)</f>
        <v>0</v>
      </c>
      <c r="J593" s="38"/>
      <c r="K593" s="38">
        <f>SUM(K594:K603)</f>
        <v>0</v>
      </c>
      <c r="L593" s="38"/>
      <c r="M593" s="38">
        <f>SUM(M594:M603)</f>
        <v>0</v>
      </c>
      <c r="N593" s="37"/>
      <c r="O593" s="37">
        <f>SUM(O594:O603)</f>
        <v>0</v>
      </c>
      <c r="P593" s="37"/>
      <c r="Q593" s="37">
        <f>SUM(Q594:Q603)</f>
        <v>0</v>
      </c>
      <c r="R593" s="38"/>
      <c r="S593" s="38"/>
      <c r="T593" s="39"/>
      <c r="U593" s="33"/>
      <c r="V593" s="33">
        <f>SUM(V594:V603)</f>
        <v>0</v>
      </c>
      <c r="W593" s="33"/>
      <c r="X593" s="33"/>
      <c r="AG593" t="s">
        <v>84</v>
      </c>
    </row>
    <row r="594" spans="1:60" outlineLevel="1" x14ac:dyDescent="0.25">
      <c r="A594" s="41">
        <v>140</v>
      </c>
      <c r="B594" s="42" t="s">
        <v>608</v>
      </c>
      <c r="C594" s="50" t="s">
        <v>609</v>
      </c>
      <c r="D594" s="43" t="s">
        <v>610</v>
      </c>
      <c r="E594" s="44">
        <v>1</v>
      </c>
      <c r="F594" s="45"/>
      <c r="G594" s="46">
        <f>ROUND(E594*F594,2)</f>
        <v>0</v>
      </c>
      <c r="H594" s="45"/>
      <c r="I594" s="46">
        <f>ROUND(E594*H594,2)</f>
        <v>0</v>
      </c>
      <c r="J594" s="45"/>
      <c r="K594" s="46">
        <f>ROUND(E594*J594,2)</f>
        <v>0</v>
      </c>
      <c r="L594" s="46">
        <v>21</v>
      </c>
      <c r="M594" s="46">
        <f>G594*(1+L594/100)</f>
        <v>0</v>
      </c>
      <c r="N594" s="44">
        <v>0</v>
      </c>
      <c r="O594" s="44">
        <f>ROUND(E594*N594,2)</f>
        <v>0</v>
      </c>
      <c r="P594" s="44">
        <v>0</v>
      </c>
      <c r="Q594" s="44">
        <f>ROUND(E594*P594,2)</f>
        <v>0</v>
      </c>
      <c r="R594" s="46"/>
      <c r="S594" s="46" t="s">
        <v>97</v>
      </c>
      <c r="T594" s="47" t="s">
        <v>89</v>
      </c>
      <c r="U594" s="28">
        <v>0</v>
      </c>
      <c r="V594" s="28">
        <f>ROUND(E594*U594,2)</f>
        <v>0</v>
      </c>
      <c r="W594" s="28"/>
      <c r="X594" s="28" t="s">
        <v>611</v>
      </c>
      <c r="Y594" s="18"/>
      <c r="Z594" s="18"/>
      <c r="AA594" s="18"/>
      <c r="AB594" s="18"/>
      <c r="AC594" s="18"/>
      <c r="AD594" s="18"/>
      <c r="AE594" s="18"/>
      <c r="AF594" s="18"/>
      <c r="AG594" s="18" t="s">
        <v>612</v>
      </c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</row>
    <row r="595" spans="1:60" outlineLevel="1" x14ac:dyDescent="0.25">
      <c r="A595" s="25"/>
      <c r="B595" s="26"/>
      <c r="C595" s="67"/>
      <c r="D595" s="68"/>
      <c r="E595" s="68"/>
      <c r="F595" s="68"/>
      <c r="G595" s="68"/>
      <c r="H595" s="28"/>
      <c r="I595" s="28"/>
      <c r="J595" s="28"/>
      <c r="K595" s="28"/>
      <c r="L595" s="28"/>
      <c r="M595" s="28"/>
      <c r="N595" s="27"/>
      <c r="O595" s="27"/>
      <c r="P595" s="27"/>
      <c r="Q595" s="27"/>
      <c r="R595" s="28"/>
      <c r="S595" s="28"/>
      <c r="T595" s="28"/>
      <c r="U595" s="28"/>
      <c r="V595" s="28"/>
      <c r="W595" s="28"/>
      <c r="X595" s="28"/>
      <c r="Y595" s="18"/>
      <c r="Z595" s="18"/>
      <c r="AA595" s="18"/>
      <c r="AB595" s="18"/>
      <c r="AC595" s="18"/>
      <c r="AD595" s="18"/>
      <c r="AE595" s="18"/>
      <c r="AF595" s="18"/>
      <c r="AG595" s="18" t="s">
        <v>92</v>
      </c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</row>
    <row r="596" spans="1:60" outlineLevel="1" x14ac:dyDescent="0.25">
      <c r="A596" s="41">
        <v>141</v>
      </c>
      <c r="B596" s="42" t="s">
        <v>613</v>
      </c>
      <c r="C596" s="50" t="s">
        <v>614</v>
      </c>
      <c r="D596" s="43" t="s">
        <v>610</v>
      </c>
      <c r="E596" s="44">
        <v>1</v>
      </c>
      <c r="F596" s="45"/>
      <c r="G596" s="46">
        <f>ROUND(E596*F596,2)</f>
        <v>0</v>
      </c>
      <c r="H596" s="45"/>
      <c r="I596" s="46">
        <f>ROUND(E596*H596,2)</f>
        <v>0</v>
      </c>
      <c r="J596" s="45"/>
      <c r="K596" s="46">
        <f>ROUND(E596*J596,2)</f>
        <v>0</v>
      </c>
      <c r="L596" s="46">
        <v>21</v>
      </c>
      <c r="M596" s="46">
        <f>G596*(1+L596/100)</f>
        <v>0</v>
      </c>
      <c r="N596" s="44">
        <v>0</v>
      </c>
      <c r="O596" s="44">
        <f>ROUND(E596*N596,2)</f>
        <v>0</v>
      </c>
      <c r="P596" s="44">
        <v>0</v>
      </c>
      <c r="Q596" s="44">
        <f>ROUND(E596*P596,2)</f>
        <v>0</v>
      </c>
      <c r="R596" s="46"/>
      <c r="S596" s="46" t="s">
        <v>97</v>
      </c>
      <c r="T596" s="47" t="s">
        <v>89</v>
      </c>
      <c r="U596" s="28">
        <v>0</v>
      </c>
      <c r="V596" s="28">
        <f>ROUND(E596*U596,2)</f>
        <v>0</v>
      </c>
      <c r="W596" s="28"/>
      <c r="X596" s="28" t="s">
        <v>611</v>
      </c>
      <c r="Y596" s="18"/>
      <c r="Z596" s="18"/>
      <c r="AA596" s="18"/>
      <c r="AB596" s="18"/>
      <c r="AC596" s="18"/>
      <c r="AD596" s="18"/>
      <c r="AE596" s="18"/>
      <c r="AF596" s="18"/>
      <c r="AG596" s="18" t="s">
        <v>612</v>
      </c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</row>
    <row r="597" spans="1:60" outlineLevel="1" x14ac:dyDescent="0.25">
      <c r="A597" s="25"/>
      <c r="B597" s="26"/>
      <c r="C597" s="67"/>
      <c r="D597" s="68"/>
      <c r="E597" s="68"/>
      <c r="F597" s="68"/>
      <c r="G597" s="68"/>
      <c r="H597" s="28"/>
      <c r="I597" s="28"/>
      <c r="J597" s="28"/>
      <c r="K597" s="28"/>
      <c r="L597" s="28"/>
      <c r="M597" s="28"/>
      <c r="N597" s="27"/>
      <c r="O597" s="27"/>
      <c r="P597" s="27"/>
      <c r="Q597" s="27"/>
      <c r="R597" s="28"/>
      <c r="S597" s="28"/>
      <c r="T597" s="28"/>
      <c r="U597" s="28"/>
      <c r="V597" s="28"/>
      <c r="W597" s="28"/>
      <c r="X597" s="28"/>
      <c r="Y597" s="18"/>
      <c r="Z597" s="18"/>
      <c r="AA597" s="18"/>
      <c r="AB597" s="18"/>
      <c r="AC597" s="18"/>
      <c r="AD597" s="18"/>
      <c r="AE597" s="18"/>
      <c r="AF597" s="18"/>
      <c r="AG597" s="18" t="s">
        <v>92</v>
      </c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</row>
    <row r="598" spans="1:60" outlineLevel="1" x14ac:dyDescent="0.25">
      <c r="A598" s="41">
        <v>142</v>
      </c>
      <c r="B598" s="42" t="s">
        <v>615</v>
      </c>
      <c r="C598" s="50" t="s">
        <v>616</v>
      </c>
      <c r="D598" s="43" t="s">
        <v>610</v>
      </c>
      <c r="E598" s="44">
        <v>1</v>
      </c>
      <c r="F598" s="45"/>
      <c r="G598" s="46">
        <f>ROUND(E598*F598,2)</f>
        <v>0</v>
      </c>
      <c r="H598" s="45"/>
      <c r="I598" s="46">
        <f>ROUND(E598*H598,2)</f>
        <v>0</v>
      </c>
      <c r="J598" s="45"/>
      <c r="K598" s="46">
        <f>ROUND(E598*J598,2)</f>
        <v>0</v>
      </c>
      <c r="L598" s="46">
        <v>21</v>
      </c>
      <c r="M598" s="46">
        <f>G598*(1+L598/100)</f>
        <v>0</v>
      </c>
      <c r="N598" s="44">
        <v>0</v>
      </c>
      <c r="O598" s="44">
        <f>ROUND(E598*N598,2)</f>
        <v>0</v>
      </c>
      <c r="P598" s="44">
        <v>0</v>
      </c>
      <c r="Q598" s="44">
        <f>ROUND(E598*P598,2)</f>
        <v>0</v>
      </c>
      <c r="R598" s="46"/>
      <c r="S598" s="46" t="s">
        <v>97</v>
      </c>
      <c r="T598" s="47" t="s">
        <v>89</v>
      </c>
      <c r="U598" s="28">
        <v>0</v>
      </c>
      <c r="V598" s="28">
        <f>ROUND(E598*U598,2)</f>
        <v>0</v>
      </c>
      <c r="W598" s="28"/>
      <c r="X598" s="28" t="s">
        <v>611</v>
      </c>
      <c r="Y598" s="18"/>
      <c r="Z598" s="18"/>
      <c r="AA598" s="18"/>
      <c r="AB598" s="18"/>
      <c r="AC598" s="18"/>
      <c r="AD598" s="18"/>
      <c r="AE598" s="18"/>
      <c r="AF598" s="18"/>
      <c r="AG598" s="18" t="s">
        <v>612</v>
      </c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</row>
    <row r="599" spans="1:60" outlineLevel="1" x14ac:dyDescent="0.25">
      <c r="A599" s="25"/>
      <c r="B599" s="26"/>
      <c r="C599" s="67"/>
      <c r="D599" s="68"/>
      <c r="E599" s="68"/>
      <c r="F599" s="68"/>
      <c r="G599" s="68"/>
      <c r="H599" s="28"/>
      <c r="I599" s="28"/>
      <c r="J599" s="28"/>
      <c r="K599" s="28"/>
      <c r="L599" s="28"/>
      <c r="M599" s="28"/>
      <c r="N599" s="27"/>
      <c r="O599" s="27"/>
      <c r="P599" s="27"/>
      <c r="Q599" s="27"/>
      <c r="R599" s="28"/>
      <c r="S599" s="28"/>
      <c r="T599" s="28"/>
      <c r="U599" s="28"/>
      <c r="V599" s="28"/>
      <c r="W599" s="28"/>
      <c r="X599" s="28"/>
      <c r="Y599" s="18"/>
      <c r="Z599" s="18"/>
      <c r="AA599" s="18"/>
      <c r="AB599" s="18"/>
      <c r="AC599" s="18"/>
      <c r="AD599" s="18"/>
      <c r="AE599" s="18"/>
      <c r="AF599" s="18"/>
      <c r="AG599" s="18" t="s">
        <v>92</v>
      </c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</row>
    <row r="600" spans="1:60" outlineLevel="1" x14ac:dyDescent="0.25">
      <c r="A600" s="41">
        <v>143</v>
      </c>
      <c r="B600" s="42" t="s">
        <v>617</v>
      </c>
      <c r="C600" s="50" t="s">
        <v>618</v>
      </c>
      <c r="D600" s="43" t="s">
        <v>610</v>
      </c>
      <c r="E600" s="44">
        <v>1</v>
      </c>
      <c r="F600" s="45"/>
      <c r="G600" s="46">
        <f>ROUND(E600*F600,2)</f>
        <v>0</v>
      </c>
      <c r="H600" s="45"/>
      <c r="I600" s="46">
        <f>ROUND(E600*H600,2)</f>
        <v>0</v>
      </c>
      <c r="J600" s="45"/>
      <c r="K600" s="46">
        <f>ROUND(E600*J600,2)</f>
        <v>0</v>
      </c>
      <c r="L600" s="46">
        <v>21</v>
      </c>
      <c r="M600" s="46">
        <f>G600*(1+L600/100)</f>
        <v>0</v>
      </c>
      <c r="N600" s="44">
        <v>0</v>
      </c>
      <c r="O600" s="44">
        <f>ROUND(E600*N600,2)</f>
        <v>0</v>
      </c>
      <c r="P600" s="44">
        <v>0</v>
      </c>
      <c r="Q600" s="44">
        <f>ROUND(E600*P600,2)</f>
        <v>0</v>
      </c>
      <c r="R600" s="46"/>
      <c r="S600" s="46" t="s">
        <v>97</v>
      </c>
      <c r="T600" s="47" t="s">
        <v>89</v>
      </c>
      <c r="U600" s="28">
        <v>0</v>
      </c>
      <c r="V600" s="28">
        <f>ROUND(E600*U600,2)</f>
        <v>0</v>
      </c>
      <c r="W600" s="28"/>
      <c r="X600" s="28" t="s">
        <v>611</v>
      </c>
      <c r="Y600" s="18"/>
      <c r="Z600" s="18"/>
      <c r="AA600" s="18"/>
      <c r="AB600" s="18"/>
      <c r="AC600" s="18"/>
      <c r="AD600" s="18"/>
      <c r="AE600" s="18"/>
      <c r="AF600" s="18"/>
      <c r="AG600" s="18" t="s">
        <v>619</v>
      </c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</row>
    <row r="601" spans="1:60" outlineLevel="1" x14ac:dyDescent="0.25">
      <c r="A601" s="25"/>
      <c r="B601" s="26"/>
      <c r="C601" s="67"/>
      <c r="D601" s="68"/>
      <c r="E601" s="68"/>
      <c r="F601" s="68"/>
      <c r="G601" s="68"/>
      <c r="H601" s="28"/>
      <c r="I601" s="28"/>
      <c r="J601" s="28"/>
      <c r="K601" s="28"/>
      <c r="L601" s="28"/>
      <c r="M601" s="28"/>
      <c r="N601" s="27"/>
      <c r="O601" s="27"/>
      <c r="P601" s="27"/>
      <c r="Q601" s="27"/>
      <c r="R601" s="28"/>
      <c r="S601" s="28"/>
      <c r="T601" s="28"/>
      <c r="U601" s="28"/>
      <c r="V601" s="28"/>
      <c r="W601" s="28"/>
      <c r="X601" s="28"/>
      <c r="Y601" s="18"/>
      <c r="Z601" s="18"/>
      <c r="AA601" s="18"/>
      <c r="AB601" s="18"/>
      <c r="AC601" s="18"/>
      <c r="AD601" s="18"/>
      <c r="AE601" s="18"/>
      <c r="AF601" s="18"/>
      <c r="AG601" s="18" t="s">
        <v>92</v>
      </c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</row>
    <row r="602" spans="1:60" outlineLevel="1" x14ac:dyDescent="0.25">
      <c r="A602" s="41">
        <v>144</v>
      </c>
      <c r="B602" s="42" t="s">
        <v>620</v>
      </c>
      <c r="C602" s="50" t="s">
        <v>621</v>
      </c>
      <c r="D602" s="43" t="s">
        <v>610</v>
      </c>
      <c r="E602" s="44">
        <v>1</v>
      </c>
      <c r="F602" s="45"/>
      <c r="G602" s="46">
        <f>ROUND(E602*F602,2)</f>
        <v>0</v>
      </c>
      <c r="H602" s="45"/>
      <c r="I602" s="46">
        <f>ROUND(E602*H602,2)</f>
        <v>0</v>
      </c>
      <c r="J602" s="45"/>
      <c r="K602" s="46">
        <f>ROUND(E602*J602,2)</f>
        <v>0</v>
      </c>
      <c r="L602" s="46">
        <v>21</v>
      </c>
      <c r="M602" s="46">
        <f>G602*(1+L602/100)</f>
        <v>0</v>
      </c>
      <c r="N602" s="44">
        <v>0</v>
      </c>
      <c r="O602" s="44">
        <f>ROUND(E602*N602,2)</f>
        <v>0</v>
      </c>
      <c r="P602" s="44">
        <v>0</v>
      </c>
      <c r="Q602" s="44">
        <f>ROUND(E602*P602,2)</f>
        <v>0</v>
      </c>
      <c r="R602" s="46"/>
      <c r="S602" s="46" t="s">
        <v>97</v>
      </c>
      <c r="T602" s="47" t="s">
        <v>89</v>
      </c>
      <c r="U602" s="28">
        <v>0</v>
      </c>
      <c r="V602" s="28">
        <f>ROUND(E602*U602,2)</f>
        <v>0</v>
      </c>
      <c r="W602" s="28"/>
      <c r="X602" s="28" t="s">
        <v>611</v>
      </c>
      <c r="Y602" s="18"/>
      <c r="Z602" s="18"/>
      <c r="AA602" s="18"/>
      <c r="AB602" s="18"/>
      <c r="AC602" s="18"/>
      <c r="AD602" s="18"/>
      <c r="AE602" s="18"/>
      <c r="AF602" s="18"/>
      <c r="AG602" s="18" t="s">
        <v>612</v>
      </c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</row>
    <row r="603" spans="1:60" outlineLevel="1" x14ac:dyDescent="0.25">
      <c r="A603" s="25"/>
      <c r="B603" s="26"/>
      <c r="C603" s="67"/>
      <c r="D603" s="68"/>
      <c r="E603" s="68"/>
      <c r="F603" s="68"/>
      <c r="G603" s="68"/>
      <c r="H603" s="28"/>
      <c r="I603" s="28"/>
      <c r="J603" s="28"/>
      <c r="K603" s="28"/>
      <c r="L603" s="28"/>
      <c r="M603" s="28"/>
      <c r="N603" s="27"/>
      <c r="O603" s="27"/>
      <c r="P603" s="27"/>
      <c r="Q603" s="27"/>
      <c r="R603" s="28"/>
      <c r="S603" s="28"/>
      <c r="T603" s="28"/>
      <c r="U603" s="28"/>
      <c r="V603" s="28"/>
      <c r="W603" s="28"/>
      <c r="X603" s="28"/>
      <c r="Y603" s="18"/>
      <c r="Z603" s="18"/>
      <c r="AA603" s="18"/>
      <c r="AB603" s="18"/>
      <c r="AC603" s="18"/>
      <c r="AD603" s="18"/>
      <c r="AE603" s="18"/>
      <c r="AF603" s="18"/>
      <c r="AG603" s="18" t="s">
        <v>92</v>
      </c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</row>
    <row r="604" spans="1:60" x14ac:dyDescent="0.25">
      <c r="A604" s="1"/>
      <c r="B604" s="2"/>
      <c r="C604" s="53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AE604">
        <v>15</v>
      </c>
      <c r="AF604">
        <v>21</v>
      </c>
      <c r="AG604" t="s">
        <v>70</v>
      </c>
    </row>
    <row r="605" spans="1:60" x14ac:dyDescent="0.25">
      <c r="A605" s="21"/>
      <c r="B605" s="22" t="s">
        <v>5</v>
      </c>
      <c r="C605" s="54"/>
      <c r="D605" s="23"/>
      <c r="E605" s="24"/>
      <c r="F605" s="24"/>
      <c r="G605" s="40">
        <f>G8+G11+G87+G154+G208+G213+G239+G269+G278+G330+G334+G341+G391+G412+G423+G454+G483+G507+G517+G561+G572+G593</f>
        <v>0</v>
      </c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AE605">
        <f>SUMIF(L7:L603,AE604,G7:G603)</f>
        <v>0</v>
      </c>
      <c r="AF605">
        <f>SUMIF(L7:L603,AF604,G7:G603)</f>
        <v>0</v>
      </c>
      <c r="AG605" t="s">
        <v>622</v>
      </c>
    </row>
    <row r="606" spans="1:60" x14ac:dyDescent="0.25">
      <c r="C606" s="55"/>
      <c r="D606" s="6"/>
      <c r="AG606" t="s">
        <v>623</v>
      </c>
    </row>
    <row r="607" spans="1:60" x14ac:dyDescent="0.25">
      <c r="D607" s="6"/>
    </row>
    <row r="608" spans="1:60" x14ac:dyDescent="0.25">
      <c r="D608" s="6"/>
    </row>
    <row r="609" spans="4:4" x14ac:dyDescent="0.25">
      <c r="D609" s="6"/>
    </row>
    <row r="610" spans="4:4" x14ac:dyDescent="0.25">
      <c r="D610" s="6"/>
    </row>
    <row r="611" spans="4:4" x14ac:dyDescent="0.25">
      <c r="D611" s="6"/>
    </row>
    <row r="612" spans="4:4" x14ac:dyDescent="0.25">
      <c r="D612" s="6"/>
    </row>
    <row r="613" spans="4:4" x14ac:dyDescent="0.25">
      <c r="D613" s="6"/>
    </row>
    <row r="614" spans="4:4" x14ac:dyDescent="0.25">
      <c r="D614" s="6"/>
    </row>
    <row r="615" spans="4:4" x14ac:dyDescent="0.25">
      <c r="D615" s="6"/>
    </row>
    <row r="616" spans="4:4" x14ac:dyDescent="0.25">
      <c r="D616" s="6"/>
    </row>
    <row r="617" spans="4:4" x14ac:dyDescent="0.25">
      <c r="D617" s="6"/>
    </row>
    <row r="618" spans="4:4" x14ac:dyDescent="0.25">
      <c r="D618" s="6"/>
    </row>
    <row r="619" spans="4:4" x14ac:dyDescent="0.25">
      <c r="D619" s="6"/>
    </row>
    <row r="620" spans="4:4" x14ac:dyDescent="0.25">
      <c r="D620" s="6"/>
    </row>
    <row r="621" spans="4:4" x14ac:dyDescent="0.25">
      <c r="D621" s="6"/>
    </row>
    <row r="622" spans="4:4" x14ac:dyDescent="0.25">
      <c r="D622" s="6"/>
    </row>
    <row r="623" spans="4:4" x14ac:dyDescent="0.25">
      <c r="D623" s="6"/>
    </row>
    <row r="624" spans="4:4" x14ac:dyDescent="0.25">
      <c r="D624" s="6"/>
    </row>
    <row r="625" spans="4:4" x14ac:dyDescent="0.25">
      <c r="D625" s="6"/>
    </row>
    <row r="626" spans="4:4" x14ac:dyDescent="0.25">
      <c r="D626" s="6"/>
    </row>
    <row r="627" spans="4:4" x14ac:dyDescent="0.25">
      <c r="D627" s="6"/>
    </row>
    <row r="628" spans="4:4" x14ac:dyDescent="0.25">
      <c r="D628" s="6"/>
    </row>
    <row r="629" spans="4:4" x14ac:dyDescent="0.25">
      <c r="D629" s="6"/>
    </row>
    <row r="630" spans="4:4" x14ac:dyDescent="0.25">
      <c r="D630" s="6"/>
    </row>
    <row r="631" spans="4:4" x14ac:dyDescent="0.25">
      <c r="D631" s="6"/>
    </row>
    <row r="632" spans="4:4" x14ac:dyDescent="0.25">
      <c r="D632" s="6"/>
    </row>
    <row r="633" spans="4:4" x14ac:dyDescent="0.25">
      <c r="D633" s="6"/>
    </row>
    <row r="634" spans="4:4" x14ac:dyDescent="0.25">
      <c r="D634" s="6"/>
    </row>
    <row r="635" spans="4:4" x14ac:dyDescent="0.25">
      <c r="D635" s="6"/>
    </row>
    <row r="636" spans="4:4" x14ac:dyDescent="0.25">
      <c r="D636" s="6"/>
    </row>
    <row r="637" spans="4:4" x14ac:dyDescent="0.25">
      <c r="D637" s="6"/>
    </row>
    <row r="638" spans="4:4" x14ac:dyDescent="0.25">
      <c r="D638" s="6"/>
    </row>
    <row r="639" spans="4:4" x14ac:dyDescent="0.25">
      <c r="D639" s="6"/>
    </row>
    <row r="640" spans="4:4" x14ac:dyDescent="0.25">
      <c r="D640" s="6"/>
    </row>
    <row r="641" spans="4:4" x14ac:dyDescent="0.25">
      <c r="D641" s="6"/>
    </row>
    <row r="642" spans="4:4" x14ac:dyDescent="0.25">
      <c r="D642" s="6"/>
    </row>
    <row r="643" spans="4:4" x14ac:dyDescent="0.25">
      <c r="D643" s="6"/>
    </row>
    <row r="644" spans="4:4" x14ac:dyDescent="0.25">
      <c r="D644" s="6"/>
    </row>
    <row r="645" spans="4:4" x14ac:dyDescent="0.25">
      <c r="D645" s="6"/>
    </row>
    <row r="646" spans="4:4" x14ac:dyDescent="0.25">
      <c r="D646" s="6"/>
    </row>
    <row r="647" spans="4:4" x14ac:dyDescent="0.25">
      <c r="D647" s="6"/>
    </row>
    <row r="648" spans="4:4" x14ac:dyDescent="0.25">
      <c r="D648" s="6"/>
    </row>
    <row r="649" spans="4:4" x14ac:dyDescent="0.25">
      <c r="D649" s="6"/>
    </row>
    <row r="650" spans="4:4" x14ac:dyDescent="0.25">
      <c r="D650" s="6"/>
    </row>
    <row r="651" spans="4:4" x14ac:dyDescent="0.25">
      <c r="D651" s="6"/>
    </row>
    <row r="652" spans="4:4" x14ac:dyDescent="0.25">
      <c r="D652" s="6"/>
    </row>
    <row r="653" spans="4:4" x14ac:dyDescent="0.25">
      <c r="D653" s="6"/>
    </row>
    <row r="654" spans="4:4" x14ac:dyDescent="0.25">
      <c r="D654" s="6"/>
    </row>
    <row r="655" spans="4:4" x14ac:dyDescent="0.25">
      <c r="D655" s="6"/>
    </row>
    <row r="656" spans="4:4" x14ac:dyDescent="0.25">
      <c r="D656" s="6"/>
    </row>
    <row r="657" spans="4:4" x14ac:dyDescent="0.25">
      <c r="D657" s="6"/>
    </row>
    <row r="658" spans="4:4" x14ac:dyDescent="0.25">
      <c r="D658" s="6"/>
    </row>
    <row r="659" spans="4:4" x14ac:dyDescent="0.25">
      <c r="D659" s="6"/>
    </row>
    <row r="660" spans="4:4" x14ac:dyDescent="0.25">
      <c r="D660" s="6"/>
    </row>
    <row r="661" spans="4:4" x14ac:dyDescent="0.25">
      <c r="D661" s="6"/>
    </row>
    <row r="662" spans="4:4" x14ac:dyDescent="0.25">
      <c r="D662" s="6"/>
    </row>
    <row r="663" spans="4:4" x14ac:dyDescent="0.25">
      <c r="D663" s="6"/>
    </row>
    <row r="664" spans="4:4" x14ac:dyDescent="0.25">
      <c r="D664" s="6"/>
    </row>
    <row r="665" spans="4:4" x14ac:dyDescent="0.25">
      <c r="D665" s="6"/>
    </row>
    <row r="666" spans="4:4" x14ac:dyDescent="0.25">
      <c r="D666" s="6"/>
    </row>
    <row r="667" spans="4:4" x14ac:dyDescent="0.25">
      <c r="D667" s="6"/>
    </row>
    <row r="668" spans="4:4" x14ac:dyDescent="0.25">
      <c r="D668" s="6"/>
    </row>
    <row r="669" spans="4:4" x14ac:dyDescent="0.25">
      <c r="D669" s="6"/>
    </row>
    <row r="670" spans="4:4" x14ac:dyDescent="0.25">
      <c r="D670" s="6"/>
    </row>
    <row r="671" spans="4:4" x14ac:dyDescent="0.25">
      <c r="D671" s="6"/>
    </row>
    <row r="672" spans="4:4" x14ac:dyDescent="0.25">
      <c r="D672" s="6"/>
    </row>
    <row r="673" spans="4:4" x14ac:dyDescent="0.25">
      <c r="D673" s="6"/>
    </row>
    <row r="674" spans="4:4" x14ac:dyDescent="0.25">
      <c r="D674" s="6"/>
    </row>
    <row r="675" spans="4:4" x14ac:dyDescent="0.25">
      <c r="D675" s="6"/>
    </row>
    <row r="676" spans="4:4" x14ac:dyDescent="0.25">
      <c r="D676" s="6"/>
    </row>
    <row r="677" spans="4:4" x14ac:dyDescent="0.25">
      <c r="D677" s="6"/>
    </row>
    <row r="678" spans="4:4" x14ac:dyDescent="0.25">
      <c r="D678" s="6"/>
    </row>
    <row r="679" spans="4:4" x14ac:dyDescent="0.25">
      <c r="D679" s="6"/>
    </row>
    <row r="680" spans="4:4" x14ac:dyDescent="0.25">
      <c r="D680" s="6"/>
    </row>
    <row r="681" spans="4:4" x14ac:dyDescent="0.25">
      <c r="D681" s="6"/>
    </row>
    <row r="682" spans="4:4" x14ac:dyDescent="0.25">
      <c r="D682" s="6"/>
    </row>
    <row r="683" spans="4:4" x14ac:dyDescent="0.25">
      <c r="D683" s="6"/>
    </row>
    <row r="684" spans="4:4" x14ac:dyDescent="0.25">
      <c r="D684" s="6"/>
    </row>
    <row r="685" spans="4:4" x14ac:dyDescent="0.25">
      <c r="D685" s="6"/>
    </row>
    <row r="686" spans="4:4" x14ac:dyDescent="0.25">
      <c r="D686" s="6"/>
    </row>
    <row r="687" spans="4:4" x14ac:dyDescent="0.25">
      <c r="D687" s="6"/>
    </row>
    <row r="688" spans="4:4" x14ac:dyDescent="0.25">
      <c r="D688" s="6"/>
    </row>
    <row r="689" spans="4:4" x14ac:dyDescent="0.25">
      <c r="D689" s="6"/>
    </row>
    <row r="690" spans="4:4" x14ac:dyDescent="0.25">
      <c r="D690" s="6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6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6"/>
    </row>
    <row r="701" spans="4:4" x14ac:dyDescent="0.25">
      <c r="D701" s="6"/>
    </row>
    <row r="702" spans="4:4" x14ac:dyDescent="0.25">
      <c r="D702" s="6"/>
    </row>
    <row r="703" spans="4:4" x14ac:dyDescent="0.25">
      <c r="D703" s="6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6"/>
    </row>
    <row r="708" spans="4:4" x14ac:dyDescent="0.25">
      <c r="D708" s="6"/>
    </row>
    <row r="709" spans="4:4" x14ac:dyDescent="0.25">
      <c r="D709" s="6"/>
    </row>
    <row r="710" spans="4:4" x14ac:dyDescent="0.25">
      <c r="D710" s="6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6"/>
    </row>
    <row r="715" spans="4:4" x14ac:dyDescent="0.25">
      <c r="D715" s="6"/>
    </row>
    <row r="716" spans="4:4" x14ac:dyDescent="0.25">
      <c r="D716" s="6"/>
    </row>
    <row r="717" spans="4:4" x14ac:dyDescent="0.25">
      <c r="D717" s="6"/>
    </row>
    <row r="718" spans="4:4" x14ac:dyDescent="0.25">
      <c r="D718" s="6"/>
    </row>
    <row r="719" spans="4:4" x14ac:dyDescent="0.25">
      <c r="D719" s="6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6"/>
    </row>
    <row r="724" spans="4:4" x14ac:dyDescent="0.25">
      <c r="D724" s="6"/>
    </row>
    <row r="725" spans="4:4" x14ac:dyDescent="0.25">
      <c r="D725" s="6"/>
    </row>
    <row r="726" spans="4:4" x14ac:dyDescent="0.25">
      <c r="D726" s="6"/>
    </row>
    <row r="727" spans="4:4" x14ac:dyDescent="0.25">
      <c r="D727" s="6"/>
    </row>
    <row r="728" spans="4:4" x14ac:dyDescent="0.25">
      <c r="D728" s="6"/>
    </row>
    <row r="729" spans="4:4" x14ac:dyDescent="0.25">
      <c r="D729" s="6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6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6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6"/>
    </row>
    <row r="744" spans="4:4" x14ac:dyDescent="0.25">
      <c r="D744" s="6"/>
    </row>
    <row r="745" spans="4:4" x14ac:dyDescent="0.25">
      <c r="D745" s="6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6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6"/>
    </row>
    <row r="754" spans="4:4" x14ac:dyDescent="0.25">
      <c r="D754" s="6"/>
    </row>
    <row r="755" spans="4:4" x14ac:dyDescent="0.25">
      <c r="D755" s="6"/>
    </row>
    <row r="756" spans="4:4" x14ac:dyDescent="0.25">
      <c r="D756" s="6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6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6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6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6"/>
    </row>
    <row r="778" spans="4:4" x14ac:dyDescent="0.25">
      <c r="D778" s="6"/>
    </row>
    <row r="779" spans="4:4" x14ac:dyDescent="0.25">
      <c r="D779" s="6"/>
    </row>
    <row r="780" spans="4:4" x14ac:dyDescent="0.25">
      <c r="D780" s="6"/>
    </row>
    <row r="781" spans="4:4" x14ac:dyDescent="0.25">
      <c r="D781" s="6"/>
    </row>
    <row r="782" spans="4:4" x14ac:dyDescent="0.25">
      <c r="D782" s="6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6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6"/>
    </row>
    <row r="791" spans="4:4" x14ac:dyDescent="0.25">
      <c r="D791" s="6"/>
    </row>
    <row r="792" spans="4:4" x14ac:dyDescent="0.25">
      <c r="D792" s="6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6"/>
    </row>
    <row r="798" spans="4:4" x14ac:dyDescent="0.25">
      <c r="D798" s="6"/>
    </row>
    <row r="799" spans="4:4" x14ac:dyDescent="0.25">
      <c r="D799" s="6"/>
    </row>
    <row r="800" spans="4:4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  <row r="838" spans="4:4" x14ac:dyDescent="0.25">
      <c r="D838" s="6"/>
    </row>
    <row r="839" spans="4:4" x14ac:dyDescent="0.25">
      <c r="D839" s="6"/>
    </row>
    <row r="840" spans="4:4" x14ac:dyDescent="0.25">
      <c r="D840" s="6"/>
    </row>
    <row r="841" spans="4:4" x14ac:dyDescent="0.25">
      <c r="D841" s="6"/>
    </row>
    <row r="842" spans="4:4" x14ac:dyDescent="0.25">
      <c r="D842" s="6"/>
    </row>
    <row r="843" spans="4:4" x14ac:dyDescent="0.25">
      <c r="D843" s="6"/>
    </row>
    <row r="844" spans="4:4" x14ac:dyDescent="0.25">
      <c r="D844" s="6"/>
    </row>
    <row r="845" spans="4:4" x14ac:dyDescent="0.25">
      <c r="D845" s="6"/>
    </row>
    <row r="846" spans="4:4" x14ac:dyDescent="0.25">
      <c r="D846" s="6"/>
    </row>
    <row r="847" spans="4:4" x14ac:dyDescent="0.25">
      <c r="D847" s="6"/>
    </row>
    <row r="848" spans="4:4" x14ac:dyDescent="0.25">
      <c r="D848" s="6"/>
    </row>
    <row r="849" spans="4:4" x14ac:dyDescent="0.25">
      <c r="D849" s="6"/>
    </row>
    <row r="850" spans="4:4" x14ac:dyDescent="0.25">
      <c r="D850" s="6"/>
    </row>
    <row r="851" spans="4:4" x14ac:dyDescent="0.25">
      <c r="D851" s="6"/>
    </row>
    <row r="852" spans="4:4" x14ac:dyDescent="0.25">
      <c r="D852" s="6"/>
    </row>
    <row r="853" spans="4:4" x14ac:dyDescent="0.25">
      <c r="D853" s="6"/>
    </row>
    <row r="854" spans="4:4" x14ac:dyDescent="0.25">
      <c r="D854" s="6"/>
    </row>
    <row r="855" spans="4:4" x14ac:dyDescent="0.25">
      <c r="D855" s="6"/>
    </row>
    <row r="856" spans="4:4" x14ac:dyDescent="0.25">
      <c r="D856" s="6"/>
    </row>
    <row r="857" spans="4:4" x14ac:dyDescent="0.25">
      <c r="D857" s="6"/>
    </row>
    <row r="858" spans="4:4" x14ac:dyDescent="0.25">
      <c r="D858" s="6"/>
    </row>
    <row r="859" spans="4:4" x14ac:dyDescent="0.25">
      <c r="D859" s="6"/>
    </row>
    <row r="860" spans="4:4" x14ac:dyDescent="0.25">
      <c r="D860" s="6"/>
    </row>
    <row r="861" spans="4:4" x14ac:dyDescent="0.25">
      <c r="D861" s="6"/>
    </row>
    <row r="862" spans="4:4" x14ac:dyDescent="0.25">
      <c r="D862" s="6"/>
    </row>
    <row r="863" spans="4:4" x14ac:dyDescent="0.25">
      <c r="D863" s="6"/>
    </row>
    <row r="864" spans="4:4" x14ac:dyDescent="0.25">
      <c r="D864" s="6"/>
    </row>
    <row r="865" spans="4:4" x14ac:dyDescent="0.25">
      <c r="D865" s="6"/>
    </row>
    <row r="866" spans="4:4" x14ac:dyDescent="0.25">
      <c r="D866" s="6"/>
    </row>
    <row r="867" spans="4:4" x14ac:dyDescent="0.25">
      <c r="D867" s="6"/>
    </row>
    <row r="868" spans="4:4" x14ac:dyDescent="0.25">
      <c r="D868" s="6"/>
    </row>
    <row r="869" spans="4:4" x14ac:dyDescent="0.25">
      <c r="D869" s="6"/>
    </row>
    <row r="870" spans="4:4" x14ac:dyDescent="0.25">
      <c r="D870" s="6"/>
    </row>
    <row r="871" spans="4:4" x14ac:dyDescent="0.25">
      <c r="D871" s="6"/>
    </row>
    <row r="872" spans="4:4" x14ac:dyDescent="0.25">
      <c r="D872" s="6"/>
    </row>
    <row r="873" spans="4:4" x14ac:dyDescent="0.25">
      <c r="D873" s="6"/>
    </row>
    <row r="874" spans="4:4" x14ac:dyDescent="0.25">
      <c r="D874" s="6"/>
    </row>
    <row r="875" spans="4:4" x14ac:dyDescent="0.25">
      <c r="D875" s="6"/>
    </row>
    <row r="876" spans="4:4" x14ac:dyDescent="0.25">
      <c r="D876" s="6"/>
    </row>
    <row r="877" spans="4:4" x14ac:dyDescent="0.25">
      <c r="D877" s="6"/>
    </row>
    <row r="878" spans="4:4" x14ac:dyDescent="0.25">
      <c r="D878" s="6"/>
    </row>
    <row r="879" spans="4:4" x14ac:dyDescent="0.25">
      <c r="D879" s="6"/>
    </row>
    <row r="880" spans="4:4" x14ac:dyDescent="0.25">
      <c r="D880" s="6"/>
    </row>
    <row r="881" spans="4:4" x14ac:dyDescent="0.25">
      <c r="D881" s="6"/>
    </row>
    <row r="882" spans="4:4" x14ac:dyDescent="0.25">
      <c r="D882" s="6"/>
    </row>
    <row r="883" spans="4:4" x14ac:dyDescent="0.25">
      <c r="D883" s="6"/>
    </row>
    <row r="884" spans="4:4" x14ac:dyDescent="0.25">
      <c r="D884" s="6"/>
    </row>
    <row r="885" spans="4:4" x14ac:dyDescent="0.25">
      <c r="D885" s="6"/>
    </row>
    <row r="886" spans="4:4" x14ac:dyDescent="0.25">
      <c r="D886" s="6"/>
    </row>
    <row r="887" spans="4:4" x14ac:dyDescent="0.25">
      <c r="D887" s="6"/>
    </row>
    <row r="888" spans="4:4" x14ac:dyDescent="0.25">
      <c r="D888" s="6"/>
    </row>
    <row r="889" spans="4:4" x14ac:dyDescent="0.25">
      <c r="D889" s="6"/>
    </row>
    <row r="890" spans="4:4" x14ac:dyDescent="0.25">
      <c r="D890" s="6"/>
    </row>
    <row r="891" spans="4:4" x14ac:dyDescent="0.25">
      <c r="D891" s="6"/>
    </row>
    <row r="892" spans="4:4" x14ac:dyDescent="0.25">
      <c r="D892" s="6"/>
    </row>
    <row r="893" spans="4:4" x14ac:dyDescent="0.25">
      <c r="D893" s="6"/>
    </row>
    <row r="894" spans="4:4" x14ac:dyDescent="0.25">
      <c r="D894" s="6"/>
    </row>
    <row r="895" spans="4:4" x14ac:dyDescent="0.25">
      <c r="D895" s="6"/>
    </row>
    <row r="896" spans="4:4" x14ac:dyDescent="0.25">
      <c r="D896" s="6"/>
    </row>
    <row r="897" spans="4:4" x14ac:dyDescent="0.25">
      <c r="D897" s="6"/>
    </row>
    <row r="898" spans="4:4" x14ac:dyDescent="0.25">
      <c r="D898" s="6"/>
    </row>
    <row r="899" spans="4:4" x14ac:dyDescent="0.25">
      <c r="D899" s="6"/>
    </row>
    <row r="900" spans="4:4" x14ac:dyDescent="0.25">
      <c r="D900" s="6"/>
    </row>
    <row r="901" spans="4:4" x14ac:dyDescent="0.25">
      <c r="D901" s="6"/>
    </row>
    <row r="902" spans="4:4" x14ac:dyDescent="0.25">
      <c r="D902" s="6"/>
    </row>
    <row r="903" spans="4:4" x14ac:dyDescent="0.25">
      <c r="D903" s="6"/>
    </row>
    <row r="904" spans="4:4" x14ac:dyDescent="0.25">
      <c r="D904" s="6"/>
    </row>
    <row r="905" spans="4:4" x14ac:dyDescent="0.25">
      <c r="D905" s="6"/>
    </row>
    <row r="906" spans="4:4" x14ac:dyDescent="0.25">
      <c r="D906" s="6"/>
    </row>
    <row r="907" spans="4:4" x14ac:dyDescent="0.25">
      <c r="D907" s="6"/>
    </row>
    <row r="908" spans="4:4" x14ac:dyDescent="0.25">
      <c r="D908" s="6"/>
    </row>
    <row r="909" spans="4:4" x14ac:dyDescent="0.25">
      <c r="D909" s="6"/>
    </row>
    <row r="910" spans="4:4" x14ac:dyDescent="0.25">
      <c r="D910" s="6"/>
    </row>
    <row r="911" spans="4:4" x14ac:dyDescent="0.25">
      <c r="D911" s="6"/>
    </row>
    <row r="912" spans="4:4" x14ac:dyDescent="0.25">
      <c r="D912" s="6"/>
    </row>
    <row r="913" spans="4:4" x14ac:dyDescent="0.25">
      <c r="D913" s="6"/>
    </row>
    <row r="914" spans="4:4" x14ac:dyDescent="0.25">
      <c r="D914" s="6"/>
    </row>
    <row r="915" spans="4:4" x14ac:dyDescent="0.25">
      <c r="D915" s="6"/>
    </row>
    <row r="916" spans="4:4" x14ac:dyDescent="0.25">
      <c r="D916" s="6"/>
    </row>
    <row r="917" spans="4:4" x14ac:dyDescent="0.25">
      <c r="D917" s="6"/>
    </row>
    <row r="918" spans="4:4" x14ac:dyDescent="0.25">
      <c r="D918" s="6"/>
    </row>
    <row r="919" spans="4:4" x14ac:dyDescent="0.25">
      <c r="D919" s="6"/>
    </row>
    <row r="920" spans="4:4" x14ac:dyDescent="0.25">
      <c r="D920" s="6"/>
    </row>
    <row r="921" spans="4:4" x14ac:dyDescent="0.25">
      <c r="D921" s="6"/>
    </row>
    <row r="922" spans="4:4" x14ac:dyDescent="0.25">
      <c r="D922" s="6"/>
    </row>
    <row r="923" spans="4:4" x14ac:dyDescent="0.25">
      <c r="D923" s="6"/>
    </row>
    <row r="924" spans="4:4" x14ac:dyDescent="0.25">
      <c r="D924" s="6"/>
    </row>
    <row r="925" spans="4:4" x14ac:dyDescent="0.25">
      <c r="D925" s="6"/>
    </row>
    <row r="926" spans="4:4" x14ac:dyDescent="0.25">
      <c r="D926" s="6"/>
    </row>
    <row r="927" spans="4:4" x14ac:dyDescent="0.25">
      <c r="D927" s="6"/>
    </row>
    <row r="928" spans="4:4" x14ac:dyDescent="0.25">
      <c r="D928" s="6"/>
    </row>
    <row r="929" spans="4:4" x14ac:dyDescent="0.25">
      <c r="D929" s="6"/>
    </row>
    <row r="930" spans="4:4" x14ac:dyDescent="0.25">
      <c r="D930" s="6"/>
    </row>
    <row r="931" spans="4:4" x14ac:dyDescent="0.25">
      <c r="D931" s="6"/>
    </row>
    <row r="932" spans="4:4" x14ac:dyDescent="0.25">
      <c r="D932" s="6"/>
    </row>
    <row r="933" spans="4:4" x14ac:dyDescent="0.25">
      <c r="D933" s="6"/>
    </row>
    <row r="934" spans="4:4" x14ac:dyDescent="0.25">
      <c r="D934" s="6"/>
    </row>
    <row r="935" spans="4:4" x14ac:dyDescent="0.25">
      <c r="D935" s="6"/>
    </row>
    <row r="936" spans="4:4" x14ac:dyDescent="0.25">
      <c r="D936" s="6"/>
    </row>
    <row r="937" spans="4:4" x14ac:dyDescent="0.25">
      <c r="D937" s="6"/>
    </row>
    <row r="938" spans="4:4" x14ac:dyDescent="0.25">
      <c r="D938" s="6"/>
    </row>
    <row r="939" spans="4:4" x14ac:dyDescent="0.25">
      <c r="D939" s="6"/>
    </row>
    <row r="940" spans="4:4" x14ac:dyDescent="0.25">
      <c r="D940" s="6"/>
    </row>
    <row r="941" spans="4:4" x14ac:dyDescent="0.25">
      <c r="D941" s="6"/>
    </row>
    <row r="942" spans="4:4" x14ac:dyDescent="0.25">
      <c r="D942" s="6"/>
    </row>
    <row r="943" spans="4:4" x14ac:dyDescent="0.25">
      <c r="D943" s="6"/>
    </row>
    <row r="944" spans="4:4" x14ac:dyDescent="0.25">
      <c r="D944" s="6"/>
    </row>
    <row r="945" spans="4:4" x14ac:dyDescent="0.25">
      <c r="D945" s="6"/>
    </row>
    <row r="946" spans="4:4" x14ac:dyDescent="0.25">
      <c r="D946" s="6"/>
    </row>
    <row r="947" spans="4:4" x14ac:dyDescent="0.25">
      <c r="D947" s="6"/>
    </row>
    <row r="948" spans="4:4" x14ac:dyDescent="0.25">
      <c r="D948" s="6"/>
    </row>
    <row r="949" spans="4:4" x14ac:dyDescent="0.25">
      <c r="D949" s="6"/>
    </row>
    <row r="950" spans="4:4" x14ac:dyDescent="0.25">
      <c r="D950" s="6"/>
    </row>
    <row r="951" spans="4:4" x14ac:dyDescent="0.25">
      <c r="D951" s="6"/>
    </row>
    <row r="952" spans="4:4" x14ac:dyDescent="0.25">
      <c r="D952" s="6"/>
    </row>
    <row r="953" spans="4:4" x14ac:dyDescent="0.25">
      <c r="D953" s="6"/>
    </row>
    <row r="954" spans="4:4" x14ac:dyDescent="0.25">
      <c r="D954" s="6"/>
    </row>
    <row r="955" spans="4:4" x14ac:dyDescent="0.25">
      <c r="D955" s="6"/>
    </row>
    <row r="956" spans="4:4" x14ac:dyDescent="0.25">
      <c r="D956" s="6"/>
    </row>
    <row r="957" spans="4:4" x14ac:dyDescent="0.25">
      <c r="D957" s="6"/>
    </row>
    <row r="958" spans="4:4" x14ac:dyDescent="0.25">
      <c r="D958" s="6"/>
    </row>
    <row r="959" spans="4:4" x14ac:dyDescent="0.25">
      <c r="D959" s="6"/>
    </row>
    <row r="960" spans="4:4" x14ac:dyDescent="0.25">
      <c r="D960" s="6"/>
    </row>
    <row r="961" spans="4:4" x14ac:dyDescent="0.25">
      <c r="D961" s="6"/>
    </row>
    <row r="962" spans="4:4" x14ac:dyDescent="0.25">
      <c r="D962" s="6"/>
    </row>
    <row r="963" spans="4:4" x14ac:dyDescent="0.25">
      <c r="D963" s="6"/>
    </row>
    <row r="964" spans="4:4" x14ac:dyDescent="0.25">
      <c r="D964" s="6"/>
    </row>
    <row r="965" spans="4:4" x14ac:dyDescent="0.25">
      <c r="D965" s="6"/>
    </row>
    <row r="966" spans="4:4" x14ac:dyDescent="0.25">
      <c r="D966" s="6"/>
    </row>
    <row r="967" spans="4:4" x14ac:dyDescent="0.25">
      <c r="D967" s="6"/>
    </row>
    <row r="968" spans="4:4" x14ac:dyDescent="0.25">
      <c r="D968" s="6"/>
    </row>
    <row r="969" spans="4:4" x14ac:dyDescent="0.25">
      <c r="D969" s="6"/>
    </row>
    <row r="970" spans="4:4" x14ac:dyDescent="0.25">
      <c r="D970" s="6"/>
    </row>
    <row r="971" spans="4:4" x14ac:dyDescent="0.25">
      <c r="D971" s="6"/>
    </row>
    <row r="972" spans="4:4" x14ac:dyDescent="0.25">
      <c r="D972" s="6"/>
    </row>
    <row r="973" spans="4:4" x14ac:dyDescent="0.25">
      <c r="D973" s="6"/>
    </row>
    <row r="974" spans="4:4" x14ac:dyDescent="0.25">
      <c r="D974" s="6"/>
    </row>
    <row r="975" spans="4:4" x14ac:dyDescent="0.25">
      <c r="D975" s="6"/>
    </row>
    <row r="976" spans="4:4" x14ac:dyDescent="0.25">
      <c r="D976" s="6"/>
    </row>
    <row r="977" spans="4:4" x14ac:dyDescent="0.25">
      <c r="D977" s="6"/>
    </row>
    <row r="978" spans="4:4" x14ac:dyDescent="0.25">
      <c r="D978" s="6"/>
    </row>
    <row r="979" spans="4:4" x14ac:dyDescent="0.25">
      <c r="D979" s="6"/>
    </row>
    <row r="980" spans="4:4" x14ac:dyDescent="0.25">
      <c r="D980" s="6"/>
    </row>
    <row r="981" spans="4:4" x14ac:dyDescent="0.25">
      <c r="D981" s="6"/>
    </row>
    <row r="982" spans="4:4" x14ac:dyDescent="0.25">
      <c r="D982" s="6"/>
    </row>
    <row r="983" spans="4:4" x14ac:dyDescent="0.25">
      <c r="D983" s="6"/>
    </row>
    <row r="984" spans="4:4" x14ac:dyDescent="0.25">
      <c r="D984" s="6"/>
    </row>
    <row r="985" spans="4:4" x14ac:dyDescent="0.25">
      <c r="D985" s="6"/>
    </row>
    <row r="986" spans="4:4" x14ac:dyDescent="0.25">
      <c r="D986" s="6"/>
    </row>
    <row r="987" spans="4:4" x14ac:dyDescent="0.25">
      <c r="D987" s="6"/>
    </row>
    <row r="988" spans="4:4" x14ac:dyDescent="0.25">
      <c r="D988" s="6"/>
    </row>
    <row r="989" spans="4:4" x14ac:dyDescent="0.25">
      <c r="D989" s="6"/>
    </row>
    <row r="990" spans="4:4" x14ac:dyDescent="0.25">
      <c r="D990" s="6"/>
    </row>
    <row r="991" spans="4:4" x14ac:dyDescent="0.25">
      <c r="D991" s="6"/>
    </row>
    <row r="992" spans="4:4" x14ac:dyDescent="0.25">
      <c r="D992" s="6"/>
    </row>
    <row r="993" spans="4:4" x14ac:dyDescent="0.25">
      <c r="D993" s="6"/>
    </row>
    <row r="994" spans="4:4" x14ac:dyDescent="0.25">
      <c r="D994" s="6"/>
    </row>
    <row r="995" spans="4:4" x14ac:dyDescent="0.25">
      <c r="D995" s="6"/>
    </row>
    <row r="996" spans="4:4" x14ac:dyDescent="0.25">
      <c r="D996" s="6"/>
    </row>
    <row r="997" spans="4:4" x14ac:dyDescent="0.25">
      <c r="D997" s="6"/>
    </row>
    <row r="998" spans="4:4" x14ac:dyDescent="0.25">
      <c r="D998" s="6"/>
    </row>
    <row r="999" spans="4:4" x14ac:dyDescent="0.25">
      <c r="D999" s="6"/>
    </row>
    <row r="1000" spans="4:4" x14ac:dyDescent="0.25">
      <c r="D1000" s="6"/>
    </row>
    <row r="1001" spans="4:4" x14ac:dyDescent="0.25">
      <c r="D1001" s="6"/>
    </row>
    <row r="1002" spans="4:4" x14ac:dyDescent="0.25">
      <c r="D1002" s="6"/>
    </row>
    <row r="1003" spans="4:4" x14ac:dyDescent="0.25">
      <c r="D1003" s="6"/>
    </row>
    <row r="1004" spans="4:4" x14ac:dyDescent="0.25">
      <c r="D1004" s="6"/>
    </row>
    <row r="1005" spans="4:4" x14ac:dyDescent="0.25">
      <c r="D1005" s="6"/>
    </row>
    <row r="1006" spans="4:4" x14ac:dyDescent="0.25">
      <c r="D1006" s="6"/>
    </row>
    <row r="1007" spans="4:4" x14ac:dyDescent="0.25">
      <c r="D1007" s="6"/>
    </row>
    <row r="1008" spans="4:4" x14ac:dyDescent="0.25">
      <c r="D1008" s="6"/>
    </row>
    <row r="1009" spans="4:4" x14ac:dyDescent="0.25">
      <c r="D1009" s="6"/>
    </row>
    <row r="1010" spans="4:4" x14ac:dyDescent="0.25">
      <c r="D1010" s="6"/>
    </row>
    <row r="1011" spans="4:4" x14ac:dyDescent="0.25">
      <c r="D1011" s="6"/>
    </row>
    <row r="1012" spans="4:4" x14ac:dyDescent="0.25">
      <c r="D1012" s="6"/>
    </row>
    <row r="1013" spans="4:4" x14ac:dyDescent="0.25">
      <c r="D1013" s="6"/>
    </row>
    <row r="1014" spans="4:4" x14ac:dyDescent="0.25">
      <c r="D1014" s="6"/>
    </row>
    <row r="1015" spans="4:4" x14ac:dyDescent="0.25">
      <c r="D1015" s="6"/>
    </row>
    <row r="1016" spans="4:4" x14ac:dyDescent="0.25">
      <c r="D1016" s="6"/>
    </row>
    <row r="1017" spans="4:4" x14ac:dyDescent="0.25">
      <c r="D1017" s="6"/>
    </row>
    <row r="1018" spans="4:4" x14ac:dyDescent="0.25">
      <c r="D1018" s="6"/>
    </row>
    <row r="1019" spans="4:4" x14ac:dyDescent="0.25">
      <c r="D1019" s="6"/>
    </row>
    <row r="1020" spans="4:4" x14ac:dyDescent="0.25">
      <c r="D1020" s="6"/>
    </row>
    <row r="1021" spans="4:4" x14ac:dyDescent="0.25">
      <c r="D1021" s="6"/>
    </row>
    <row r="1022" spans="4:4" x14ac:dyDescent="0.25">
      <c r="D1022" s="6"/>
    </row>
    <row r="1023" spans="4:4" x14ac:dyDescent="0.25">
      <c r="D1023" s="6"/>
    </row>
    <row r="1024" spans="4:4" x14ac:dyDescent="0.25">
      <c r="D1024" s="6"/>
    </row>
    <row r="1025" spans="4:4" x14ac:dyDescent="0.25">
      <c r="D1025" s="6"/>
    </row>
    <row r="1026" spans="4:4" x14ac:dyDescent="0.25">
      <c r="D1026" s="6"/>
    </row>
    <row r="1027" spans="4:4" x14ac:dyDescent="0.25">
      <c r="D1027" s="6"/>
    </row>
    <row r="1028" spans="4:4" x14ac:dyDescent="0.25">
      <c r="D1028" s="6"/>
    </row>
    <row r="1029" spans="4:4" x14ac:dyDescent="0.25">
      <c r="D1029" s="6"/>
    </row>
    <row r="1030" spans="4:4" x14ac:dyDescent="0.25">
      <c r="D1030" s="6"/>
    </row>
    <row r="1031" spans="4:4" x14ac:dyDescent="0.25">
      <c r="D1031" s="6"/>
    </row>
    <row r="1032" spans="4:4" x14ac:dyDescent="0.25">
      <c r="D1032" s="6"/>
    </row>
    <row r="1033" spans="4:4" x14ac:dyDescent="0.25">
      <c r="D1033" s="6"/>
    </row>
    <row r="1034" spans="4:4" x14ac:dyDescent="0.25">
      <c r="D1034" s="6"/>
    </row>
    <row r="1035" spans="4:4" x14ac:dyDescent="0.25">
      <c r="D1035" s="6"/>
    </row>
    <row r="1036" spans="4:4" x14ac:dyDescent="0.25">
      <c r="D1036" s="6"/>
    </row>
    <row r="1037" spans="4:4" x14ac:dyDescent="0.25">
      <c r="D1037" s="6"/>
    </row>
    <row r="1038" spans="4:4" x14ac:dyDescent="0.25">
      <c r="D1038" s="6"/>
    </row>
    <row r="1039" spans="4:4" x14ac:dyDescent="0.25">
      <c r="D1039" s="6"/>
    </row>
    <row r="1040" spans="4:4" x14ac:dyDescent="0.25">
      <c r="D1040" s="6"/>
    </row>
    <row r="1041" spans="4:4" x14ac:dyDescent="0.25">
      <c r="D1041" s="6"/>
    </row>
    <row r="1042" spans="4:4" x14ac:dyDescent="0.25">
      <c r="D1042" s="6"/>
    </row>
    <row r="1043" spans="4:4" x14ac:dyDescent="0.25">
      <c r="D1043" s="6"/>
    </row>
    <row r="1044" spans="4:4" x14ac:dyDescent="0.25">
      <c r="D1044" s="6"/>
    </row>
    <row r="1045" spans="4:4" x14ac:dyDescent="0.25">
      <c r="D1045" s="6"/>
    </row>
    <row r="1046" spans="4:4" x14ac:dyDescent="0.25">
      <c r="D1046" s="6"/>
    </row>
    <row r="1047" spans="4:4" x14ac:dyDescent="0.25">
      <c r="D1047" s="6"/>
    </row>
    <row r="1048" spans="4:4" x14ac:dyDescent="0.25">
      <c r="D1048" s="6"/>
    </row>
    <row r="1049" spans="4:4" x14ac:dyDescent="0.25">
      <c r="D1049" s="6"/>
    </row>
    <row r="1050" spans="4:4" x14ac:dyDescent="0.25">
      <c r="D1050" s="6"/>
    </row>
    <row r="1051" spans="4:4" x14ac:dyDescent="0.25">
      <c r="D1051" s="6"/>
    </row>
    <row r="1052" spans="4:4" x14ac:dyDescent="0.25">
      <c r="D1052" s="6"/>
    </row>
    <row r="1053" spans="4:4" x14ac:dyDescent="0.25">
      <c r="D1053" s="6"/>
    </row>
    <row r="1054" spans="4:4" x14ac:dyDescent="0.25">
      <c r="D1054" s="6"/>
    </row>
    <row r="1055" spans="4:4" x14ac:dyDescent="0.25">
      <c r="D1055" s="6"/>
    </row>
    <row r="1056" spans="4:4" x14ac:dyDescent="0.25">
      <c r="D1056" s="6"/>
    </row>
    <row r="1057" spans="4:4" x14ac:dyDescent="0.25">
      <c r="D1057" s="6"/>
    </row>
    <row r="1058" spans="4:4" x14ac:dyDescent="0.25">
      <c r="D1058" s="6"/>
    </row>
    <row r="1059" spans="4:4" x14ac:dyDescent="0.25">
      <c r="D1059" s="6"/>
    </row>
    <row r="1060" spans="4:4" x14ac:dyDescent="0.25">
      <c r="D1060" s="6"/>
    </row>
    <row r="1061" spans="4:4" x14ac:dyDescent="0.25">
      <c r="D1061" s="6"/>
    </row>
    <row r="1062" spans="4:4" x14ac:dyDescent="0.25">
      <c r="D1062" s="6"/>
    </row>
    <row r="1063" spans="4:4" x14ac:dyDescent="0.25">
      <c r="D1063" s="6"/>
    </row>
    <row r="1064" spans="4:4" x14ac:dyDescent="0.25">
      <c r="D1064" s="6"/>
    </row>
    <row r="1065" spans="4:4" x14ac:dyDescent="0.25">
      <c r="D1065" s="6"/>
    </row>
    <row r="1066" spans="4:4" x14ac:dyDescent="0.25">
      <c r="D1066" s="6"/>
    </row>
    <row r="1067" spans="4:4" x14ac:dyDescent="0.25">
      <c r="D1067" s="6"/>
    </row>
    <row r="1068" spans="4:4" x14ac:dyDescent="0.25">
      <c r="D1068" s="6"/>
    </row>
    <row r="1069" spans="4:4" x14ac:dyDescent="0.25">
      <c r="D1069" s="6"/>
    </row>
    <row r="1070" spans="4:4" x14ac:dyDescent="0.25">
      <c r="D1070" s="6"/>
    </row>
    <row r="1071" spans="4:4" x14ac:dyDescent="0.25">
      <c r="D1071" s="6"/>
    </row>
    <row r="1072" spans="4:4" x14ac:dyDescent="0.25">
      <c r="D1072" s="6"/>
    </row>
    <row r="1073" spans="4:4" x14ac:dyDescent="0.25">
      <c r="D1073" s="6"/>
    </row>
    <row r="1074" spans="4:4" x14ac:dyDescent="0.25">
      <c r="D1074" s="6"/>
    </row>
    <row r="1075" spans="4:4" x14ac:dyDescent="0.25">
      <c r="D1075" s="6"/>
    </row>
    <row r="1076" spans="4:4" x14ac:dyDescent="0.25">
      <c r="D1076" s="6"/>
    </row>
    <row r="1077" spans="4:4" x14ac:dyDescent="0.25">
      <c r="D1077" s="6"/>
    </row>
    <row r="1078" spans="4:4" x14ac:dyDescent="0.25">
      <c r="D1078" s="6"/>
    </row>
    <row r="1079" spans="4:4" x14ac:dyDescent="0.25">
      <c r="D1079" s="6"/>
    </row>
    <row r="1080" spans="4:4" x14ac:dyDescent="0.25">
      <c r="D1080" s="6"/>
    </row>
    <row r="1081" spans="4:4" x14ac:dyDescent="0.25">
      <c r="D1081" s="6"/>
    </row>
    <row r="1082" spans="4:4" x14ac:dyDescent="0.25">
      <c r="D1082" s="6"/>
    </row>
    <row r="1083" spans="4:4" x14ac:dyDescent="0.25">
      <c r="D1083" s="6"/>
    </row>
    <row r="1084" spans="4:4" x14ac:dyDescent="0.25">
      <c r="D1084" s="6"/>
    </row>
    <row r="1085" spans="4:4" x14ac:dyDescent="0.25">
      <c r="D1085" s="6"/>
    </row>
    <row r="1086" spans="4:4" x14ac:dyDescent="0.25">
      <c r="D1086" s="6"/>
    </row>
    <row r="1087" spans="4:4" x14ac:dyDescent="0.25">
      <c r="D1087" s="6"/>
    </row>
    <row r="1088" spans="4:4" x14ac:dyDescent="0.25">
      <c r="D1088" s="6"/>
    </row>
    <row r="1089" spans="4:4" x14ac:dyDescent="0.25">
      <c r="D1089" s="6"/>
    </row>
    <row r="1090" spans="4:4" x14ac:dyDescent="0.25">
      <c r="D1090" s="6"/>
    </row>
    <row r="1091" spans="4:4" x14ac:dyDescent="0.25">
      <c r="D1091" s="6"/>
    </row>
    <row r="1092" spans="4:4" x14ac:dyDescent="0.25">
      <c r="D1092" s="6"/>
    </row>
    <row r="1093" spans="4:4" x14ac:dyDescent="0.25">
      <c r="D1093" s="6"/>
    </row>
    <row r="1094" spans="4:4" x14ac:dyDescent="0.25">
      <c r="D1094" s="6"/>
    </row>
    <row r="1095" spans="4:4" x14ac:dyDescent="0.25">
      <c r="D1095" s="6"/>
    </row>
    <row r="1096" spans="4:4" x14ac:dyDescent="0.25">
      <c r="D1096" s="6"/>
    </row>
    <row r="1097" spans="4:4" x14ac:dyDescent="0.25">
      <c r="D1097" s="6"/>
    </row>
    <row r="1098" spans="4:4" x14ac:dyDescent="0.25">
      <c r="D1098" s="6"/>
    </row>
    <row r="1099" spans="4:4" x14ac:dyDescent="0.25">
      <c r="D1099" s="6"/>
    </row>
    <row r="1100" spans="4:4" x14ac:dyDescent="0.25">
      <c r="D1100" s="6"/>
    </row>
    <row r="1101" spans="4:4" x14ac:dyDescent="0.25">
      <c r="D1101" s="6"/>
    </row>
    <row r="1102" spans="4:4" x14ac:dyDescent="0.25">
      <c r="D1102" s="6"/>
    </row>
    <row r="1103" spans="4:4" x14ac:dyDescent="0.25">
      <c r="D1103" s="6"/>
    </row>
    <row r="1104" spans="4:4" x14ac:dyDescent="0.25">
      <c r="D1104" s="6"/>
    </row>
    <row r="1105" spans="4:4" x14ac:dyDescent="0.25">
      <c r="D1105" s="6"/>
    </row>
    <row r="1106" spans="4:4" x14ac:dyDescent="0.25">
      <c r="D1106" s="6"/>
    </row>
    <row r="1107" spans="4:4" x14ac:dyDescent="0.25">
      <c r="D1107" s="6"/>
    </row>
    <row r="1108" spans="4:4" x14ac:dyDescent="0.25">
      <c r="D1108" s="6"/>
    </row>
    <row r="1109" spans="4:4" x14ac:dyDescent="0.25">
      <c r="D1109" s="6"/>
    </row>
    <row r="1110" spans="4:4" x14ac:dyDescent="0.25">
      <c r="D1110" s="6"/>
    </row>
    <row r="1111" spans="4:4" x14ac:dyDescent="0.25">
      <c r="D1111" s="6"/>
    </row>
    <row r="1112" spans="4:4" x14ac:dyDescent="0.25">
      <c r="D1112" s="6"/>
    </row>
    <row r="1113" spans="4:4" x14ac:dyDescent="0.25">
      <c r="D1113" s="6"/>
    </row>
    <row r="1114" spans="4:4" x14ac:dyDescent="0.25">
      <c r="D1114" s="6"/>
    </row>
    <row r="1115" spans="4:4" x14ac:dyDescent="0.25">
      <c r="D1115" s="6"/>
    </row>
    <row r="1116" spans="4:4" x14ac:dyDescent="0.25">
      <c r="D1116" s="6"/>
    </row>
    <row r="1117" spans="4:4" x14ac:dyDescent="0.25">
      <c r="D1117" s="6"/>
    </row>
    <row r="1118" spans="4:4" x14ac:dyDescent="0.25">
      <c r="D1118" s="6"/>
    </row>
    <row r="1119" spans="4:4" x14ac:dyDescent="0.25">
      <c r="D1119" s="6"/>
    </row>
    <row r="1120" spans="4:4" x14ac:dyDescent="0.25">
      <c r="D1120" s="6"/>
    </row>
    <row r="1121" spans="4:4" x14ac:dyDescent="0.25">
      <c r="D1121" s="6"/>
    </row>
    <row r="1122" spans="4:4" x14ac:dyDescent="0.25">
      <c r="D1122" s="6"/>
    </row>
    <row r="1123" spans="4:4" x14ac:dyDescent="0.25">
      <c r="D1123" s="6"/>
    </row>
    <row r="1124" spans="4:4" x14ac:dyDescent="0.25">
      <c r="D1124" s="6"/>
    </row>
    <row r="1125" spans="4:4" x14ac:dyDescent="0.25">
      <c r="D1125" s="6"/>
    </row>
    <row r="1126" spans="4:4" x14ac:dyDescent="0.25">
      <c r="D1126" s="6"/>
    </row>
    <row r="1127" spans="4:4" x14ac:dyDescent="0.25">
      <c r="D1127" s="6"/>
    </row>
    <row r="1128" spans="4:4" x14ac:dyDescent="0.25">
      <c r="D1128" s="6"/>
    </row>
    <row r="1129" spans="4:4" x14ac:dyDescent="0.25">
      <c r="D1129" s="6"/>
    </row>
    <row r="1130" spans="4:4" x14ac:dyDescent="0.25">
      <c r="D1130" s="6"/>
    </row>
    <row r="1131" spans="4:4" x14ac:dyDescent="0.25">
      <c r="D1131" s="6"/>
    </row>
    <row r="1132" spans="4:4" x14ac:dyDescent="0.25">
      <c r="D1132" s="6"/>
    </row>
    <row r="1133" spans="4:4" x14ac:dyDescent="0.25">
      <c r="D1133" s="6"/>
    </row>
    <row r="1134" spans="4:4" x14ac:dyDescent="0.25">
      <c r="D1134" s="6"/>
    </row>
    <row r="1135" spans="4:4" x14ac:dyDescent="0.25">
      <c r="D1135" s="6"/>
    </row>
    <row r="1136" spans="4:4" x14ac:dyDescent="0.25">
      <c r="D1136" s="6"/>
    </row>
    <row r="1137" spans="4:4" x14ac:dyDescent="0.25">
      <c r="D1137" s="6"/>
    </row>
    <row r="1138" spans="4:4" x14ac:dyDescent="0.25">
      <c r="D1138" s="6"/>
    </row>
    <row r="1139" spans="4:4" x14ac:dyDescent="0.25">
      <c r="D1139" s="6"/>
    </row>
    <row r="1140" spans="4:4" x14ac:dyDescent="0.25">
      <c r="D1140" s="6"/>
    </row>
    <row r="1141" spans="4:4" x14ac:dyDescent="0.25">
      <c r="D1141" s="6"/>
    </row>
    <row r="1142" spans="4:4" x14ac:dyDescent="0.25">
      <c r="D1142" s="6"/>
    </row>
    <row r="1143" spans="4:4" x14ac:dyDescent="0.25">
      <c r="D1143" s="6"/>
    </row>
    <row r="1144" spans="4:4" x14ac:dyDescent="0.25">
      <c r="D1144" s="6"/>
    </row>
    <row r="1145" spans="4:4" x14ac:dyDescent="0.25">
      <c r="D1145" s="6"/>
    </row>
    <row r="1146" spans="4:4" x14ac:dyDescent="0.25">
      <c r="D1146" s="6"/>
    </row>
    <row r="1147" spans="4:4" x14ac:dyDescent="0.25">
      <c r="D1147" s="6"/>
    </row>
    <row r="1148" spans="4:4" x14ac:dyDescent="0.25">
      <c r="D1148" s="6"/>
    </row>
    <row r="1149" spans="4:4" x14ac:dyDescent="0.25">
      <c r="D1149" s="6"/>
    </row>
    <row r="1150" spans="4:4" x14ac:dyDescent="0.25">
      <c r="D1150" s="6"/>
    </row>
    <row r="1151" spans="4:4" x14ac:dyDescent="0.25">
      <c r="D1151" s="6"/>
    </row>
    <row r="1152" spans="4:4" x14ac:dyDescent="0.25">
      <c r="D1152" s="6"/>
    </row>
    <row r="1153" spans="4:4" x14ac:dyDescent="0.25">
      <c r="D1153" s="6"/>
    </row>
    <row r="1154" spans="4:4" x14ac:dyDescent="0.25">
      <c r="D1154" s="6"/>
    </row>
    <row r="1155" spans="4:4" x14ac:dyDescent="0.25">
      <c r="D1155" s="6"/>
    </row>
    <row r="1156" spans="4:4" x14ac:dyDescent="0.25">
      <c r="D1156" s="6"/>
    </row>
    <row r="1157" spans="4:4" x14ac:dyDescent="0.25">
      <c r="D1157" s="6"/>
    </row>
    <row r="1158" spans="4:4" x14ac:dyDescent="0.25">
      <c r="D1158" s="6"/>
    </row>
    <row r="1159" spans="4:4" x14ac:dyDescent="0.25">
      <c r="D1159" s="6"/>
    </row>
    <row r="1160" spans="4:4" x14ac:dyDescent="0.25">
      <c r="D1160" s="6"/>
    </row>
    <row r="1161" spans="4:4" x14ac:dyDescent="0.25">
      <c r="D1161" s="6"/>
    </row>
    <row r="1162" spans="4:4" x14ac:dyDescent="0.25">
      <c r="D1162" s="6"/>
    </row>
    <row r="1163" spans="4:4" x14ac:dyDescent="0.25">
      <c r="D1163" s="6"/>
    </row>
    <row r="1164" spans="4:4" x14ac:dyDescent="0.25">
      <c r="D1164" s="6"/>
    </row>
    <row r="1165" spans="4:4" x14ac:dyDescent="0.25">
      <c r="D1165" s="6"/>
    </row>
    <row r="1166" spans="4:4" x14ac:dyDescent="0.25">
      <c r="D1166" s="6"/>
    </row>
    <row r="1167" spans="4:4" x14ac:dyDescent="0.25">
      <c r="D1167" s="6"/>
    </row>
    <row r="1168" spans="4:4" x14ac:dyDescent="0.25">
      <c r="D1168" s="6"/>
    </row>
    <row r="1169" spans="4:4" x14ac:dyDescent="0.25">
      <c r="D1169" s="6"/>
    </row>
    <row r="1170" spans="4:4" x14ac:dyDescent="0.25">
      <c r="D1170" s="6"/>
    </row>
    <row r="1171" spans="4:4" x14ac:dyDescent="0.25">
      <c r="D1171" s="6"/>
    </row>
    <row r="1172" spans="4:4" x14ac:dyDescent="0.25">
      <c r="D1172" s="6"/>
    </row>
    <row r="1173" spans="4:4" x14ac:dyDescent="0.25">
      <c r="D1173" s="6"/>
    </row>
    <row r="1174" spans="4:4" x14ac:dyDescent="0.25">
      <c r="D1174" s="6"/>
    </row>
    <row r="1175" spans="4:4" x14ac:dyDescent="0.25">
      <c r="D1175" s="6"/>
    </row>
    <row r="1176" spans="4:4" x14ac:dyDescent="0.25">
      <c r="D1176" s="6"/>
    </row>
    <row r="1177" spans="4:4" x14ac:dyDescent="0.25">
      <c r="D1177" s="6"/>
    </row>
    <row r="1178" spans="4:4" x14ac:dyDescent="0.25">
      <c r="D1178" s="6"/>
    </row>
    <row r="1179" spans="4:4" x14ac:dyDescent="0.25">
      <c r="D1179" s="6"/>
    </row>
    <row r="1180" spans="4:4" x14ac:dyDescent="0.25">
      <c r="D1180" s="6"/>
    </row>
    <row r="1181" spans="4:4" x14ac:dyDescent="0.25">
      <c r="D1181" s="6"/>
    </row>
    <row r="1182" spans="4:4" x14ac:dyDescent="0.25">
      <c r="D1182" s="6"/>
    </row>
    <row r="1183" spans="4:4" x14ac:dyDescent="0.25">
      <c r="D1183" s="6"/>
    </row>
    <row r="1184" spans="4:4" x14ac:dyDescent="0.25">
      <c r="D1184" s="6"/>
    </row>
    <row r="1185" spans="4:4" x14ac:dyDescent="0.25">
      <c r="D1185" s="6"/>
    </row>
    <row r="1186" spans="4:4" x14ac:dyDescent="0.25">
      <c r="D1186" s="6"/>
    </row>
    <row r="1187" spans="4:4" x14ac:dyDescent="0.25">
      <c r="D1187" s="6"/>
    </row>
    <row r="1188" spans="4:4" x14ac:dyDescent="0.25">
      <c r="D1188" s="6"/>
    </row>
    <row r="1189" spans="4:4" x14ac:dyDescent="0.25">
      <c r="D1189" s="6"/>
    </row>
    <row r="1190" spans="4:4" x14ac:dyDescent="0.25">
      <c r="D1190" s="6"/>
    </row>
    <row r="1191" spans="4:4" x14ac:dyDescent="0.25">
      <c r="D1191" s="6"/>
    </row>
    <row r="1192" spans="4:4" x14ac:dyDescent="0.25">
      <c r="D1192" s="6"/>
    </row>
    <row r="1193" spans="4:4" x14ac:dyDescent="0.25">
      <c r="D1193" s="6"/>
    </row>
    <row r="1194" spans="4:4" x14ac:dyDescent="0.25">
      <c r="D1194" s="6"/>
    </row>
    <row r="1195" spans="4:4" x14ac:dyDescent="0.25">
      <c r="D1195" s="6"/>
    </row>
    <row r="1196" spans="4:4" x14ac:dyDescent="0.25">
      <c r="D1196" s="6"/>
    </row>
    <row r="1197" spans="4:4" x14ac:dyDescent="0.25">
      <c r="D1197" s="6"/>
    </row>
    <row r="1198" spans="4:4" x14ac:dyDescent="0.25">
      <c r="D1198" s="6"/>
    </row>
    <row r="1199" spans="4:4" x14ac:dyDescent="0.25">
      <c r="D1199" s="6"/>
    </row>
    <row r="1200" spans="4:4" x14ac:dyDescent="0.25">
      <c r="D1200" s="6"/>
    </row>
    <row r="1201" spans="4:4" x14ac:dyDescent="0.25">
      <c r="D1201" s="6"/>
    </row>
    <row r="1202" spans="4:4" x14ac:dyDescent="0.25">
      <c r="D1202" s="6"/>
    </row>
    <row r="1203" spans="4:4" x14ac:dyDescent="0.25">
      <c r="D1203" s="6"/>
    </row>
    <row r="1204" spans="4:4" x14ac:dyDescent="0.25">
      <c r="D1204" s="6"/>
    </row>
    <row r="1205" spans="4:4" x14ac:dyDescent="0.25">
      <c r="D1205" s="6"/>
    </row>
    <row r="1206" spans="4:4" x14ac:dyDescent="0.25">
      <c r="D1206" s="6"/>
    </row>
    <row r="1207" spans="4:4" x14ac:dyDescent="0.25">
      <c r="D1207" s="6"/>
    </row>
    <row r="1208" spans="4:4" x14ac:dyDescent="0.25">
      <c r="D1208" s="6"/>
    </row>
    <row r="1209" spans="4:4" x14ac:dyDescent="0.25">
      <c r="D1209" s="6"/>
    </row>
    <row r="1210" spans="4:4" x14ac:dyDescent="0.25">
      <c r="D1210" s="6"/>
    </row>
    <row r="1211" spans="4:4" x14ac:dyDescent="0.25">
      <c r="D1211" s="6"/>
    </row>
    <row r="1212" spans="4:4" x14ac:dyDescent="0.25">
      <c r="D1212" s="6"/>
    </row>
    <row r="1213" spans="4:4" x14ac:dyDescent="0.25">
      <c r="D1213" s="6"/>
    </row>
    <row r="1214" spans="4:4" x14ac:dyDescent="0.25">
      <c r="D1214" s="6"/>
    </row>
    <row r="1215" spans="4:4" x14ac:dyDescent="0.25">
      <c r="D1215" s="6"/>
    </row>
    <row r="1216" spans="4:4" x14ac:dyDescent="0.25">
      <c r="D1216" s="6"/>
    </row>
    <row r="1217" spans="4:4" x14ac:dyDescent="0.25">
      <c r="D1217" s="6"/>
    </row>
    <row r="1218" spans="4:4" x14ac:dyDescent="0.25">
      <c r="D1218" s="6"/>
    </row>
    <row r="1219" spans="4:4" x14ac:dyDescent="0.25">
      <c r="D1219" s="6"/>
    </row>
    <row r="1220" spans="4:4" x14ac:dyDescent="0.25">
      <c r="D1220" s="6"/>
    </row>
    <row r="1221" spans="4:4" x14ac:dyDescent="0.25">
      <c r="D1221" s="6"/>
    </row>
    <row r="1222" spans="4:4" x14ac:dyDescent="0.25">
      <c r="D1222" s="6"/>
    </row>
    <row r="1223" spans="4:4" x14ac:dyDescent="0.25">
      <c r="D1223" s="6"/>
    </row>
    <row r="1224" spans="4:4" x14ac:dyDescent="0.25">
      <c r="D1224" s="6"/>
    </row>
    <row r="1225" spans="4:4" x14ac:dyDescent="0.25">
      <c r="D1225" s="6"/>
    </row>
    <row r="1226" spans="4:4" x14ac:dyDescent="0.25">
      <c r="D1226" s="6"/>
    </row>
    <row r="1227" spans="4:4" x14ac:dyDescent="0.25">
      <c r="D1227" s="6"/>
    </row>
    <row r="1228" spans="4:4" x14ac:dyDescent="0.25">
      <c r="D1228" s="6"/>
    </row>
    <row r="1229" spans="4:4" x14ac:dyDescent="0.25">
      <c r="D1229" s="6"/>
    </row>
    <row r="1230" spans="4:4" x14ac:dyDescent="0.25">
      <c r="D1230" s="6"/>
    </row>
    <row r="1231" spans="4:4" x14ac:dyDescent="0.25">
      <c r="D1231" s="6"/>
    </row>
    <row r="1232" spans="4:4" x14ac:dyDescent="0.25">
      <c r="D1232" s="6"/>
    </row>
    <row r="1233" spans="4:4" x14ac:dyDescent="0.25">
      <c r="D1233" s="6"/>
    </row>
    <row r="1234" spans="4:4" x14ac:dyDescent="0.25">
      <c r="D1234" s="6"/>
    </row>
    <row r="1235" spans="4:4" x14ac:dyDescent="0.25">
      <c r="D1235" s="6"/>
    </row>
    <row r="1236" spans="4:4" x14ac:dyDescent="0.25">
      <c r="D1236" s="6"/>
    </row>
    <row r="1237" spans="4:4" x14ac:dyDescent="0.25">
      <c r="D1237" s="6"/>
    </row>
    <row r="1238" spans="4:4" x14ac:dyDescent="0.25">
      <c r="D1238" s="6"/>
    </row>
    <row r="1239" spans="4:4" x14ac:dyDescent="0.25">
      <c r="D1239" s="6"/>
    </row>
    <row r="1240" spans="4:4" x14ac:dyDescent="0.25">
      <c r="D1240" s="6"/>
    </row>
    <row r="1241" spans="4:4" x14ac:dyDescent="0.25">
      <c r="D1241" s="6"/>
    </row>
    <row r="1242" spans="4:4" x14ac:dyDescent="0.25">
      <c r="D1242" s="6"/>
    </row>
    <row r="1243" spans="4:4" x14ac:dyDescent="0.25">
      <c r="D1243" s="6"/>
    </row>
    <row r="1244" spans="4:4" x14ac:dyDescent="0.25">
      <c r="D1244" s="6"/>
    </row>
    <row r="1245" spans="4:4" x14ac:dyDescent="0.25">
      <c r="D1245" s="6"/>
    </row>
    <row r="1246" spans="4:4" x14ac:dyDescent="0.25">
      <c r="D1246" s="6"/>
    </row>
    <row r="1247" spans="4:4" x14ac:dyDescent="0.25">
      <c r="D1247" s="6"/>
    </row>
    <row r="1248" spans="4:4" x14ac:dyDescent="0.25">
      <c r="D1248" s="6"/>
    </row>
    <row r="1249" spans="4:4" x14ac:dyDescent="0.25">
      <c r="D1249" s="6"/>
    </row>
    <row r="1250" spans="4:4" x14ac:dyDescent="0.25">
      <c r="D1250" s="6"/>
    </row>
    <row r="1251" spans="4:4" x14ac:dyDescent="0.25">
      <c r="D1251" s="6"/>
    </row>
    <row r="1252" spans="4:4" x14ac:dyDescent="0.25">
      <c r="D1252" s="6"/>
    </row>
    <row r="1253" spans="4:4" x14ac:dyDescent="0.25">
      <c r="D1253" s="6"/>
    </row>
    <row r="1254" spans="4:4" x14ac:dyDescent="0.25">
      <c r="D1254" s="6"/>
    </row>
    <row r="1255" spans="4:4" x14ac:dyDescent="0.25">
      <c r="D1255" s="6"/>
    </row>
    <row r="1256" spans="4:4" x14ac:dyDescent="0.25">
      <c r="D1256" s="6"/>
    </row>
    <row r="1257" spans="4:4" x14ac:dyDescent="0.25">
      <c r="D1257" s="6"/>
    </row>
    <row r="1258" spans="4:4" x14ac:dyDescent="0.25">
      <c r="D1258" s="6"/>
    </row>
    <row r="1259" spans="4:4" x14ac:dyDescent="0.25">
      <c r="D1259" s="6"/>
    </row>
    <row r="1260" spans="4:4" x14ac:dyDescent="0.25">
      <c r="D1260" s="6"/>
    </row>
    <row r="1261" spans="4:4" x14ac:dyDescent="0.25">
      <c r="D1261" s="6"/>
    </row>
    <row r="1262" spans="4:4" x14ac:dyDescent="0.25">
      <c r="D1262" s="6"/>
    </row>
    <row r="1263" spans="4:4" x14ac:dyDescent="0.25">
      <c r="D1263" s="6"/>
    </row>
    <row r="1264" spans="4:4" x14ac:dyDescent="0.25">
      <c r="D1264" s="6"/>
    </row>
    <row r="1265" spans="4:4" x14ac:dyDescent="0.25">
      <c r="D1265" s="6"/>
    </row>
    <row r="1266" spans="4:4" x14ac:dyDescent="0.25">
      <c r="D1266" s="6"/>
    </row>
    <row r="1267" spans="4:4" x14ac:dyDescent="0.25">
      <c r="D1267" s="6"/>
    </row>
    <row r="1268" spans="4:4" x14ac:dyDescent="0.25">
      <c r="D1268" s="6"/>
    </row>
    <row r="1269" spans="4:4" x14ac:dyDescent="0.25">
      <c r="D1269" s="6"/>
    </row>
    <row r="1270" spans="4:4" x14ac:dyDescent="0.25">
      <c r="D1270" s="6"/>
    </row>
    <row r="1271" spans="4:4" x14ac:dyDescent="0.25">
      <c r="D1271" s="6"/>
    </row>
    <row r="1272" spans="4:4" x14ac:dyDescent="0.25">
      <c r="D1272" s="6"/>
    </row>
    <row r="1273" spans="4:4" x14ac:dyDescent="0.25">
      <c r="D1273" s="6"/>
    </row>
    <row r="1274" spans="4:4" x14ac:dyDescent="0.25">
      <c r="D1274" s="6"/>
    </row>
    <row r="1275" spans="4:4" x14ac:dyDescent="0.25">
      <c r="D1275" s="6"/>
    </row>
    <row r="1276" spans="4:4" x14ac:dyDescent="0.25">
      <c r="D1276" s="6"/>
    </row>
    <row r="1277" spans="4:4" x14ac:dyDescent="0.25">
      <c r="D1277" s="6"/>
    </row>
    <row r="1278" spans="4:4" x14ac:dyDescent="0.25">
      <c r="D1278" s="6"/>
    </row>
    <row r="1279" spans="4:4" x14ac:dyDescent="0.25">
      <c r="D1279" s="6"/>
    </row>
    <row r="1280" spans="4:4" x14ac:dyDescent="0.25">
      <c r="D1280" s="6"/>
    </row>
    <row r="1281" spans="4:4" x14ac:dyDescent="0.25">
      <c r="D1281" s="6"/>
    </row>
    <row r="1282" spans="4:4" x14ac:dyDescent="0.25">
      <c r="D1282" s="6"/>
    </row>
    <row r="1283" spans="4:4" x14ac:dyDescent="0.25">
      <c r="D1283" s="6"/>
    </row>
    <row r="1284" spans="4:4" x14ac:dyDescent="0.25">
      <c r="D1284" s="6"/>
    </row>
    <row r="1285" spans="4:4" x14ac:dyDescent="0.25">
      <c r="D1285" s="6"/>
    </row>
    <row r="1286" spans="4:4" x14ac:dyDescent="0.25">
      <c r="D1286" s="6"/>
    </row>
    <row r="1287" spans="4:4" x14ac:dyDescent="0.25">
      <c r="D1287" s="6"/>
    </row>
    <row r="1288" spans="4:4" x14ac:dyDescent="0.25">
      <c r="D1288" s="6"/>
    </row>
    <row r="1289" spans="4:4" x14ac:dyDescent="0.25">
      <c r="D1289" s="6"/>
    </row>
    <row r="1290" spans="4:4" x14ac:dyDescent="0.25">
      <c r="D1290" s="6"/>
    </row>
    <row r="1291" spans="4:4" x14ac:dyDescent="0.25">
      <c r="D1291" s="6"/>
    </row>
    <row r="1292" spans="4:4" x14ac:dyDescent="0.25">
      <c r="D1292" s="6"/>
    </row>
    <row r="1293" spans="4:4" x14ac:dyDescent="0.25">
      <c r="D1293" s="6"/>
    </row>
    <row r="1294" spans="4:4" x14ac:dyDescent="0.25">
      <c r="D1294" s="6"/>
    </row>
    <row r="1295" spans="4:4" x14ac:dyDescent="0.25">
      <c r="D1295" s="6"/>
    </row>
    <row r="1296" spans="4:4" x14ac:dyDescent="0.25">
      <c r="D1296" s="6"/>
    </row>
    <row r="1297" spans="4:4" x14ac:dyDescent="0.25">
      <c r="D1297" s="6"/>
    </row>
    <row r="1298" spans="4:4" x14ac:dyDescent="0.25">
      <c r="D1298" s="6"/>
    </row>
    <row r="1299" spans="4:4" x14ac:dyDescent="0.25">
      <c r="D1299" s="6"/>
    </row>
    <row r="1300" spans="4:4" x14ac:dyDescent="0.25">
      <c r="D1300" s="6"/>
    </row>
    <row r="1301" spans="4:4" x14ac:dyDescent="0.25">
      <c r="D1301" s="6"/>
    </row>
    <row r="1302" spans="4:4" x14ac:dyDescent="0.25">
      <c r="D1302" s="6"/>
    </row>
    <row r="1303" spans="4:4" x14ac:dyDescent="0.25">
      <c r="D1303" s="6"/>
    </row>
    <row r="1304" spans="4:4" x14ac:dyDescent="0.25">
      <c r="D1304" s="6"/>
    </row>
    <row r="1305" spans="4:4" x14ac:dyDescent="0.25">
      <c r="D1305" s="6"/>
    </row>
    <row r="1306" spans="4:4" x14ac:dyDescent="0.25">
      <c r="D1306" s="6"/>
    </row>
    <row r="1307" spans="4:4" x14ac:dyDescent="0.25">
      <c r="D1307" s="6"/>
    </row>
    <row r="1308" spans="4:4" x14ac:dyDescent="0.25">
      <c r="D1308" s="6"/>
    </row>
    <row r="1309" spans="4:4" x14ac:dyDescent="0.25">
      <c r="D1309" s="6"/>
    </row>
    <row r="1310" spans="4:4" x14ac:dyDescent="0.25">
      <c r="D1310" s="6"/>
    </row>
    <row r="1311" spans="4:4" x14ac:dyDescent="0.25">
      <c r="D1311" s="6"/>
    </row>
    <row r="1312" spans="4:4" x14ac:dyDescent="0.25">
      <c r="D1312" s="6"/>
    </row>
    <row r="1313" spans="4:4" x14ac:dyDescent="0.25">
      <c r="D1313" s="6"/>
    </row>
    <row r="1314" spans="4:4" x14ac:dyDescent="0.25">
      <c r="D1314" s="6"/>
    </row>
    <row r="1315" spans="4:4" x14ac:dyDescent="0.25">
      <c r="D1315" s="6"/>
    </row>
    <row r="1316" spans="4:4" x14ac:dyDescent="0.25">
      <c r="D1316" s="6"/>
    </row>
    <row r="1317" spans="4:4" x14ac:dyDescent="0.25">
      <c r="D1317" s="6"/>
    </row>
    <row r="1318" spans="4:4" x14ac:dyDescent="0.25">
      <c r="D1318" s="6"/>
    </row>
    <row r="1319" spans="4:4" x14ac:dyDescent="0.25">
      <c r="D1319" s="6"/>
    </row>
    <row r="1320" spans="4:4" x14ac:dyDescent="0.25">
      <c r="D1320" s="6"/>
    </row>
    <row r="1321" spans="4:4" x14ac:dyDescent="0.25">
      <c r="D1321" s="6"/>
    </row>
    <row r="1322" spans="4:4" x14ac:dyDescent="0.25">
      <c r="D1322" s="6"/>
    </row>
    <row r="1323" spans="4:4" x14ac:dyDescent="0.25">
      <c r="D1323" s="6"/>
    </row>
    <row r="1324" spans="4:4" x14ac:dyDescent="0.25">
      <c r="D1324" s="6"/>
    </row>
    <row r="1325" spans="4:4" x14ac:dyDescent="0.25">
      <c r="D1325" s="6"/>
    </row>
    <row r="1326" spans="4:4" x14ac:dyDescent="0.25">
      <c r="D1326" s="6"/>
    </row>
    <row r="1327" spans="4:4" x14ac:dyDescent="0.25">
      <c r="D1327" s="6"/>
    </row>
    <row r="1328" spans="4:4" x14ac:dyDescent="0.25">
      <c r="D1328" s="6"/>
    </row>
    <row r="1329" spans="4:4" x14ac:dyDescent="0.25">
      <c r="D1329" s="6"/>
    </row>
    <row r="1330" spans="4:4" x14ac:dyDescent="0.25">
      <c r="D1330" s="6"/>
    </row>
    <row r="1331" spans="4:4" x14ac:dyDescent="0.25">
      <c r="D1331" s="6"/>
    </row>
    <row r="1332" spans="4:4" x14ac:dyDescent="0.25">
      <c r="D1332" s="6"/>
    </row>
    <row r="1333" spans="4:4" x14ac:dyDescent="0.25">
      <c r="D1333" s="6"/>
    </row>
    <row r="1334" spans="4:4" x14ac:dyDescent="0.25">
      <c r="D1334" s="6"/>
    </row>
    <row r="1335" spans="4:4" x14ac:dyDescent="0.25">
      <c r="D1335" s="6"/>
    </row>
    <row r="1336" spans="4:4" x14ac:dyDescent="0.25">
      <c r="D1336" s="6"/>
    </row>
    <row r="1337" spans="4:4" x14ac:dyDescent="0.25">
      <c r="D1337" s="6"/>
    </row>
    <row r="1338" spans="4:4" x14ac:dyDescent="0.25">
      <c r="D1338" s="6"/>
    </row>
    <row r="1339" spans="4:4" x14ac:dyDescent="0.25">
      <c r="D1339" s="6"/>
    </row>
    <row r="1340" spans="4:4" x14ac:dyDescent="0.25">
      <c r="D1340" s="6"/>
    </row>
    <row r="1341" spans="4:4" x14ac:dyDescent="0.25">
      <c r="D1341" s="6"/>
    </row>
    <row r="1342" spans="4:4" x14ac:dyDescent="0.25">
      <c r="D1342" s="6"/>
    </row>
    <row r="1343" spans="4:4" x14ac:dyDescent="0.25">
      <c r="D1343" s="6"/>
    </row>
    <row r="1344" spans="4:4" x14ac:dyDescent="0.25">
      <c r="D1344" s="6"/>
    </row>
    <row r="1345" spans="4:4" x14ac:dyDescent="0.25">
      <c r="D1345" s="6"/>
    </row>
    <row r="1346" spans="4:4" x14ac:dyDescent="0.25">
      <c r="D1346" s="6"/>
    </row>
    <row r="1347" spans="4:4" x14ac:dyDescent="0.25">
      <c r="D1347" s="6"/>
    </row>
    <row r="1348" spans="4:4" x14ac:dyDescent="0.25">
      <c r="D1348" s="6"/>
    </row>
    <row r="1349" spans="4:4" x14ac:dyDescent="0.25">
      <c r="D1349" s="6"/>
    </row>
    <row r="1350" spans="4:4" x14ac:dyDescent="0.25">
      <c r="D1350" s="6"/>
    </row>
    <row r="1351" spans="4:4" x14ac:dyDescent="0.25">
      <c r="D1351" s="6"/>
    </row>
    <row r="1352" spans="4:4" x14ac:dyDescent="0.25">
      <c r="D1352" s="6"/>
    </row>
    <row r="1353" spans="4:4" x14ac:dyDescent="0.25">
      <c r="D1353" s="6"/>
    </row>
    <row r="1354" spans="4:4" x14ac:dyDescent="0.25">
      <c r="D1354" s="6"/>
    </row>
    <row r="1355" spans="4:4" x14ac:dyDescent="0.25">
      <c r="D1355" s="6"/>
    </row>
    <row r="1356" spans="4:4" x14ac:dyDescent="0.25">
      <c r="D1356" s="6"/>
    </row>
    <row r="1357" spans="4:4" x14ac:dyDescent="0.25">
      <c r="D1357" s="6"/>
    </row>
    <row r="1358" spans="4:4" x14ac:dyDescent="0.25">
      <c r="D1358" s="6"/>
    </row>
    <row r="1359" spans="4:4" x14ac:dyDescent="0.25">
      <c r="D1359" s="6"/>
    </row>
    <row r="1360" spans="4:4" x14ac:dyDescent="0.25">
      <c r="D1360" s="6"/>
    </row>
    <row r="1361" spans="4:4" x14ac:dyDescent="0.25">
      <c r="D1361" s="6"/>
    </row>
    <row r="1362" spans="4:4" x14ac:dyDescent="0.25">
      <c r="D1362" s="6"/>
    </row>
    <row r="1363" spans="4:4" x14ac:dyDescent="0.25">
      <c r="D1363" s="6"/>
    </row>
    <row r="1364" spans="4:4" x14ac:dyDescent="0.25">
      <c r="D1364" s="6"/>
    </row>
    <row r="1365" spans="4:4" x14ac:dyDescent="0.25">
      <c r="D1365" s="6"/>
    </row>
    <row r="1366" spans="4:4" x14ac:dyDescent="0.25">
      <c r="D1366" s="6"/>
    </row>
    <row r="1367" spans="4:4" x14ac:dyDescent="0.25">
      <c r="D1367" s="6"/>
    </row>
    <row r="1368" spans="4:4" x14ac:dyDescent="0.25">
      <c r="D1368" s="6"/>
    </row>
    <row r="1369" spans="4:4" x14ac:dyDescent="0.25">
      <c r="D1369" s="6"/>
    </row>
    <row r="1370" spans="4:4" x14ac:dyDescent="0.25">
      <c r="D1370" s="6"/>
    </row>
    <row r="1371" spans="4:4" x14ac:dyDescent="0.25">
      <c r="D1371" s="6"/>
    </row>
    <row r="1372" spans="4:4" x14ac:dyDescent="0.25">
      <c r="D1372" s="6"/>
    </row>
    <row r="1373" spans="4:4" x14ac:dyDescent="0.25">
      <c r="D1373" s="6"/>
    </row>
    <row r="1374" spans="4:4" x14ac:dyDescent="0.25">
      <c r="D1374" s="6"/>
    </row>
    <row r="1375" spans="4:4" x14ac:dyDescent="0.25">
      <c r="D1375" s="6"/>
    </row>
    <row r="1376" spans="4:4" x14ac:dyDescent="0.25">
      <c r="D1376" s="6"/>
    </row>
    <row r="1377" spans="4:4" x14ac:dyDescent="0.25">
      <c r="D1377" s="6"/>
    </row>
    <row r="1378" spans="4:4" x14ac:dyDescent="0.25">
      <c r="D1378" s="6"/>
    </row>
    <row r="1379" spans="4:4" x14ac:dyDescent="0.25">
      <c r="D1379" s="6"/>
    </row>
    <row r="1380" spans="4:4" x14ac:dyDescent="0.25">
      <c r="D1380" s="6"/>
    </row>
    <row r="1381" spans="4:4" x14ac:dyDescent="0.25">
      <c r="D1381" s="6"/>
    </row>
    <row r="1382" spans="4:4" x14ac:dyDescent="0.25">
      <c r="D1382" s="6"/>
    </row>
    <row r="1383" spans="4:4" x14ac:dyDescent="0.25">
      <c r="D1383" s="6"/>
    </row>
    <row r="1384" spans="4:4" x14ac:dyDescent="0.25">
      <c r="D1384" s="6"/>
    </row>
    <row r="1385" spans="4:4" x14ac:dyDescent="0.25">
      <c r="D1385" s="6"/>
    </row>
    <row r="1386" spans="4:4" x14ac:dyDescent="0.25">
      <c r="D1386" s="6"/>
    </row>
    <row r="1387" spans="4:4" x14ac:dyDescent="0.25">
      <c r="D1387" s="6"/>
    </row>
    <row r="1388" spans="4:4" x14ac:dyDescent="0.25">
      <c r="D1388" s="6"/>
    </row>
    <row r="1389" spans="4:4" x14ac:dyDescent="0.25">
      <c r="D1389" s="6"/>
    </row>
    <row r="1390" spans="4:4" x14ac:dyDescent="0.25">
      <c r="D1390" s="6"/>
    </row>
    <row r="1391" spans="4:4" x14ac:dyDescent="0.25">
      <c r="D1391" s="6"/>
    </row>
    <row r="1392" spans="4:4" x14ac:dyDescent="0.25">
      <c r="D1392" s="6"/>
    </row>
    <row r="1393" spans="4:4" x14ac:dyDescent="0.25">
      <c r="D1393" s="6"/>
    </row>
    <row r="1394" spans="4:4" x14ac:dyDescent="0.25">
      <c r="D1394" s="6"/>
    </row>
    <row r="1395" spans="4:4" x14ac:dyDescent="0.25">
      <c r="D1395" s="6"/>
    </row>
    <row r="1396" spans="4:4" x14ac:dyDescent="0.25">
      <c r="D1396" s="6"/>
    </row>
    <row r="1397" spans="4:4" x14ac:dyDescent="0.25">
      <c r="D1397" s="6"/>
    </row>
    <row r="1398" spans="4:4" x14ac:dyDescent="0.25">
      <c r="D1398" s="6"/>
    </row>
    <row r="1399" spans="4:4" x14ac:dyDescent="0.25">
      <c r="D1399" s="6"/>
    </row>
    <row r="1400" spans="4:4" x14ac:dyDescent="0.25">
      <c r="D1400" s="6"/>
    </row>
    <row r="1401" spans="4:4" x14ac:dyDescent="0.25">
      <c r="D1401" s="6"/>
    </row>
    <row r="1402" spans="4:4" x14ac:dyDescent="0.25">
      <c r="D1402" s="6"/>
    </row>
    <row r="1403" spans="4:4" x14ac:dyDescent="0.25">
      <c r="D1403" s="6"/>
    </row>
    <row r="1404" spans="4:4" x14ac:dyDescent="0.25">
      <c r="D1404" s="6"/>
    </row>
    <row r="1405" spans="4:4" x14ac:dyDescent="0.25">
      <c r="D1405" s="6"/>
    </row>
    <row r="1406" spans="4:4" x14ac:dyDescent="0.25">
      <c r="D1406" s="6"/>
    </row>
    <row r="1407" spans="4:4" x14ac:dyDescent="0.25">
      <c r="D1407" s="6"/>
    </row>
    <row r="1408" spans="4:4" x14ac:dyDescent="0.25">
      <c r="D1408" s="6"/>
    </row>
    <row r="1409" spans="4:4" x14ac:dyDescent="0.25">
      <c r="D1409" s="6"/>
    </row>
    <row r="1410" spans="4:4" x14ac:dyDescent="0.25">
      <c r="D1410" s="6"/>
    </row>
    <row r="1411" spans="4:4" x14ac:dyDescent="0.25">
      <c r="D1411" s="6"/>
    </row>
    <row r="1412" spans="4:4" x14ac:dyDescent="0.25">
      <c r="D1412" s="6"/>
    </row>
    <row r="1413" spans="4:4" x14ac:dyDescent="0.25">
      <c r="D1413" s="6"/>
    </row>
    <row r="1414" spans="4:4" x14ac:dyDescent="0.25">
      <c r="D1414" s="6"/>
    </row>
    <row r="1415" spans="4:4" x14ac:dyDescent="0.25">
      <c r="D1415" s="6"/>
    </row>
    <row r="1416" spans="4:4" x14ac:dyDescent="0.25">
      <c r="D1416" s="6"/>
    </row>
    <row r="1417" spans="4:4" x14ac:dyDescent="0.25">
      <c r="D1417" s="6"/>
    </row>
    <row r="1418" spans="4:4" x14ac:dyDescent="0.25">
      <c r="D1418" s="6"/>
    </row>
    <row r="1419" spans="4:4" x14ac:dyDescent="0.25">
      <c r="D1419" s="6"/>
    </row>
    <row r="1420" spans="4:4" x14ac:dyDescent="0.25">
      <c r="D1420" s="6"/>
    </row>
    <row r="1421" spans="4:4" x14ac:dyDescent="0.25">
      <c r="D1421" s="6"/>
    </row>
    <row r="1422" spans="4:4" x14ac:dyDescent="0.25">
      <c r="D1422" s="6"/>
    </row>
    <row r="1423" spans="4:4" x14ac:dyDescent="0.25">
      <c r="D1423" s="6"/>
    </row>
    <row r="1424" spans="4:4" x14ac:dyDescent="0.25">
      <c r="D1424" s="6"/>
    </row>
    <row r="1425" spans="4:4" x14ac:dyDescent="0.25">
      <c r="D1425" s="6"/>
    </row>
    <row r="1426" spans="4:4" x14ac:dyDescent="0.25">
      <c r="D1426" s="6"/>
    </row>
    <row r="1427" spans="4:4" x14ac:dyDescent="0.25">
      <c r="D1427" s="6"/>
    </row>
    <row r="1428" spans="4:4" x14ac:dyDescent="0.25">
      <c r="D1428" s="6"/>
    </row>
    <row r="1429" spans="4:4" x14ac:dyDescent="0.25">
      <c r="D1429" s="6"/>
    </row>
    <row r="1430" spans="4:4" x14ac:dyDescent="0.25">
      <c r="D1430" s="6"/>
    </row>
    <row r="1431" spans="4:4" x14ac:dyDescent="0.25">
      <c r="D1431" s="6"/>
    </row>
    <row r="1432" spans="4:4" x14ac:dyDescent="0.25">
      <c r="D1432" s="6"/>
    </row>
    <row r="1433" spans="4:4" x14ac:dyDescent="0.25">
      <c r="D1433" s="6"/>
    </row>
    <row r="1434" spans="4:4" x14ac:dyDescent="0.25">
      <c r="D1434" s="6"/>
    </row>
    <row r="1435" spans="4:4" x14ac:dyDescent="0.25">
      <c r="D1435" s="6"/>
    </row>
    <row r="1436" spans="4:4" x14ac:dyDescent="0.25">
      <c r="D1436" s="6"/>
    </row>
    <row r="1437" spans="4:4" x14ac:dyDescent="0.25">
      <c r="D1437" s="6"/>
    </row>
    <row r="1438" spans="4:4" x14ac:dyDescent="0.25">
      <c r="D1438" s="6"/>
    </row>
    <row r="1439" spans="4:4" x14ac:dyDescent="0.25">
      <c r="D1439" s="6"/>
    </row>
    <row r="1440" spans="4:4" x14ac:dyDescent="0.25">
      <c r="D1440" s="6"/>
    </row>
    <row r="1441" spans="4:4" x14ac:dyDescent="0.25">
      <c r="D1441" s="6"/>
    </row>
    <row r="1442" spans="4:4" x14ac:dyDescent="0.25">
      <c r="D1442" s="6"/>
    </row>
    <row r="1443" spans="4:4" x14ac:dyDescent="0.25">
      <c r="D1443" s="6"/>
    </row>
    <row r="1444" spans="4:4" x14ac:dyDescent="0.25">
      <c r="D1444" s="6"/>
    </row>
    <row r="1445" spans="4:4" x14ac:dyDescent="0.25">
      <c r="D1445" s="6"/>
    </row>
    <row r="1446" spans="4:4" x14ac:dyDescent="0.25">
      <c r="D1446" s="6"/>
    </row>
    <row r="1447" spans="4:4" x14ac:dyDescent="0.25">
      <c r="D1447" s="6"/>
    </row>
    <row r="1448" spans="4:4" x14ac:dyDescent="0.25">
      <c r="D1448" s="6"/>
    </row>
    <row r="1449" spans="4:4" x14ac:dyDescent="0.25">
      <c r="D1449" s="6"/>
    </row>
    <row r="1450" spans="4:4" x14ac:dyDescent="0.25">
      <c r="D1450" s="6"/>
    </row>
    <row r="1451" spans="4:4" x14ac:dyDescent="0.25">
      <c r="D1451" s="6"/>
    </row>
    <row r="1452" spans="4:4" x14ac:dyDescent="0.25">
      <c r="D1452" s="6"/>
    </row>
    <row r="1453" spans="4:4" x14ac:dyDescent="0.25">
      <c r="D1453" s="6"/>
    </row>
    <row r="1454" spans="4:4" x14ac:dyDescent="0.25">
      <c r="D1454" s="6"/>
    </row>
    <row r="1455" spans="4:4" x14ac:dyDescent="0.25">
      <c r="D1455" s="6"/>
    </row>
    <row r="1456" spans="4:4" x14ac:dyDescent="0.25">
      <c r="D1456" s="6"/>
    </row>
    <row r="1457" spans="4:4" x14ac:dyDescent="0.25">
      <c r="D1457" s="6"/>
    </row>
    <row r="1458" spans="4:4" x14ac:dyDescent="0.25">
      <c r="D1458" s="6"/>
    </row>
    <row r="1459" spans="4:4" x14ac:dyDescent="0.25">
      <c r="D1459" s="6"/>
    </row>
    <row r="1460" spans="4:4" x14ac:dyDescent="0.25">
      <c r="D1460" s="6"/>
    </row>
    <row r="1461" spans="4:4" x14ac:dyDescent="0.25">
      <c r="D1461" s="6"/>
    </row>
    <row r="1462" spans="4:4" x14ac:dyDescent="0.25">
      <c r="D1462" s="6"/>
    </row>
    <row r="1463" spans="4:4" x14ac:dyDescent="0.25">
      <c r="D1463" s="6"/>
    </row>
    <row r="1464" spans="4:4" x14ac:dyDescent="0.25">
      <c r="D1464" s="6"/>
    </row>
    <row r="1465" spans="4:4" x14ac:dyDescent="0.25">
      <c r="D1465" s="6"/>
    </row>
    <row r="1466" spans="4:4" x14ac:dyDescent="0.25">
      <c r="D1466" s="6"/>
    </row>
    <row r="1467" spans="4:4" x14ac:dyDescent="0.25">
      <c r="D1467" s="6"/>
    </row>
    <row r="1468" spans="4:4" x14ac:dyDescent="0.25">
      <c r="D1468" s="6"/>
    </row>
    <row r="1469" spans="4:4" x14ac:dyDescent="0.25">
      <c r="D1469" s="6"/>
    </row>
    <row r="1470" spans="4:4" x14ac:dyDescent="0.25">
      <c r="D1470" s="6"/>
    </row>
    <row r="1471" spans="4:4" x14ac:dyDescent="0.25">
      <c r="D1471" s="6"/>
    </row>
    <row r="1472" spans="4:4" x14ac:dyDescent="0.25">
      <c r="D1472" s="6"/>
    </row>
    <row r="1473" spans="4:4" x14ac:dyDescent="0.25">
      <c r="D1473" s="6"/>
    </row>
    <row r="1474" spans="4:4" x14ac:dyDescent="0.25">
      <c r="D1474" s="6"/>
    </row>
    <row r="1475" spans="4:4" x14ac:dyDescent="0.25">
      <c r="D1475" s="6"/>
    </row>
    <row r="1476" spans="4:4" x14ac:dyDescent="0.25">
      <c r="D1476" s="6"/>
    </row>
    <row r="1477" spans="4:4" x14ac:dyDescent="0.25">
      <c r="D1477" s="6"/>
    </row>
    <row r="1478" spans="4:4" x14ac:dyDescent="0.25">
      <c r="D1478" s="6"/>
    </row>
    <row r="1479" spans="4:4" x14ac:dyDescent="0.25">
      <c r="D1479" s="6"/>
    </row>
    <row r="1480" spans="4:4" x14ac:dyDescent="0.25">
      <c r="D1480" s="6"/>
    </row>
    <row r="1481" spans="4:4" x14ac:dyDescent="0.25">
      <c r="D1481" s="6"/>
    </row>
    <row r="1482" spans="4:4" x14ac:dyDescent="0.25">
      <c r="D1482" s="6"/>
    </row>
    <row r="1483" spans="4:4" x14ac:dyDescent="0.25">
      <c r="D1483" s="6"/>
    </row>
    <row r="1484" spans="4:4" x14ac:dyDescent="0.25">
      <c r="D1484" s="6"/>
    </row>
    <row r="1485" spans="4:4" x14ac:dyDescent="0.25">
      <c r="D1485" s="6"/>
    </row>
    <row r="1486" spans="4:4" x14ac:dyDescent="0.25">
      <c r="D1486" s="6"/>
    </row>
    <row r="1487" spans="4:4" x14ac:dyDescent="0.25">
      <c r="D1487" s="6"/>
    </row>
    <row r="1488" spans="4:4" x14ac:dyDescent="0.25">
      <c r="D1488" s="6"/>
    </row>
    <row r="1489" spans="4:4" x14ac:dyDescent="0.25">
      <c r="D1489" s="6"/>
    </row>
    <row r="1490" spans="4:4" x14ac:dyDescent="0.25">
      <c r="D1490" s="6"/>
    </row>
    <row r="1491" spans="4:4" x14ac:dyDescent="0.25">
      <c r="D1491" s="6"/>
    </row>
    <row r="1492" spans="4:4" x14ac:dyDescent="0.25">
      <c r="D1492" s="6"/>
    </row>
    <row r="1493" spans="4:4" x14ac:dyDescent="0.25">
      <c r="D1493" s="6"/>
    </row>
    <row r="1494" spans="4:4" x14ac:dyDescent="0.25">
      <c r="D1494" s="6"/>
    </row>
    <row r="1495" spans="4:4" x14ac:dyDescent="0.25">
      <c r="D1495" s="6"/>
    </row>
    <row r="1496" spans="4:4" x14ac:dyDescent="0.25">
      <c r="D1496" s="6"/>
    </row>
    <row r="1497" spans="4:4" x14ac:dyDescent="0.25">
      <c r="D1497" s="6"/>
    </row>
    <row r="1498" spans="4:4" x14ac:dyDescent="0.25">
      <c r="D1498" s="6"/>
    </row>
    <row r="1499" spans="4:4" x14ac:dyDescent="0.25">
      <c r="D1499" s="6"/>
    </row>
    <row r="1500" spans="4:4" x14ac:dyDescent="0.25">
      <c r="D1500" s="6"/>
    </row>
    <row r="1501" spans="4:4" x14ac:dyDescent="0.25">
      <c r="D1501" s="6"/>
    </row>
    <row r="1502" spans="4:4" x14ac:dyDescent="0.25">
      <c r="D1502" s="6"/>
    </row>
    <row r="1503" spans="4:4" x14ac:dyDescent="0.25">
      <c r="D1503" s="6"/>
    </row>
    <row r="1504" spans="4:4" x14ac:dyDescent="0.25">
      <c r="D1504" s="6"/>
    </row>
    <row r="1505" spans="4:4" x14ac:dyDescent="0.25">
      <c r="D1505" s="6"/>
    </row>
    <row r="1506" spans="4:4" x14ac:dyDescent="0.25">
      <c r="D1506" s="6"/>
    </row>
    <row r="1507" spans="4:4" x14ac:dyDescent="0.25">
      <c r="D1507" s="6"/>
    </row>
    <row r="1508" spans="4:4" x14ac:dyDescent="0.25">
      <c r="D1508" s="6"/>
    </row>
    <row r="1509" spans="4:4" x14ac:dyDescent="0.25">
      <c r="D1509" s="6"/>
    </row>
    <row r="1510" spans="4:4" x14ac:dyDescent="0.25">
      <c r="D1510" s="6"/>
    </row>
    <row r="1511" spans="4:4" x14ac:dyDescent="0.25">
      <c r="D1511" s="6"/>
    </row>
    <row r="1512" spans="4:4" x14ac:dyDescent="0.25">
      <c r="D1512" s="6"/>
    </row>
    <row r="1513" spans="4:4" x14ac:dyDescent="0.25">
      <c r="D1513" s="6"/>
    </row>
    <row r="1514" spans="4:4" x14ac:dyDescent="0.25">
      <c r="D1514" s="6"/>
    </row>
    <row r="1515" spans="4:4" x14ac:dyDescent="0.25">
      <c r="D1515" s="6"/>
    </row>
    <row r="1516" spans="4:4" x14ac:dyDescent="0.25">
      <c r="D1516" s="6"/>
    </row>
    <row r="1517" spans="4:4" x14ac:dyDescent="0.25">
      <c r="D1517" s="6"/>
    </row>
    <row r="1518" spans="4:4" x14ac:dyDescent="0.25">
      <c r="D1518" s="6"/>
    </row>
    <row r="1519" spans="4:4" x14ac:dyDescent="0.25">
      <c r="D1519" s="6"/>
    </row>
    <row r="1520" spans="4:4" x14ac:dyDescent="0.25">
      <c r="D1520" s="6"/>
    </row>
    <row r="1521" spans="4:4" x14ac:dyDescent="0.25">
      <c r="D1521" s="6"/>
    </row>
    <row r="1522" spans="4:4" x14ac:dyDescent="0.25">
      <c r="D1522" s="6"/>
    </row>
    <row r="1523" spans="4:4" x14ac:dyDescent="0.25">
      <c r="D1523" s="6"/>
    </row>
    <row r="1524" spans="4:4" x14ac:dyDescent="0.25">
      <c r="D1524" s="6"/>
    </row>
    <row r="1525" spans="4:4" x14ac:dyDescent="0.25">
      <c r="D1525" s="6"/>
    </row>
    <row r="1526" spans="4:4" x14ac:dyDescent="0.25">
      <c r="D1526" s="6"/>
    </row>
    <row r="1527" spans="4:4" x14ac:dyDescent="0.25">
      <c r="D1527" s="6"/>
    </row>
    <row r="1528" spans="4:4" x14ac:dyDescent="0.25">
      <c r="D1528" s="6"/>
    </row>
    <row r="1529" spans="4:4" x14ac:dyDescent="0.25">
      <c r="D1529" s="6"/>
    </row>
    <row r="1530" spans="4:4" x14ac:dyDescent="0.25">
      <c r="D1530" s="6"/>
    </row>
    <row r="1531" spans="4:4" x14ac:dyDescent="0.25">
      <c r="D1531" s="6"/>
    </row>
    <row r="1532" spans="4:4" x14ac:dyDescent="0.25">
      <c r="D1532" s="6"/>
    </row>
    <row r="1533" spans="4:4" x14ac:dyDescent="0.25">
      <c r="D1533" s="6"/>
    </row>
    <row r="1534" spans="4:4" x14ac:dyDescent="0.25">
      <c r="D1534" s="6"/>
    </row>
    <row r="1535" spans="4:4" x14ac:dyDescent="0.25">
      <c r="D1535" s="6"/>
    </row>
    <row r="1536" spans="4:4" x14ac:dyDescent="0.25">
      <c r="D1536" s="6"/>
    </row>
    <row r="1537" spans="4:4" x14ac:dyDescent="0.25">
      <c r="D1537" s="6"/>
    </row>
    <row r="1538" spans="4:4" x14ac:dyDescent="0.25">
      <c r="D1538" s="6"/>
    </row>
    <row r="1539" spans="4:4" x14ac:dyDescent="0.25">
      <c r="D1539" s="6"/>
    </row>
    <row r="1540" spans="4:4" x14ac:dyDescent="0.25">
      <c r="D1540" s="6"/>
    </row>
    <row r="1541" spans="4:4" x14ac:dyDescent="0.25">
      <c r="D1541" s="6"/>
    </row>
    <row r="1542" spans="4:4" x14ac:dyDescent="0.25">
      <c r="D1542" s="6"/>
    </row>
    <row r="1543" spans="4:4" x14ac:dyDescent="0.25">
      <c r="D1543" s="6"/>
    </row>
    <row r="1544" spans="4:4" x14ac:dyDescent="0.25">
      <c r="D1544" s="6"/>
    </row>
    <row r="1545" spans="4:4" x14ac:dyDescent="0.25">
      <c r="D1545" s="6"/>
    </row>
    <row r="1546" spans="4:4" x14ac:dyDescent="0.25">
      <c r="D1546" s="6"/>
    </row>
    <row r="1547" spans="4:4" x14ac:dyDescent="0.25">
      <c r="D1547" s="6"/>
    </row>
    <row r="1548" spans="4:4" x14ac:dyDescent="0.25">
      <c r="D1548" s="6"/>
    </row>
    <row r="1549" spans="4:4" x14ac:dyDescent="0.25">
      <c r="D1549" s="6"/>
    </row>
    <row r="1550" spans="4:4" x14ac:dyDescent="0.25">
      <c r="D1550" s="6"/>
    </row>
    <row r="1551" spans="4:4" x14ac:dyDescent="0.25">
      <c r="D1551" s="6"/>
    </row>
    <row r="1552" spans="4:4" x14ac:dyDescent="0.25">
      <c r="D1552" s="6"/>
    </row>
    <row r="1553" spans="4:4" x14ac:dyDescent="0.25">
      <c r="D1553" s="6"/>
    </row>
    <row r="1554" spans="4:4" x14ac:dyDescent="0.25">
      <c r="D1554" s="6"/>
    </row>
    <row r="1555" spans="4:4" x14ac:dyDescent="0.25">
      <c r="D1555" s="6"/>
    </row>
    <row r="1556" spans="4:4" x14ac:dyDescent="0.25">
      <c r="D1556" s="6"/>
    </row>
    <row r="1557" spans="4:4" x14ac:dyDescent="0.25">
      <c r="D1557" s="6"/>
    </row>
    <row r="1558" spans="4:4" x14ac:dyDescent="0.25">
      <c r="D1558" s="6"/>
    </row>
    <row r="1559" spans="4:4" x14ac:dyDescent="0.25">
      <c r="D1559" s="6"/>
    </row>
    <row r="1560" spans="4:4" x14ac:dyDescent="0.25">
      <c r="D1560" s="6"/>
    </row>
    <row r="1561" spans="4:4" x14ac:dyDescent="0.25">
      <c r="D1561" s="6"/>
    </row>
    <row r="1562" spans="4:4" x14ac:dyDescent="0.25">
      <c r="D1562" s="6"/>
    </row>
    <row r="1563" spans="4:4" x14ac:dyDescent="0.25">
      <c r="D1563" s="6"/>
    </row>
    <row r="1564" spans="4:4" x14ac:dyDescent="0.25">
      <c r="D1564" s="6"/>
    </row>
    <row r="1565" spans="4:4" x14ac:dyDescent="0.25">
      <c r="D1565" s="6"/>
    </row>
    <row r="1566" spans="4:4" x14ac:dyDescent="0.25">
      <c r="D1566" s="6"/>
    </row>
    <row r="1567" spans="4:4" x14ac:dyDescent="0.25">
      <c r="D1567" s="6"/>
    </row>
    <row r="1568" spans="4:4" x14ac:dyDescent="0.25">
      <c r="D1568" s="6"/>
    </row>
    <row r="1569" spans="4:4" x14ac:dyDescent="0.25">
      <c r="D1569" s="6"/>
    </row>
    <row r="1570" spans="4:4" x14ac:dyDescent="0.25">
      <c r="D1570" s="6"/>
    </row>
    <row r="1571" spans="4:4" x14ac:dyDescent="0.25">
      <c r="D1571" s="6"/>
    </row>
    <row r="1572" spans="4:4" x14ac:dyDescent="0.25">
      <c r="D1572" s="6"/>
    </row>
    <row r="1573" spans="4:4" x14ac:dyDescent="0.25">
      <c r="D1573" s="6"/>
    </row>
    <row r="1574" spans="4:4" x14ac:dyDescent="0.25">
      <c r="D1574" s="6"/>
    </row>
    <row r="1575" spans="4:4" x14ac:dyDescent="0.25">
      <c r="D1575" s="6"/>
    </row>
    <row r="1576" spans="4:4" x14ac:dyDescent="0.25">
      <c r="D1576" s="6"/>
    </row>
    <row r="1577" spans="4:4" x14ac:dyDescent="0.25">
      <c r="D1577" s="6"/>
    </row>
    <row r="1578" spans="4:4" x14ac:dyDescent="0.25">
      <c r="D1578" s="6"/>
    </row>
    <row r="1579" spans="4:4" x14ac:dyDescent="0.25">
      <c r="D1579" s="6"/>
    </row>
    <row r="1580" spans="4:4" x14ac:dyDescent="0.25">
      <c r="D1580" s="6"/>
    </row>
    <row r="1581" spans="4:4" x14ac:dyDescent="0.25">
      <c r="D1581" s="6"/>
    </row>
    <row r="1582" spans="4:4" x14ac:dyDescent="0.25">
      <c r="D1582" s="6"/>
    </row>
    <row r="1583" spans="4:4" x14ac:dyDescent="0.25">
      <c r="D1583" s="6"/>
    </row>
    <row r="1584" spans="4:4" x14ac:dyDescent="0.25">
      <c r="D1584" s="6"/>
    </row>
    <row r="1585" spans="4:4" x14ac:dyDescent="0.25">
      <c r="D1585" s="6"/>
    </row>
    <row r="1586" spans="4:4" x14ac:dyDescent="0.25">
      <c r="D1586" s="6"/>
    </row>
    <row r="1587" spans="4:4" x14ac:dyDescent="0.25">
      <c r="D1587" s="6"/>
    </row>
    <row r="1588" spans="4:4" x14ac:dyDescent="0.25">
      <c r="D1588" s="6"/>
    </row>
    <row r="1589" spans="4:4" x14ac:dyDescent="0.25">
      <c r="D1589" s="6"/>
    </row>
    <row r="1590" spans="4:4" x14ac:dyDescent="0.25">
      <c r="D1590" s="6"/>
    </row>
    <row r="1591" spans="4:4" x14ac:dyDescent="0.25">
      <c r="D1591" s="6"/>
    </row>
    <row r="1592" spans="4:4" x14ac:dyDescent="0.25">
      <c r="D1592" s="6"/>
    </row>
    <row r="1593" spans="4:4" x14ac:dyDescent="0.25">
      <c r="D1593" s="6"/>
    </row>
    <row r="1594" spans="4:4" x14ac:dyDescent="0.25">
      <c r="D1594" s="6"/>
    </row>
    <row r="1595" spans="4:4" x14ac:dyDescent="0.25">
      <c r="D1595" s="6"/>
    </row>
    <row r="1596" spans="4:4" x14ac:dyDescent="0.25">
      <c r="D1596" s="6"/>
    </row>
    <row r="1597" spans="4:4" x14ac:dyDescent="0.25">
      <c r="D1597" s="6"/>
    </row>
    <row r="1598" spans="4:4" x14ac:dyDescent="0.25">
      <c r="D1598" s="6"/>
    </row>
    <row r="1599" spans="4:4" x14ac:dyDescent="0.25">
      <c r="D1599" s="6"/>
    </row>
    <row r="1600" spans="4:4" x14ac:dyDescent="0.25">
      <c r="D1600" s="6"/>
    </row>
    <row r="1601" spans="4:4" x14ac:dyDescent="0.25">
      <c r="D1601" s="6"/>
    </row>
    <row r="1602" spans="4:4" x14ac:dyDescent="0.25">
      <c r="D1602" s="6"/>
    </row>
    <row r="1603" spans="4:4" x14ac:dyDescent="0.25">
      <c r="D1603" s="6"/>
    </row>
    <row r="1604" spans="4:4" x14ac:dyDescent="0.25">
      <c r="D1604" s="6"/>
    </row>
    <row r="1605" spans="4:4" x14ac:dyDescent="0.25">
      <c r="D1605" s="6"/>
    </row>
    <row r="1606" spans="4:4" x14ac:dyDescent="0.25">
      <c r="D1606" s="6"/>
    </row>
    <row r="1607" spans="4:4" x14ac:dyDescent="0.25">
      <c r="D1607" s="6"/>
    </row>
    <row r="1608" spans="4:4" x14ac:dyDescent="0.25">
      <c r="D1608" s="6"/>
    </row>
    <row r="1609" spans="4:4" x14ac:dyDescent="0.25">
      <c r="D1609" s="6"/>
    </row>
    <row r="1610" spans="4:4" x14ac:dyDescent="0.25">
      <c r="D1610" s="6"/>
    </row>
    <row r="1611" spans="4:4" x14ac:dyDescent="0.25">
      <c r="D1611" s="6"/>
    </row>
    <row r="1612" spans="4:4" x14ac:dyDescent="0.25">
      <c r="D1612" s="6"/>
    </row>
    <row r="1613" spans="4:4" x14ac:dyDescent="0.25">
      <c r="D1613" s="6"/>
    </row>
    <row r="1614" spans="4:4" x14ac:dyDescent="0.25">
      <c r="D1614" s="6"/>
    </row>
    <row r="1615" spans="4:4" x14ac:dyDescent="0.25">
      <c r="D1615" s="6"/>
    </row>
    <row r="1616" spans="4:4" x14ac:dyDescent="0.25">
      <c r="D1616" s="6"/>
    </row>
    <row r="1617" spans="4:4" x14ac:dyDescent="0.25">
      <c r="D1617" s="6"/>
    </row>
    <row r="1618" spans="4:4" x14ac:dyDescent="0.25">
      <c r="D1618" s="6"/>
    </row>
    <row r="1619" spans="4:4" x14ac:dyDescent="0.25">
      <c r="D1619" s="6"/>
    </row>
    <row r="1620" spans="4:4" x14ac:dyDescent="0.25">
      <c r="D1620" s="6"/>
    </row>
    <row r="1621" spans="4:4" x14ac:dyDescent="0.25">
      <c r="D1621" s="6"/>
    </row>
    <row r="1622" spans="4:4" x14ac:dyDescent="0.25">
      <c r="D1622" s="6"/>
    </row>
    <row r="1623" spans="4:4" x14ac:dyDescent="0.25">
      <c r="D1623" s="6"/>
    </row>
    <row r="1624" spans="4:4" x14ac:dyDescent="0.25">
      <c r="D1624" s="6"/>
    </row>
    <row r="1625" spans="4:4" x14ac:dyDescent="0.25">
      <c r="D1625" s="6"/>
    </row>
    <row r="1626" spans="4:4" x14ac:dyDescent="0.25">
      <c r="D1626" s="6"/>
    </row>
    <row r="1627" spans="4:4" x14ac:dyDescent="0.25">
      <c r="D1627" s="6"/>
    </row>
    <row r="1628" spans="4:4" x14ac:dyDescent="0.25">
      <c r="D1628" s="6"/>
    </row>
    <row r="1629" spans="4:4" x14ac:dyDescent="0.25">
      <c r="D1629" s="6"/>
    </row>
    <row r="1630" spans="4:4" x14ac:dyDescent="0.25">
      <c r="D1630" s="6"/>
    </row>
    <row r="1631" spans="4:4" x14ac:dyDescent="0.25">
      <c r="D1631" s="6"/>
    </row>
    <row r="1632" spans="4:4" x14ac:dyDescent="0.25">
      <c r="D1632" s="6"/>
    </row>
    <row r="1633" spans="4:4" x14ac:dyDescent="0.25">
      <c r="D1633" s="6"/>
    </row>
    <row r="1634" spans="4:4" x14ac:dyDescent="0.25">
      <c r="D1634" s="6"/>
    </row>
    <row r="1635" spans="4:4" x14ac:dyDescent="0.25">
      <c r="D1635" s="6"/>
    </row>
    <row r="1636" spans="4:4" x14ac:dyDescent="0.25">
      <c r="D1636" s="6"/>
    </row>
    <row r="1637" spans="4:4" x14ac:dyDescent="0.25">
      <c r="D1637" s="6"/>
    </row>
    <row r="1638" spans="4:4" x14ac:dyDescent="0.25">
      <c r="D1638" s="6"/>
    </row>
    <row r="1639" spans="4:4" x14ac:dyDescent="0.25">
      <c r="D1639" s="6"/>
    </row>
    <row r="1640" spans="4:4" x14ac:dyDescent="0.25">
      <c r="D1640" s="6"/>
    </row>
    <row r="1641" spans="4:4" x14ac:dyDescent="0.25">
      <c r="D1641" s="6"/>
    </row>
    <row r="1642" spans="4:4" x14ac:dyDescent="0.25">
      <c r="D1642" s="6"/>
    </row>
    <row r="1643" spans="4:4" x14ac:dyDescent="0.25">
      <c r="D1643" s="6"/>
    </row>
    <row r="1644" spans="4:4" x14ac:dyDescent="0.25">
      <c r="D1644" s="6"/>
    </row>
    <row r="1645" spans="4:4" x14ac:dyDescent="0.25">
      <c r="D1645" s="6"/>
    </row>
    <row r="1646" spans="4:4" x14ac:dyDescent="0.25">
      <c r="D1646" s="6"/>
    </row>
    <row r="1647" spans="4:4" x14ac:dyDescent="0.25">
      <c r="D1647" s="6"/>
    </row>
    <row r="1648" spans="4:4" x14ac:dyDescent="0.25">
      <c r="D1648" s="6"/>
    </row>
    <row r="1649" spans="4:4" x14ac:dyDescent="0.25">
      <c r="D1649" s="6"/>
    </row>
    <row r="1650" spans="4:4" x14ac:dyDescent="0.25">
      <c r="D1650" s="6"/>
    </row>
    <row r="1651" spans="4:4" x14ac:dyDescent="0.25">
      <c r="D1651" s="6"/>
    </row>
    <row r="1652" spans="4:4" x14ac:dyDescent="0.25">
      <c r="D1652" s="6"/>
    </row>
    <row r="1653" spans="4:4" x14ac:dyDescent="0.25">
      <c r="D1653" s="6"/>
    </row>
    <row r="1654" spans="4:4" x14ac:dyDescent="0.25">
      <c r="D1654" s="6"/>
    </row>
    <row r="1655" spans="4:4" x14ac:dyDescent="0.25">
      <c r="D1655" s="6"/>
    </row>
    <row r="1656" spans="4:4" x14ac:dyDescent="0.25">
      <c r="D1656" s="6"/>
    </row>
    <row r="1657" spans="4:4" x14ac:dyDescent="0.25">
      <c r="D1657" s="6"/>
    </row>
    <row r="1658" spans="4:4" x14ac:dyDescent="0.25">
      <c r="D1658" s="6"/>
    </row>
    <row r="1659" spans="4:4" x14ac:dyDescent="0.25">
      <c r="D1659" s="6"/>
    </row>
    <row r="1660" spans="4:4" x14ac:dyDescent="0.25">
      <c r="D1660" s="6"/>
    </row>
    <row r="1661" spans="4:4" x14ac:dyDescent="0.25">
      <c r="D1661" s="6"/>
    </row>
    <row r="1662" spans="4:4" x14ac:dyDescent="0.25">
      <c r="D1662" s="6"/>
    </row>
    <row r="1663" spans="4:4" x14ac:dyDescent="0.25">
      <c r="D1663" s="6"/>
    </row>
    <row r="1664" spans="4:4" x14ac:dyDescent="0.25">
      <c r="D1664" s="6"/>
    </row>
    <row r="1665" spans="4:4" x14ac:dyDescent="0.25">
      <c r="D1665" s="6"/>
    </row>
    <row r="1666" spans="4:4" x14ac:dyDescent="0.25">
      <c r="D1666" s="6"/>
    </row>
    <row r="1667" spans="4:4" x14ac:dyDescent="0.25">
      <c r="D1667" s="6"/>
    </row>
    <row r="1668" spans="4:4" x14ac:dyDescent="0.25">
      <c r="D1668" s="6"/>
    </row>
    <row r="1669" spans="4:4" x14ac:dyDescent="0.25">
      <c r="D1669" s="6"/>
    </row>
    <row r="1670" spans="4:4" x14ac:dyDescent="0.25">
      <c r="D1670" s="6"/>
    </row>
    <row r="1671" spans="4:4" x14ac:dyDescent="0.25">
      <c r="D1671" s="6"/>
    </row>
    <row r="1672" spans="4:4" x14ac:dyDescent="0.25">
      <c r="D1672" s="6"/>
    </row>
    <row r="1673" spans="4:4" x14ac:dyDescent="0.25">
      <c r="D1673" s="6"/>
    </row>
    <row r="1674" spans="4:4" x14ac:dyDescent="0.25">
      <c r="D1674" s="6"/>
    </row>
    <row r="1675" spans="4:4" x14ac:dyDescent="0.25">
      <c r="D1675" s="6"/>
    </row>
    <row r="1676" spans="4:4" x14ac:dyDescent="0.25">
      <c r="D1676" s="6"/>
    </row>
    <row r="1677" spans="4:4" x14ac:dyDescent="0.25">
      <c r="D1677" s="6"/>
    </row>
    <row r="1678" spans="4:4" x14ac:dyDescent="0.25">
      <c r="D1678" s="6"/>
    </row>
    <row r="1679" spans="4:4" x14ac:dyDescent="0.25">
      <c r="D1679" s="6"/>
    </row>
    <row r="1680" spans="4:4" x14ac:dyDescent="0.25">
      <c r="D1680" s="6"/>
    </row>
    <row r="1681" spans="4:4" x14ac:dyDescent="0.25">
      <c r="D1681" s="6"/>
    </row>
    <row r="1682" spans="4:4" x14ac:dyDescent="0.25">
      <c r="D1682" s="6"/>
    </row>
    <row r="1683" spans="4:4" x14ac:dyDescent="0.25">
      <c r="D1683" s="6"/>
    </row>
    <row r="1684" spans="4:4" x14ac:dyDescent="0.25">
      <c r="D1684" s="6"/>
    </row>
    <row r="1685" spans="4:4" x14ac:dyDescent="0.25">
      <c r="D1685" s="6"/>
    </row>
    <row r="1686" spans="4:4" x14ac:dyDescent="0.25">
      <c r="D1686" s="6"/>
    </row>
    <row r="1687" spans="4:4" x14ac:dyDescent="0.25">
      <c r="D1687" s="6"/>
    </row>
    <row r="1688" spans="4:4" x14ac:dyDescent="0.25">
      <c r="D1688" s="6"/>
    </row>
    <row r="1689" spans="4:4" x14ac:dyDescent="0.25">
      <c r="D1689" s="6"/>
    </row>
    <row r="1690" spans="4:4" x14ac:dyDescent="0.25">
      <c r="D1690" s="6"/>
    </row>
    <row r="1691" spans="4:4" x14ac:dyDescent="0.25">
      <c r="D1691" s="6"/>
    </row>
    <row r="1692" spans="4:4" x14ac:dyDescent="0.25">
      <c r="D1692" s="6"/>
    </row>
    <row r="1693" spans="4:4" x14ac:dyDescent="0.25">
      <c r="D1693" s="6"/>
    </row>
    <row r="1694" spans="4:4" x14ac:dyDescent="0.25">
      <c r="D1694" s="6"/>
    </row>
    <row r="1695" spans="4:4" x14ac:dyDescent="0.25">
      <c r="D1695" s="6"/>
    </row>
    <row r="1696" spans="4:4" x14ac:dyDescent="0.25">
      <c r="D1696" s="6"/>
    </row>
    <row r="1697" spans="4:4" x14ac:dyDescent="0.25">
      <c r="D1697" s="6"/>
    </row>
    <row r="1698" spans="4:4" x14ac:dyDescent="0.25">
      <c r="D1698" s="6"/>
    </row>
    <row r="1699" spans="4:4" x14ac:dyDescent="0.25">
      <c r="D1699" s="6"/>
    </row>
    <row r="1700" spans="4:4" x14ac:dyDescent="0.25">
      <c r="D1700" s="6"/>
    </row>
    <row r="1701" spans="4:4" x14ac:dyDescent="0.25">
      <c r="D1701" s="6"/>
    </row>
    <row r="1702" spans="4:4" x14ac:dyDescent="0.25">
      <c r="D1702" s="6"/>
    </row>
    <row r="1703" spans="4:4" x14ac:dyDescent="0.25">
      <c r="D1703" s="6"/>
    </row>
    <row r="1704" spans="4:4" x14ac:dyDescent="0.25">
      <c r="D1704" s="6"/>
    </row>
    <row r="1705" spans="4:4" x14ac:dyDescent="0.25">
      <c r="D1705" s="6"/>
    </row>
    <row r="1706" spans="4:4" x14ac:dyDescent="0.25">
      <c r="D1706" s="6"/>
    </row>
    <row r="1707" spans="4:4" x14ac:dyDescent="0.25">
      <c r="D1707" s="6"/>
    </row>
    <row r="1708" spans="4:4" x14ac:dyDescent="0.25">
      <c r="D1708" s="6"/>
    </row>
    <row r="1709" spans="4:4" x14ac:dyDescent="0.25">
      <c r="D1709" s="6"/>
    </row>
    <row r="1710" spans="4:4" x14ac:dyDescent="0.25">
      <c r="D1710" s="6"/>
    </row>
    <row r="1711" spans="4:4" x14ac:dyDescent="0.25">
      <c r="D1711" s="6"/>
    </row>
    <row r="1712" spans="4:4" x14ac:dyDescent="0.25">
      <c r="D1712" s="6"/>
    </row>
    <row r="1713" spans="4:4" x14ac:dyDescent="0.25">
      <c r="D1713" s="6"/>
    </row>
    <row r="1714" spans="4:4" x14ac:dyDescent="0.25">
      <c r="D1714" s="6"/>
    </row>
    <row r="1715" spans="4:4" x14ac:dyDescent="0.25">
      <c r="D1715" s="6"/>
    </row>
    <row r="1716" spans="4:4" x14ac:dyDescent="0.25">
      <c r="D1716" s="6"/>
    </row>
    <row r="1717" spans="4:4" x14ac:dyDescent="0.25">
      <c r="D1717" s="6"/>
    </row>
    <row r="1718" spans="4:4" x14ac:dyDescent="0.25">
      <c r="D1718" s="6"/>
    </row>
    <row r="1719" spans="4:4" x14ac:dyDescent="0.25">
      <c r="D1719" s="6"/>
    </row>
    <row r="1720" spans="4:4" x14ac:dyDescent="0.25">
      <c r="D1720" s="6"/>
    </row>
    <row r="1721" spans="4:4" x14ac:dyDescent="0.25">
      <c r="D1721" s="6"/>
    </row>
    <row r="1722" spans="4:4" x14ac:dyDescent="0.25">
      <c r="D1722" s="6"/>
    </row>
    <row r="1723" spans="4:4" x14ac:dyDescent="0.25">
      <c r="D1723" s="6"/>
    </row>
    <row r="1724" spans="4:4" x14ac:dyDescent="0.25">
      <c r="D1724" s="6"/>
    </row>
    <row r="1725" spans="4:4" x14ac:dyDescent="0.25">
      <c r="D1725" s="6"/>
    </row>
    <row r="1726" spans="4:4" x14ac:dyDescent="0.25">
      <c r="D1726" s="6"/>
    </row>
    <row r="1727" spans="4:4" x14ac:dyDescent="0.25">
      <c r="D1727" s="6"/>
    </row>
    <row r="1728" spans="4:4" x14ac:dyDescent="0.25">
      <c r="D1728" s="6"/>
    </row>
    <row r="1729" spans="4:4" x14ac:dyDescent="0.25">
      <c r="D1729" s="6"/>
    </row>
    <row r="1730" spans="4:4" x14ac:dyDescent="0.25">
      <c r="D1730" s="6"/>
    </row>
    <row r="1731" spans="4:4" x14ac:dyDescent="0.25">
      <c r="D1731" s="6"/>
    </row>
    <row r="1732" spans="4:4" x14ac:dyDescent="0.25">
      <c r="D1732" s="6"/>
    </row>
    <row r="1733" spans="4:4" x14ac:dyDescent="0.25">
      <c r="D1733" s="6"/>
    </row>
    <row r="1734" spans="4:4" x14ac:dyDescent="0.25">
      <c r="D1734" s="6"/>
    </row>
    <row r="1735" spans="4:4" x14ac:dyDescent="0.25">
      <c r="D1735" s="6"/>
    </row>
    <row r="1736" spans="4:4" x14ac:dyDescent="0.25">
      <c r="D1736" s="6"/>
    </row>
    <row r="1737" spans="4:4" x14ac:dyDescent="0.25">
      <c r="D1737" s="6"/>
    </row>
    <row r="1738" spans="4:4" x14ac:dyDescent="0.25">
      <c r="D1738" s="6"/>
    </row>
    <row r="1739" spans="4:4" x14ac:dyDescent="0.25">
      <c r="D1739" s="6"/>
    </row>
    <row r="1740" spans="4:4" x14ac:dyDescent="0.25">
      <c r="D1740" s="6"/>
    </row>
    <row r="1741" spans="4:4" x14ac:dyDescent="0.25">
      <c r="D1741" s="6"/>
    </row>
    <row r="1742" spans="4:4" x14ac:dyDescent="0.25">
      <c r="D1742" s="6"/>
    </row>
    <row r="1743" spans="4:4" x14ac:dyDescent="0.25">
      <c r="D1743" s="6"/>
    </row>
    <row r="1744" spans="4:4" x14ac:dyDescent="0.25">
      <c r="D1744" s="6"/>
    </row>
    <row r="1745" spans="4:4" x14ac:dyDescent="0.25">
      <c r="D1745" s="6"/>
    </row>
    <row r="1746" spans="4:4" x14ac:dyDescent="0.25">
      <c r="D1746" s="6"/>
    </row>
    <row r="1747" spans="4:4" x14ac:dyDescent="0.25">
      <c r="D1747" s="6"/>
    </row>
    <row r="1748" spans="4:4" x14ac:dyDescent="0.25">
      <c r="D1748" s="6"/>
    </row>
    <row r="1749" spans="4:4" x14ac:dyDescent="0.25">
      <c r="D1749" s="6"/>
    </row>
    <row r="1750" spans="4:4" x14ac:dyDescent="0.25">
      <c r="D1750" s="6"/>
    </row>
    <row r="1751" spans="4:4" x14ac:dyDescent="0.25">
      <c r="D1751" s="6"/>
    </row>
    <row r="1752" spans="4:4" x14ac:dyDescent="0.25">
      <c r="D1752" s="6"/>
    </row>
    <row r="1753" spans="4:4" x14ac:dyDescent="0.25">
      <c r="D1753" s="6"/>
    </row>
    <row r="1754" spans="4:4" x14ac:dyDescent="0.25">
      <c r="D1754" s="6"/>
    </row>
    <row r="1755" spans="4:4" x14ac:dyDescent="0.25">
      <c r="D1755" s="6"/>
    </row>
    <row r="1756" spans="4:4" x14ac:dyDescent="0.25">
      <c r="D1756" s="6"/>
    </row>
    <row r="1757" spans="4:4" x14ac:dyDescent="0.25">
      <c r="D1757" s="6"/>
    </row>
    <row r="1758" spans="4:4" x14ac:dyDescent="0.25">
      <c r="D1758" s="6"/>
    </row>
    <row r="1759" spans="4:4" x14ac:dyDescent="0.25">
      <c r="D1759" s="6"/>
    </row>
    <row r="1760" spans="4:4" x14ac:dyDescent="0.25">
      <c r="D1760" s="6"/>
    </row>
    <row r="1761" spans="4:4" x14ac:dyDescent="0.25">
      <c r="D1761" s="6"/>
    </row>
    <row r="1762" spans="4:4" x14ac:dyDescent="0.25">
      <c r="D1762" s="6"/>
    </row>
    <row r="1763" spans="4:4" x14ac:dyDescent="0.25">
      <c r="D1763" s="6"/>
    </row>
    <row r="1764" spans="4:4" x14ac:dyDescent="0.25">
      <c r="D1764" s="6"/>
    </row>
    <row r="1765" spans="4:4" x14ac:dyDescent="0.25">
      <c r="D1765" s="6"/>
    </row>
    <row r="1766" spans="4:4" x14ac:dyDescent="0.25">
      <c r="D1766" s="6"/>
    </row>
    <row r="1767" spans="4:4" x14ac:dyDescent="0.25">
      <c r="D1767" s="6"/>
    </row>
    <row r="1768" spans="4:4" x14ac:dyDescent="0.25">
      <c r="D1768" s="6"/>
    </row>
    <row r="1769" spans="4:4" x14ac:dyDescent="0.25">
      <c r="D1769" s="6"/>
    </row>
    <row r="1770" spans="4:4" x14ac:dyDescent="0.25">
      <c r="D1770" s="6"/>
    </row>
    <row r="1771" spans="4:4" x14ac:dyDescent="0.25">
      <c r="D1771" s="6"/>
    </row>
    <row r="1772" spans="4:4" x14ac:dyDescent="0.25">
      <c r="D1772" s="6"/>
    </row>
    <row r="1773" spans="4:4" x14ac:dyDescent="0.25">
      <c r="D1773" s="6"/>
    </row>
    <row r="1774" spans="4:4" x14ac:dyDescent="0.25">
      <c r="D1774" s="6"/>
    </row>
    <row r="1775" spans="4:4" x14ac:dyDescent="0.25">
      <c r="D1775" s="6"/>
    </row>
    <row r="1776" spans="4:4" x14ac:dyDescent="0.25">
      <c r="D1776" s="6"/>
    </row>
    <row r="1777" spans="4:4" x14ac:dyDescent="0.25">
      <c r="D1777" s="6"/>
    </row>
    <row r="1778" spans="4:4" x14ac:dyDescent="0.25">
      <c r="D1778" s="6"/>
    </row>
    <row r="1779" spans="4:4" x14ac:dyDescent="0.25">
      <c r="D1779" s="6"/>
    </row>
    <row r="1780" spans="4:4" x14ac:dyDescent="0.25">
      <c r="D1780" s="6"/>
    </row>
    <row r="1781" spans="4:4" x14ac:dyDescent="0.25">
      <c r="D1781" s="6"/>
    </row>
    <row r="1782" spans="4:4" x14ac:dyDescent="0.25">
      <c r="D1782" s="6"/>
    </row>
    <row r="1783" spans="4:4" x14ac:dyDescent="0.25">
      <c r="D1783" s="6"/>
    </row>
    <row r="1784" spans="4:4" x14ac:dyDescent="0.25">
      <c r="D1784" s="6"/>
    </row>
    <row r="1785" spans="4:4" x14ac:dyDescent="0.25">
      <c r="D1785" s="6"/>
    </row>
    <row r="1786" spans="4:4" x14ac:dyDescent="0.25">
      <c r="D1786" s="6"/>
    </row>
    <row r="1787" spans="4:4" x14ac:dyDescent="0.25">
      <c r="D1787" s="6"/>
    </row>
    <row r="1788" spans="4:4" x14ac:dyDescent="0.25">
      <c r="D1788" s="6"/>
    </row>
    <row r="1789" spans="4:4" x14ac:dyDescent="0.25">
      <c r="D1789" s="6"/>
    </row>
    <row r="1790" spans="4:4" x14ac:dyDescent="0.25">
      <c r="D1790" s="6"/>
    </row>
    <row r="1791" spans="4:4" x14ac:dyDescent="0.25">
      <c r="D1791" s="6"/>
    </row>
    <row r="1792" spans="4:4" x14ac:dyDescent="0.25">
      <c r="D1792" s="6"/>
    </row>
    <row r="1793" spans="4:4" x14ac:dyDescent="0.25">
      <c r="D1793" s="6"/>
    </row>
    <row r="1794" spans="4:4" x14ac:dyDescent="0.25">
      <c r="D1794" s="6"/>
    </row>
    <row r="1795" spans="4:4" x14ac:dyDescent="0.25">
      <c r="D1795" s="6"/>
    </row>
    <row r="1796" spans="4:4" x14ac:dyDescent="0.25">
      <c r="D1796" s="6"/>
    </row>
    <row r="1797" spans="4:4" x14ac:dyDescent="0.25">
      <c r="D1797" s="6"/>
    </row>
    <row r="1798" spans="4:4" x14ac:dyDescent="0.25">
      <c r="D1798" s="6"/>
    </row>
    <row r="1799" spans="4:4" x14ac:dyDescent="0.25">
      <c r="D1799" s="6"/>
    </row>
    <row r="1800" spans="4:4" x14ac:dyDescent="0.25">
      <c r="D1800" s="6"/>
    </row>
    <row r="1801" spans="4:4" x14ac:dyDescent="0.25">
      <c r="D1801" s="6"/>
    </row>
    <row r="1802" spans="4:4" x14ac:dyDescent="0.25">
      <c r="D1802" s="6"/>
    </row>
    <row r="1803" spans="4:4" x14ac:dyDescent="0.25">
      <c r="D1803" s="6"/>
    </row>
    <row r="1804" spans="4:4" x14ac:dyDescent="0.25">
      <c r="D1804" s="6"/>
    </row>
    <row r="1805" spans="4:4" x14ac:dyDescent="0.25">
      <c r="D1805" s="6"/>
    </row>
    <row r="1806" spans="4:4" x14ac:dyDescent="0.25">
      <c r="D1806" s="6"/>
    </row>
    <row r="1807" spans="4:4" x14ac:dyDescent="0.25">
      <c r="D1807" s="6"/>
    </row>
    <row r="1808" spans="4:4" x14ac:dyDescent="0.25">
      <c r="D1808" s="6"/>
    </row>
    <row r="1809" spans="4:4" x14ac:dyDescent="0.25">
      <c r="D1809" s="6"/>
    </row>
    <row r="1810" spans="4:4" x14ac:dyDescent="0.25">
      <c r="D1810" s="6"/>
    </row>
    <row r="1811" spans="4:4" x14ac:dyDescent="0.25">
      <c r="D1811" s="6"/>
    </row>
    <row r="1812" spans="4:4" x14ac:dyDescent="0.25">
      <c r="D1812" s="6"/>
    </row>
    <row r="1813" spans="4:4" x14ac:dyDescent="0.25">
      <c r="D1813" s="6"/>
    </row>
    <row r="1814" spans="4:4" x14ac:dyDescent="0.25">
      <c r="D1814" s="6"/>
    </row>
    <row r="1815" spans="4:4" x14ac:dyDescent="0.25">
      <c r="D1815" s="6"/>
    </row>
    <row r="1816" spans="4:4" x14ac:dyDescent="0.25">
      <c r="D1816" s="6"/>
    </row>
    <row r="1817" spans="4:4" x14ac:dyDescent="0.25">
      <c r="D1817" s="6"/>
    </row>
    <row r="1818" spans="4:4" x14ac:dyDescent="0.25">
      <c r="D1818" s="6"/>
    </row>
    <row r="1819" spans="4:4" x14ac:dyDescent="0.25">
      <c r="D1819" s="6"/>
    </row>
    <row r="1820" spans="4:4" x14ac:dyDescent="0.25">
      <c r="D1820" s="6"/>
    </row>
    <row r="1821" spans="4:4" x14ac:dyDescent="0.25">
      <c r="D1821" s="6"/>
    </row>
    <row r="1822" spans="4:4" x14ac:dyDescent="0.25">
      <c r="D1822" s="6"/>
    </row>
    <row r="1823" spans="4:4" x14ac:dyDescent="0.25">
      <c r="D1823" s="6"/>
    </row>
    <row r="1824" spans="4:4" x14ac:dyDescent="0.25">
      <c r="D1824" s="6"/>
    </row>
    <row r="1825" spans="4:4" x14ac:dyDescent="0.25">
      <c r="D1825" s="6"/>
    </row>
    <row r="1826" spans="4:4" x14ac:dyDescent="0.25">
      <c r="D1826" s="6"/>
    </row>
    <row r="1827" spans="4:4" x14ac:dyDescent="0.25">
      <c r="D1827" s="6"/>
    </row>
    <row r="1828" spans="4:4" x14ac:dyDescent="0.25">
      <c r="D1828" s="6"/>
    </row>
    <row r="1829" spans="4:4" x14ac:dyDescent="0.25">
      <c r="D1829" s="6"/>
    </row>
    <row r="1830" spans="4:4" x14ac:dyDescent="0.25">
      <c r="D1830" s="6"/>
    </row>
    <row r="1831" spans="4:4" x14ac:dyDescent="0.25">
      <c r="D1831" s="6"/>
    </row>
    <row r="1832" spans="4:4" x14ac:dyDescent="0.25">
      <c r="D1832" s="6"/>
    </row>
    <row r="1833" spans="4:4" x14ac:dyDescent="0.25">
      <c r="D1833" s="6"/>
    </row>
    <row r="1834" spans="4:4" x14ac:dyDescent="0.25">
      <c r="D1834" s="6"/>
    </row>
    <row r="1835" spans="4:4" x14ac:dyDescent="0.25">
      <c r="D1835" s="6"/>
    </row>
    <row r="1836" spans="4:4" x14ac:dyDescent="0.25">
      <c r="D1836" s="6"/>
    </row>
    <row r="1837" spans="4:4" x14ac:dyDescent="0.25">
      <c r="D1837" s="6"/>
    </row>
    <row r="1838" spans="4:4" x14ac:dyDescent="0.25">
      <c r="D1838" s="6"/>
    </row>
    <row r="1839" spans="4:4" x14ac:dyDescent="0.25">
      <c r="D1839" s="6"/>
    </row>
    <row r="1840" spans="4:4" x14ac:dyDescent="0.25">
      <c r="D1840" s="6"/>
    </row>
    <row r="1841" spans="4:4" x14ac:dyDescent="0.25">
      <c r="D1841" s="6"/>
    </row>
    <row r="1842" spans="4:4" x14ac:dyDescent="0.25">
      <c r="D1842" s="6"/>
    </row>
    <row r="1843" spans="4:4" x14ac:dyDescent="0.25">
      <c r="D1843" s="6"/>
    </row>
    <row r="1844" spans="4:4" x14ac:dyDescent="0.25">
      <c r="D1844" s="6"/>
    </row>
    <row r="1845" spans="4:4" x14ac:dyDescent="0.25">
      <c r="D1845" s="6"/>
    </row>
    <row r="1846" spans="4:4" x14ac:dyDescent="0.25">
      <c r="D1846" s="6"/>
    </row>
    <row r="1847" spans="4:4" x14ac:dyDescent="0.25">
      <c r="D1847" s="6"/>
    </row>
    <row r="1848" spans="4:4" x14ac:dyDescent="0.25">
      <c r="D1848" s="6"/>
    </row>
    <row r="1849" spans="4:4" x14ac:dyDescent="0.25">
      <c r="D1849" s="6"/>
    </row>
    <row r="1850" spans="4:4" x14ac:dyDescent="0.25">
      <c r="D1850" s="6"/>
    </row>
    <row r="1851" spans="4:4" x14ac:dyDescent="0.25">
      <c r="D1851" s="6"/>
    </row>
    <row r="1852" spans="4:4" x14ac:dyDescent="0.25">
      <c r="D1852" s="6"/>
    </row>
    <row r="1853" spans="4:4" x14ac:dyDescent="0.25">
      <c r="D1853" s="6"/>
    </row>
    <row r="1854" spans="4:4" x14ac:dyDescent="0.25">
      <c r="D1854" s="6"/>
    </row>
    <row r="1855" spans="4:4" x14ac:dyDescent="0.25">
      <c r="D1855" s="6"/>
    </row>
    <row r="1856" spans="4:4" x14ac:dyDescent="0.25">
      <c r="D1856" s="6"/>
    </row>
    <row r="1857" spans="4:4" x14ac:dyDescent="0.25">
      <c r="D1857" s="6"/>
    </row>
    <row r="1858" spans="4:4" x14ac:dyDescent="0.25">
      <c r="D1858" s="6"/>
    </row>
    <row r="1859" spans="4:4" x14ac:dyDescent="0.25">
      <c r="D1859" s="6"/>
    </row>
    <row r="1860" spans="4:4" x14ac:dyDescent="0.25">
      <c r="D1860" s="6"/>
    </row>
    <row r="1861" spans="4:4" x14ac:dyDescent="0.25">
      <c r="D1861" s="6"/>
    </row>
    <row r="1862" spans="4:4" x14ac:dyDescent="0.25">
      <c r="D1862" s="6"/>
    </row>
    <row r="1863" spans="4:4" x14ac:dyDescent="0.25">
      <c r="D1863" s="6"/>
    </row>
    <row r="1864" spans="4:4" x14ac:dyDescent="0.25">
      <c r="D1864" s="6"/>
    </row>
    <row r="1865" spans="4:4" x14ac:dyDescent="0.25">
      <c r="D1865" s="6"/>
    </row>
    <row r="1866" spans="4:4" x14ac:dyDescent="0.25">
      <c r="D1866" s="6"/>
    </row>
    <row r="1867" spans="4:4" x14ac:dyDescent="0.25">
      <c r="D1867" s="6"/>
    </row>
    <row r="1868" spans="4:4" x14ac:dyDescent="0.25">
      <c r="D1868" s="6"/>
    </row>
    <row r="1869" spans="4:4" x14ac:dyDescent="0.25">
      <c r="D1869" s="6"/>
    </row>
    <row r="1870" spans="4:4" x14ac:dyDescent="0.25">
      <c r="D1870" s="6"/>
    </row>
    <row r="1871" spans="4:4" x14ac:dyDescent="0.25">
      <c r="D1871" s="6"/>
    </row>
    <row r="1872" spans="4:4" x14ac:dyDescent="0.25">
      <c r="D1872" s="6"/>
    </row>
    <row r="1873" spans="4:4" x14ac:dyDescent="0.25">
      <c r="D1873" s="6"/>
    </row>
    <row r="1874" spans="4:4" x14ac:dyDescent="0.25">
      <c r="D1874" s="6"/>
    </row>
    <row r="1875" spans="4:4" x14ac:dyDescent="0.25">
      <c r="D1875" s="6"/>
    </row>
    <row r="1876" spans="4:4" x14ac:dyDescent="0.25">
      <c r="D1876" s="6"/>
    </row>
    <row r="1877" spans="4:4" x14ac:dyDescent="0.25">
      <c r="D1877" s="6"/>
    </row>
    <row r="1878" spans="4:4" x14ac:dyDescent="0.25">
      <c r="D1878" s="6"/>
    </row>
    <row r="1879" spans="4:4" x14ac:dyDescent="0.25">
      <c r="D1879" s="6"/>
    </row>
    <row r="1880" spans="4:4" x14ac:dyDescent="0.25">
      <c r="D1880" s="6"/>
    </row>
    <row r="1881" spans="4:4" x14ac:dyDescent="0.25">
      <c r="D1881" s="6"/>
    </row>
    <row r="1882" spans="4:4" x14ac:dyDescent="0.25">
      <c r="D1882" s="6"/>
    </row>
    <row r="1883" spans="4:4" x14ac:dyDescent="0.25">
      <c r="D1883" s="6"/>
    </row>
    <row r="1884" spans="4:4" x14ac:dyDescent="0.25">
      <c r="D1884" s="6"/>
    </row>
    <row r="1885" spans="4:4" x14ac:dyDescent="0.25">
      <c r="D1885" s="6"/>
    </row>
    <row r="1886" spans="4:4" x14ac:dyDescent="0.25">
      <c r="D1886" s="6"/>
    </row>
    <row r="1887" spans="4:4" x14ac:dyDescent="0.25">
      <c r="D1887" s="6"/>
    </row>
    <row r="1888" spans="4:4" x14ac:dyDescent="0.25">
      <c r="D1888" s="6"/>
    </row>
    <row r="1889" spans="4:4" x14ac:dyDescent="0.25">
      <c r="D1889" s="6"/>
    </row>
    <row r="1890" spans="4:4" x14ac:dyDescent="0.25">
      <c r="D1890" s="6"/>
    </row>
    <row r="1891" spans="4:4" x14ac:dyDescent="0.25">
      <c r="D1891" s="6"/>
    </row>
    <row r="1892" spans="4:4" x14ac:dyDescent="0.25">
      <c r="D1892" s="6"/>
    </row>
    <row r="1893" spans="4:4" x14ac:dyDescent="0.25">
      <c r="D1893" s="6"/>
    </row>
    <row r="1894" spans="4:4" x14ac:dyDescent="0.25">
      <c r="D1894" s="6"/>
    </row>
    <row r="1895" spans="4:4" x14ac:dyDescent="0.25">
      <c r="D1895" s="6"/>
    </row>
    <row r="1896" spans="4:4" x14ac:dyDescent="0.25">
      <c r="D1896" s="6"/>
    </row>
    <row r="1897" spans="4:4" x14ac:dyDescent="0.25">
      <c r="D1897" s="6"/>
    </row>
    <row r="1898" spans="4:4" x14ac:dyDescent="0.25">
      <c r="D1898" s="6"/>
    </row>
    <row r="1899" spans="4:4" x14ac:dyDescent="0.25">
      <c r="D1899" s="6"/>
    </row>
    <row r="1900" spans="4:4" x14ac:dyDescent="0.25">
      <c r="D1900" s="6"/>
    </row>
    <row r="1901" spans="4:4" x14ac:dyDescent="0.25">
      <c r="D1901" s="6"/>
    </row>
    <row r="1902" spans="4:4" x14ac:dyDescent="0.25">
      <c r="D1902" s="6"/>
    </row>
    <row r="1903" spans="4:4" x14ac:dyDescent="0.25">
      <c r="D1903" s="6"/>
    </row>
    <row r="1904" spans="4:4" x14ac:dyDescent="0.25">
      <c r="D1904" s="6"/>
    </row>
    <row r="1905" spans="4:4" x14ac:dyDescent="0.25">
      <c r="D1905" s="6"/>
    </row>
    <row r="1906" spans="4:4" x14ac:dyDescent="0.25">
      <c r="D1906" s="6"/>
    </row>
    <row r="1907" spans="4:4" x14ac:dyDescent="0.25">
      <c r="D1907" s="6"/>
    </row>
    <row r="1908" spans="4:4" x14ac:dyDescent="0.25">
      <c r="D1908" s="6"/>
    </row>
    <row r="1909" spans="4:4" x14ac:dyDescent="0.25">
      <c r="D1909" s="6"/>
    </row>
    <row r="1910" spans="4:4" x14ac:dyDescent="0.25">
      <c r="D1910" s="6"/>
    </row>
    <row r="1911" spans="4:4" x14ac:dyDescent="0.25">
      <c r="D1911" s="6"/>
    </row>
    <row r="1912" spans="4:4" x14ac:dyDescent="0.25">
      <c r="D1912" s="6"/>
    </row>
    <row r="1913" spans="4:4" x14ac:dyDescent="0.25">
      <c r="D1913" s="6"/>
    </row>
    <row r="1914" spans="4:4" x14ac:dyDescent="0.25">
      <c r="D1914" s="6"/>
    </row>
    <row r="1915" spans="4:4" x14ac:dyDescent="0.25">
      <c r="D1915" s="6"/>
    </row>
    <row r="1916" spans="4:4" x14ac:dyDescent="0.25">
      <c r="D1916" s="6"/>
    </row>
    <row r="1917" spans="4:4" x14ac:dyDescent="0.25">
      <c r="D1917" s="6"/>
    </row>
    <row r="1918" spans="4:4" x14ac:dyDescent="0.25">
      <c r="D1918" s="6"/>
    </row>
    <row r="1919" spans="4:4" x14ac:dyDescent="0.25">
      <c r="D1919" s="6"/>
    </row>
    <row r="1920" spans="4:4" x14ac:dyDescent="0.25">
      <c r="D1920" s="6"/>
    </row>
    <row r="1921" spans="4:4" x14ac:dyDescent="0.25">
      <c r="D1921" s="6"/>
    </row>
    <row r="1922" spans="4:4" x14ac:dyDescent="0.25">
      <c r="D1922" s="6"/>
    </row>
    <row r="1923" spans="4:4" x14ac:dyDescent="0.25">
      <c r="D1923" s="6"/>
    </row>
    <row r="1924" spans="4:4" x14ac:dyDescent="0.25">
      <c r="D1924" s="6"/>
    </row>
    <row r="1925" spans="4:4" x14ac:dyDescent="0.25">
      <c r="D1925" s="6"/>
    </row>
    <row r="1926" spans="4:4" x14ac:dyDescent="0.25">
      <c r="D1926" s="6"/>
    </row>
    <row r="1927" spans="4:4" x14ac:dyDescent="0.25">
      <c r="D1927" s="6"/>
    </row>
    <row r="1928" spans="4:4" x14ac:dyDescent="0.25">
      <c r="D1928" s="6"/>
    </row>
    <row r="1929" spans="4:4" x14ac:dyDescent="0.25">
      <c r="D1929" s="6"/>
    </row>
    <row r="1930" spans="4:4" x14ac:dyDescent="0.25">
      <c r="D1930" s="6"/>
    </row>
    <row r="1931" spans="4:4" x14ac:dyDescent="0.25">
      <c r="D1931" s="6"/>
    </row>
    <row r="1932" spans="4:4" x14ac:dyDescent="0.25">
      <c r="D1932" s="6"/>
    </row>
    <row r="1933" spans="4:4" x14ac:dyDescent="0.25">
      <c r="D1933" s="6"/>
    </row>
    <row r="1934" spans="4:4" x14ac:dyDescent="0.25">
      <c r="D1934" s="6"/>
    </row>
    <row r="1935" spans="4:4" x14ac:dyDescent="0.25">
      <c r="D1935" s="6"/>
    </row>
    <row r="1936" spans="4:4" x14ac:dyDescent="0.25">
      <c r="D1936" s="6"/>
    </row>
    <row r="1937" spans="4:4" x14ac:dyDescent="0.25">
      <c r="D1937" s="6"/>
    </row>
    <row r="1938" spans="4:4" x14ac:dyDescent="0.25">
      <c r="D1938" s="6"/>
    </row>
    <row r="1939" spans="4:4" x14ac:dyDescent="0.25">
      <c r="D1939" s="6"/>
    </row>
    <row r="1940" spans="4:4" x14ac:dyDescent="0.25">
      <c r="D1940" s="6"/>
    </row>
    <row r="1941" spans="4:4" x14ac:dyDescent="0.25">
      <c r="D1941" s="6"/>
    </row>
    <row r="1942" spans="4:4" x14ac:dyDescent="0.25">
      <c r="D1942" s="6"/>
    </row>
    <row r="1943" spans="4:4" x14ac:dyDescent="0.25">
      <c r="D1943" s="6"/>
    </row>
    <row r="1944" spans="4:4" x14ac:dyDescent="0.25">
      <c r="D1944" s="6"/>
    </row>
    <row r="1945" spans="4:4" x14ac:dyDescent="0.25">
      <c r="D1945" s="6"/>
    </row>
    <row r="1946" spans="4:4" x14ac:dyDescent="0.25">
      <c r="D1946" s="6"/>
    </row>
    <row r="1947" spans="4:4" x14ac:dyDescent="0.25">
      <c r="D1947" s="6"/>
    </row>
    <row r="1948" spans="4:4" x14ac:dyDescent="0.25">
      <c r="D1948" s="6"/>
    </row>
    <row r="1949" spans="4:4" x14ac:dyDescent="0.25">
      <c r="D1949" s="6"/>
    </row>
    <row r="1950" spans="4:4" x14ac:dyDescent="0.25">
      <c r="D1950" s="6"/>
    </row>
    <row r="1951" spans="4:4" x14ac:dyDescent="0.25">
      <c r="D1951" s="6"/>
    </row>
    <row r="1952" spans="4:4" x14ac:dyDescent="0.25">
      <c r="D1952" s="6"/>
    </row>
    <row r="1953" spans="4:4" x14ac:dyDescent="0.25">
      <c r="D1953" s="6"/>
    </row>
    <row r="1954" spans="4:4" x14ac:dyDescent="0.25">
      <c r="D1954" s="6"/>
    </row>
    <row r="1955" spans="4:4" x14ac:dyDescent="0.25">
      <c r="D1955" s="6"/>
    </row>
    <row r="1956" spans="4:4" x14ac:dyDescent="0.25">
      <c r="D1956" s="6"/>
    </row>
    <row r="1957" spans="4:4" x14ac:dyDescent="0.25">
      <c r="D1957" s="6"/>
    </row>
    <row r="1958" spans="4:4" x14ac:dyDescent="0.25">
      <c r="D1958" s="6"/>
    </row>
    <row r="1959" spans="4:4" x14ac:dyDescent="0.25">
      <c r="D1959" s="6"/>
    </row>
    <row r="1960" spans="4:4" x14ac:dyDescent="0.25">
      <c r="D1960" s="6"/>
    </row>
    <row r="1961" spans="4:4" x14ac:dyDescent="0.25">
      <c r="D1961" s="6"/>
    </row>
    <row r="1962" spans="4:4" x14ac:dyDescent="0.25">
      <c r="D1962" s="6"/>
    </row>
    <row r="1963" spans="4:4" x14ac:dyDescent="0.25">
      <c r="D1963" s="6"/>
    </row>
    <row r="1964" spans="4:4" x14ac:dyDescent="0.25">
      <c r="D1964" s="6"/>
    </row>
    <row r="1965" spans="4:4" x14ac:dyDescent="0.25">
      <c r="D1965" s="6"/>
    </row>
    <row r="1966" spans="4:4" x14ac:dyDescent="0.25">
      <c r="D1966" s="6"/>
    </row>
    <row r="1967" spans="4:4" x14ac:dyDescent="0.25">
      <c r="D1967" s="6"/>
    </row>
    <row r="1968" spans="4:4" x14ac:dyDescent="0.25">
      <c r="D1968" s="6"/>
    </row>
    <row r="1969" spans="4:4" x14ac:dyDescent="0.25">
      <c r="D1969" s="6"/>
    </row>
    <row r="1970" spans="4:4" x14ac:dyDescent="0.25">
      <c r="D1970" s="6"/>
    </row>
    <row r="1971" spans="4:4" x14ac:dyDescent="0.25">
      <c r="D1971" s="6"/>
    </row>
    <row r="1972" spans="4:4" x14ac:dyDescent="0.25">
      <c r="D1972" s="6"/>
    </row>
    <row r="1973" spans="4:4" x14ac:dyDescent="0.25">
      <c r="D1973" s="6"/>
    </row>
    <row r="1974" spans="4:4" x14ac:dyDescent="0.25">
      <c r="D1974" s="6"/>
    </row>
    <row r="1975" spans="4:4" x14ac:dyDescent="0.25">
      <c r="D1975" s="6"/>
    </row>
    <row r="1976" spans="4:4" x14ac:dyDescent="0.25">
      <c r="D1976" s="6"/>
    </row>
    <row r="1977" spans="4:4" x14ac:dyDescent="0.25">
      <c r="D1977" s="6"/>
    </row>
    <row r="1978" spans="4:4" x14ac:dyDescent="0.25">
      <c r="D1978" s="6"/>
    </row>
    <row r="1979" spans="4:4" x14ac:dyDescent="0.25">
      <c r="D1979" s="6"/>
    </row>
    <row r="1980" spans="4:4" x14ac:dyDescent="0.25">
      <c r="D1980" s="6"/>
    </row>
    <row r="1981" spans="4:4" x14ac:dyDescent="0.25">
      <c r="D1981" s="6"/>
    </row>
    <row r="1982" spans="4:4" x14ac:dyDescent="0.25">
      <c r="D1982" s="6"/>
    </row>
    <row r="1983" spans="4:4" x14ac:dyDescent="0.25">
      <c r="D1983" s="6"/>
    </row>
    <row r="1984" spans="4:4" x14ac:dyDescent="0.25">
      <c r="D1984" s="6"/>
    </row>
    <row r="1985" spans="4:4" x14ac:dyDescent="0.25">
      <c r="D1985" s="6"/>
    </row>
    <row r="1986" spans="4:4" x14ac:dyDescent="0.25">
      <c r="D1986" s="6"/>
    </row>
    <row r="1987" spans="4:4" x14ac:dyDescent="0.25">
      <c r="D1987" s="6"/>
    </row>
    <row r="1988" spans="4:4" x14ac:dyDescent="0.25">
      <c r="D1988" s="6"/>
    </row>
    <row r="1989" spans="4:4" x14ac:dyDescent="0.25">
      <c r="D1989" s="6"/>
    </row>
    <row r="1990" spans="4:4" x14ac:dyDescent="0.25">
      <c r="D1990" s="6"/>
    </row>
    <row r="1991" spans="4:4" x14ac:dyDescent="0.25">
      <c r="D1991" s="6"/>
    </row>
    <row r="1992" spans="4:4" x14ac:dyDescent="0.25">
      <c r="D1992" s="6"/>
    </row>
    <row r="1993" spans="4:4" x14ac:dyDescent="0.25">
      <c r="D1993" s="6"/>
    </row>
    <row r="1994" spans="4:4" x14ac:dyDescent="0.25">
      <c r="D1994" s="6"/>
    </row>
    <row r="1995" spans="4:4" x14ac:dyDescent="0.25">
      <c r="D1995" s="6"/>
    </row>
    <row r="1996" spans="4:4" x14ac:dyDescent="0.25">
      <c r="D1996" s="6"/>
    </row>
    <row r="1997" spans="4:4" x14ac:dyDescent="0.25">
      <c r="D1997" s="6"/>
    </row>
    <row r="1998" spans="4:4" x14ac:dyDescent="0.25">
      <c r="D1998" s="6"/>
    </row>
    <row r="1999" spans="4:4" x14ac:dyDescent="0.25">
      <c r="D1999" s="6"/>
    </row>
    <row r="2000" spans="4:4" x14ac:dyDescent="0.25">
      <c r="D2000" s="6"/>
    </row>
    <row r="2001" spans="4:4" x14ac:dyDescent="0.25">
      <c r="D2001" s="6"/>
    </row>
    <row r="2002" spans="4:4" x14ac:dyDescent="0.25">
      <c r="D2002" s="6"/>
    </row>
    <row r="2003" spans="4:4" x14ac:dyDescent="0.25">
      <c r="D2003" s="6"/>
    </row>
    <row r="2004" spans="4:4" x14ac:dyDescent="0.25">
      <c r="D2004" s="6"/>
    </row>
    <row r="2005" spans="4:4" x14ac:dyDescent="0.25">
      <c r="D2005" s="6"/>
    </row>
    <row r="2006" spans="4:4" x14ac:dyDescent="0.25">
      <c r="D2006" s="6"/>
    </row>
    <row r="2007" spans="4:4" x14ac:dyDescent="0.25">
      <c r="D2007" s="6"/>
    </row>
    <row r="2008" spans="4:4" x14ac:dyDescent="0.25">
      <c r="D2008" s="6"/>
    </row>
    <row r="2009" spans="4:4" x14ac:dyDescent="0.25">
      <c r="D2009" s="6"/>
    </row>
    <row r="2010" spans="4:4" x14ac:dyDescent="0.25">
      <c r="D2010" s="6"/>
    </row>
    <row r="2011" spans="4:4" x14ac:dyDescent="0.25">
      <c r="D2011" s="6"/>
    </row>
    <row r="2012" spans="4:4" x14ac:dyDescent="0.25">
      <c r="D2012" s="6"/>
    </row>
    <row r="2013" spans="4:4" x14ac:dyDescent="0.25">
      <c r="D2013" s="6"/>
    </row>
    <row r="2014" spans="4:4" x14ac:dyDescent="0.25">
      <c r="D2014" s="6"/>
    </row>
    <row r="2015" spans="4:4" x14ac:dyDescent="0.25">
      <c r="D2015" s="6"/>
    </row>
    <row r="2016" spans="4:4" x14ac:dyDescent="0.25">
      <c r="D2016" s="6"/>
    </row>
    <row r="2017" spans="4:4" x14ac:dyDescent="0.25">
      <c r="D2017" s="6"/>
    </row>
    <row r="2018" spans="4:4" x14ac:dyDescent="0.25">
      <c r="D2018" s="6"/>
    </row>
    <row r="2019" spans="4:4" x14ac:dyDescent="0.25">
      <c r="D2019" s="6"/>
    </row>
    <row r="2020" spans="4:4" x14ac:dyDescent="0.25">
      <c r="D2020" s="6"/>
    </row>
    <row r="2021" spans="4:4" x14ac:dyDescent="0.25">
      <c r="D2021" s="6"/>
    </row>
    <row r="2022" spans="4:4" x14ac:dyDescent="0.25">
      <c r="D2022" s="6"/>
    </row>
    <row r="2023" spans="4:4" x14ac:dyDescent="0.25">
      <c r="D2023" s="6"/>
    </row>
    <row r="2024" spans="4:4" x14ac:dyDescent="0.25">
      <c r="D2024" s="6"/>
    </row>
    <row r="2025" spans="4:4" x14ac:dyDescent="0.25">
      <c r="D2025" s="6"/>
    </row>
    <row r="2026" spans="4:4" x14ac:dyDescent="0.25">
      <c r="D2026" s="6"/>
    </row>
    <row r="2027" spans="4:4" x14ac:dyDescent="0.25">
      <c r="D2027" s="6"/>
    </row>
    <row r="2028" spans="4:4" x14ac:dyDescent="0.25">
      <c r="D2028" s="6"/>
    </row>
    <row r="2029" spans="4:4" x14ac:dyDescent="0.25">
      <c r="D2029" s="6"/>
    </row>
    <row r="2030" spans="4:4" x14ac:dyDescent="0.25">
      <c r="D2030" s="6"/>
    </row>
    <row r="2031" spans="4:4" x14ac:dyDescent="0.25">
      <c r="D2031" s="6"/>
    </row>
    <row r="2032" spans="4:4" x14ac:dyDescent="0.25">
      <c r="D2032" s="6"/>
    </row>
    <row r="2033" spans="4:4" x14ac:dyDescent="0.25">
      <c r="D2033" s="6"/>
    </row>
    <row r="2034" spans="4:4" x14ac:dyDescent="0.25">
      <c r="D2034" s="6"/>
    </row>
    <row r="2035" spans="4:4" x14ac:dyDescent="0.25">
      <c r="D2035" s="6"/>
    </row>
    <row r="2036" spans="4:4" x14ac:dyDescent="0.25">
      <c r="D2036" s="6"/>
    </row>
    <row r="2037" spans="4:4" x14ac:dyDescent="0.25">
      <c r="D2037" s="6"/>
    </row>
    <row r="2038" spans="4:4" x14ac:dyDescent="0.25">
      <c r="D2038" s="6"/>
    </row>
    <row r="2039" spans="4:4" x14ac:dyDescent="0.25">
      <c r="D2039" s="6"/>
    </row>
    <row r="2040" spans="4:4" x14ac:dyDescent="0.25">
      <c r="D2040" s="6"/>
    </row>
    <row r="2041" spans="4:4" x14ac:dyDescent="0.25">
      <c r="D2041" s="6"/>
    </row>
    <row r="2042" spans="4:4" x14ac:dyDescent="0.25">
      <c r="D2042" s="6"/>
    </row>
    <row r="2043" spans="4:4" x14ac:dyDescent="0.25">
      <c r="D2043" s="6"/>
    </row>
    <row r="2044" spans="4:4" x14ac:dyDescent="0.25">
      <c r="D2044" s="6"/>
    </row>
    <row r="2045" spans="4:4" x14ac:dyDescent="0.25">
      <c r="D2045" s="6"/>
    </row>
    <row r="2046" spans="4:4" x14ac:dyDescent="0.25">
      <c r="D2046" s="6"/>
    </row>
    <row r="2047" spans="4:4" x14ac:dyDescent="0.25">
      <c r="D2047" s="6"/>
    </row>
    <row r="2048" spans="4:4" x14ac:dyDescent="0.25">
      <c r="D2048" s="6"/>
    </row>
    <row r="2049" spans="4:4" x14ac:dyDescent="0.25">
      <c r="D2049" s="6"/>
    </row>
    <row r="2050" spans="4:4" x14ac:dyDescent="0.25">
      <c r="D2050" s="6"/>
    </row>
    <row r="2051" spans="4:4" x14ac:dyDescent="0.25">
      <c r="D2051" s="6"/>
    </row>
    <row r="2052" spans="4:4" x14ac:dyDescent="0.25">
      <c r="D2052" s="6"/>
    </row>
    <row r="2053" spans="4:4" x14ac:dyDescent="0.25">
      <c r="D2053" s="6"/>
    </row>
    <row r="2054" spans="4:4" x14ac:dyDescent="0.25">
      <c r="D2054" s="6"/>
    </row>
    <row r="2055" spans="4:4" x14ac:dyDescent="0.25">
      <c r="D2055" s="6"/>
    </row>
    <row r="2056" spans="4:4" x14ac:dyDescent="0.25">
      <c r="D2056" s="6"/>
    </row>
    <row r="2057" spans="4:4" x14ac:dyDescent="0.25">
      <c r="D2057" s="6"/>
    </row>
    <row r="2058" spans="4:4" x14ac:dyDescent="0.25">
      <c r="D2058" s="6"/>
    </row>
    <row r="2059" spans="4:4" x14ac:dyDescent="0.25">
      <c r="D2059" s="6"/>
    </row>
    <row r="2060" spans="4:4" x14ac:dyDescent="0.25">
      <c r="D2060" s="6"/>
    </row>
    <row r="2061" spans="4:4" x14ac:dyDescent="0.25">
      <c r="D2061" s="6"/>
    </row>
    <row r="2062" spans="4:4" x14ac:dyDescent="0.25">
      <c r="D2062" s="6"/>
    </row>
    <row r="2063" spans="4:4" x14ac:dyDescent="0.25">
      <c r="D2063" s="6"/>
    </row>
    <row r="2064" spans="4:4" x14ac:dyDescent="0.25">
      <c r="D2064" s="6"/>
    </row>
    <row r="2065" spans="4:4" x14ac:dyDescent="0.25">
      <c r="D2065" s="6"/>
    </row>
    <row r="2066" spans="4:4" x14ac:dyDescent="0.25">
      <c r="D2066" s="6"/>
    </row>
    <row r="2067" spans="4:4" x14ac:dyDescent="0.25">
      <c r="D2067" s="6"/>
    </row>
    <row r="2068" spans="4:4" x14ac:dyDescent="0.25">
      <c r="D2068" s="6"/>
    </row>
    <row r="2069" spans="4:4" x14ac:dyDescent="0.25">
      <c r="D2069" s="6"/>
    </row>
    <row r="2070" spans="4:4" x14ac:dyDescent="0.25">
      <c r="D2070" s="6"/>
    </row>
    <row r="2071" spans="4:4" x14ac:dyDescent="0.25">
      <c r="D2071" s="6"/>
    </row>
    <row r="2072" spans="4:4" x14ac:dyDescent="0.25">
      <c r="D2072" s="6"/>
    </row>
    <row r="2073" spans="4:4" x14ac:dyDescent="0.25">
      <c r="D2073" s="6"/>
    </row>
    <row r="2074" spans="4:4" x14ac:dyDescent="0.25">
      <c r="D2074" s="6"/>
    </row>
    <row r="2075" spans="4:4" x14ac:dyDescent="0.25">
      <c r="D2075" s="6"/>
    </row>
    <row r="2076" spans="4:4" x14ac:dyDescent="0.25">
      <c r="D2076" s="6"/>
    </row>
    <row r="2077" spans="4:4" x14ac:dyDescent="0.25">
      <c r="D2077" s="6"/>
    </row>
    <row r="2078" spans="4:4" x14ac:dyDescent="0.25">
      <c r="D2078" s="6"/>
    </row>
    <row r="2079" spans="4:4" x14ac:dyDescent="0.25">
      <c r="D2079" s="6"/>
    </row>
    <row r="2080" spans="4:4" x14ac:dyDescent="0.25">
      <c r="D2080" s="6"/>
    </row>
    <row r="2081" spans="4:4" x14ac:dyDescent="0.25">
      <c r="D2081" s="6"/>
    </row>
    <row r="2082" spans="4:4" x14ac:dyDescent="0.25">
      <c r="D2082" s="6"/>
    </row>
    <row r="2083" spans="4:4" x14ac:dyDescent="0.25">
      <c r="D2083" s="6"/>
    </row>
    <row r="2084" spans="4:4" x14ac:dyDescent="0.25">
      <c r="D2084" s="6"/>
    </row>
    <row r="2085" spans="4:4" x14ac:dyDescent="0.25">
      <c r="D2085" s="6"/>
    </row>
    <row r="2086" spans="4:4" x14ac:dyDescent="0.25">
      <c r="D2086" s="6"/>
    </row>
    <row r="2087" spans="4:4" x14ac:dyDescent="0.25">
      <c r="D2087" s="6"/>
    </row>
    <row r="2088" spans="4:4" x14ac:dyDescent="0.25">
      <c r="D2088" s="6"/>
    </row>
    <row r="2089" spans="4:4" x14ac:dyDescent="0.25">
      <c r="D2089" s="6"/>
    </row>
    <row r="2090" spans="4:4" x14ac:dyDescent="0.25">
      <c r="D2090" s="6"/>
    </row>
    <row r="2091" spans="4:4" x14ac:dyDescent="0.25">
      <c r="D2091" s="6"/>
    </row>
    <row r="2092" spans="4:4" x14ac:dyDescent="0.25">
      <c r="D2092" s="6"/>
    </row>
    <row r="2093" spans="4:4" x14ac:dyDescent="0.25">
      <c r="D2093" s="6"/>
    </row>
    <row r="2094" spans="4:4" x14ac:dyDescent="0.25">
      <c r="D2094" s="6"/>
    </row>
    <row r="2095" spans="4:4" x14ac:dyDescent="0.25">
      <c r="D2095" s="6"/>
    </row>
    <row r="2096" spans="4:4" x14ac:dyDescent="0.25">
      <c r="D2096" s="6"/>
    </row>
    <row r="2097" spans="4:4" x14ac:dyDescent="0.25">
      <c r="D2097" s="6"/>
    </row>
    <row r="2098" spans="4:4" x14ac:dyDescent="0.25">
      <c r="D2098" s="6"/>
    </row>
    <row r="2099" spans="4:4" x14ac:dyDescent="0.25">
      <c r="D2099" s="6"/>
    </row>
    <row r="2100" spans="4:4" x14ac:dyDescent="0.25">
      <c r="D2100" s="6"/>
    </row>
    <row r="2101" spans="4:4" x14ac:dyDescent="0.25">
      <c r="D2101" s="6"/>
    </row>
    <row r="2102" spans="4:4" x14ac:dyDescent="0.25">
      <c r="D2102" s="6"/>
    </row>
    <row r="2103" spans="4:4" x14ac:dyDescent="0.25">
      <c r="D2103" s="6"/>
    </row>
    <row r="2104" spans="4:4" x14ac:dyDescent="0.25">
      <c r="D2104" s="6"/>
    </row>
    <row r="2105" spans="4:4" x14ac:dyDescent="0.25">
      <c r="D2105" s="6"/>
    </row>
    <row r="2106" spans="4:4" x14ac:dyDescent="0.25">
      <c r="D2106" s="6"/>
    </row>
    <row r="2107" spans="4:4" x14ac:dyDescent="0.25">
      <c r="D2107" s="6"/>
    </row>
    <row r="2108" spans="4:4" x14ac:dyDescent="0.25">
      <c r="D2108" s="6"/>
    </row>
    <row r="2109" spans="4:4" x14ac:dyDescent="0.25">
      <c r="D2109" s="6"/>
    </row>
    <row r="2110" spans="4:4" x14ac:dyDescent="0.25">
      <c r="D2110" s="6"/>
    </row>
    <row r="2111" spans="4:4" x14ac:dyDescent="0.25">
      <c r="D2111" s="6"/>
    </row>
    <row r="2112" spans="4:4" x14ac:dyDescent="0.25">
      <c r="D2112" s="6"/>
    </row>
    <row r="2113" spans="4:4" x14ac:dyDescent="0.25">
      <c r="D2113" s="6"/>
    </row>
    <row r="2114" spans="4:4" x14ac:dyDescent="0.25">
      <c r="D2114" s="6"/>
    </row>
    <row r="2115" spans="4:4" x14ac:dyDescent="0.25">
      <c r="D2115" s="6"/>
    </row>
    <row r="2116" spans="4:4" x14ac:dyDescent="0.25">
      <c r="D2116" s="6"/>
    </row>
    <row r="2117" spans="4:4" x14ac:dyDescent="0.25">
      <c r="D2117" s="6"/>
    </row>
    <row r="2118" spans="4:4" x14ac:dyDescent="0.25">
      <c r="D2118" s="6"/>
    </row>
    <row r="2119" spans="4:4" x14ac:dyDescent="0.25">
      <c r="D2119" s="6"/>
    </row>
    <row r="2120" spans="4:4" x14ac:dyDescent="0.25">
      <c r="D2120" s="6"/>
    </row>
    <row r="2121" spans="4:4" x14ac:dyDescent="0.25">
      <c r="D2121" s="6"/>
    </row>
    <row r="2122" spans="4:4" x14ac:dyDescent="0.25">
      <c r="D2122" s="6"/>
    </row>
    <row r="2123" spans="4:4" x14ac:dyDescent="0.25">
      <c r="D2123" s="6"/>
    </row>
    <row r="2124" spans="4:4" x14ac:dyDescent="0.25">
      <c r="D2124" s="6"/>
    </row>
    <row r="2125" spans="4:4" x14ac:dyDescent="0.25">
      <c r="D2125" s="6"/>
    </row>
    <row r="2126" spans="4:4" x14ac:dyDescent="0.25">
      <c r="D2126" s="6"/>
    </row>
    <row r="2127" spans="4:4" x14ac:dyDescent="0.25">
      <c r="D2127" s="6"/>
    </row>
    <row r="2128" spans="4:4" x14ac:dyDescent="0.25">
      <c r="D2128" s="6"/>
    </row>
    <row r="2129" spans="4:4" x14ac:dyDescent="0.25">
      <c r="D2129" s="6"/>
    </row>
    <row r="2130" spans="4:4" x14ac:dyDescent="0.25">
      <c r="D2130" s="6"/>
    </row>
    <row r="2131" spans="4:4" x14ac:dyDescent="0.25">
      <c r="D2131" s="6"/>
    </row>
    <row r="2132" spans="4:4" x14ac:dyDescent="0.25">
      <c r="D2132" s="6"/>
    </row>
    <row r="2133" spans="4:4" x14ac:dyDescent="0.25">
      <c r="D2133" s="6"/>
    </row>
    <row r="2134" spans="4:4" x14ac:dyDescent="0.25">
      <c r="D2134" s="6"/>
    </row>
    <row r="2135" spans="4:4" x14ac:dyDescent="0.25">
      <c r="D2135" s="6"/>
    </row>
    <row r="2136" spans="4:4" x14ac:dyDescent="0.25">
      <c r="D2136" s="6"/>
    </row>
    <row r="2137" spans="4:4" x14ac:dyDescent="0.25">
      <c r="D2137" s="6"/>
    </row>
    <row r="2138" spans="4:4" x14ac:dyDescent="0.25">
      <c r="D2138" s="6"/>
    </row>
    <row r="2139" spans="4:4" x14ac:dyDescent="0.25">
      <c r="D2139" s="6"/>
    </row>
    <row r="2140" spans="4:4" x14ac:dyDescent="0.25">
      <c r="D2140" s="6"/>
    </row>
    <row r="2141" spans="4:4" x14ac:dyDescent="0.25">
      <c r="D2141" s="6"/>
    </row>
    <row r="2142" spans="4:4" x14ac:dyDescent="0.25">
      <c r="D2142" s="6"/>
    </row>
    <row r="2143" spans="4:4" x14ac:dyDescent="0.25">
      <c r="D2143" s="6"/>
    </row>
    <row r="2144" spans="4:4" x14ac:dyDescent="0.25">
      <c r="D2144" s="6"/>
    </row>
    <row r="2145" spans="4:4" x14ac:dyDescent="0.25">
      <c r="D2145" s="6"/>
    </row>
    <row r="2146" spans="4:4" x14ac:dyDescent="0.25">
      <c r="D2146" s="6"/>
    </row>
    <row r="2147" spans="4:4" x14ac:dyDescent="0.25">
      <c r="D2147" s="6"/>
    </row>
    <row r="2148" spans="4:4" x14ac:dyDescent="0.25">
      <c r="D2148" s="6"/>
    </row>
    <row r="2149" spans="4:4" x14ac:dyDescent="0.25">
      <c r="D2149" s="6"/>
    </row>
    <row r="2150" spans="4:4" x14ac:dyDescent="0.25">
      <c r="D2150" s="6"/>
    </row>
    <row r="2151" spans="4:4" x14ac:dyDescent="0.25">
      <c r="D2151" s="6"/>
    </row>
    <row r="2152" spans="4:4" x14ac:dyDescent="0.25">
      <c r="D2152" s="6"/>
    </row>
    <row r="2153" spans="4:4" x14ac:dyDescent="0.25">
      <c r="D2153" s="6"/>
    </row>
    <row r="2154" spans="4:4" x14ac:dyDescent="0.25">
      <c r="D2154" s="6"/>
    </row>
    <row r="2155" spans="4:4" x14ac:dyDescent="0.25">
      <c r="D2155" s="6"/>
    </row>
    <row r="2156" spans="4:4" x14ac:dyDescent="0.25">
      <c r="D2156" s="6"/>
    </row>
    <row r="2157" spans="4:4" x14ac:dyDescent="0.25">
      <c r="D2157" s="6"/>
    </row>
    <row r="2158" spans="4:4" x14ac:dyDescent="0.25">
      <c r="D2158" s="6"/>
    </row>
    <row r="2159" spans="4:4" x14ac:dyDescent="0.25">
      <c r="D2159" s="6"/>
    </row>
    <row r="2160" spans="4:4" x14ac:dyDescent="0.25">
      <c r="D2160" s="6"/>
    </row>
    <row r="2161" spans="4:4" x14ac:dyDescent="0.25">
      <c r="D2161" s="6"/>
    </row>
    <row r="2162" spans="4:4" x14ac:dyDescent="0.25">
      <c r="D2162" s="6"/>
    </row>
    <row r="2163" spans="4:4" x14ac:dyDescent="0.25">
      <c r="D2163" s="6"/>
    </row>
    <row r="2164" spans="4:4" x14ac:dyDescent="0.25">
      <c r="D2164" s="6"/>
    </row>
    <row r="2165" spans="4:4" x14ac:dyDescent="0.25">
      <c r="D2165" s="6"/>
    </row>
    <row r="2166" spans="4:4" x14ac:dyDescent="0.25">
      <c r="D2166" s="6"/>
    </row>
    <row r="2167" spans="4:4" x14ac:dyDescent="0.25">
      <c r="D2167" s="6"/>
    </row>
    <row r="2168" spans="4:4" x14ac:dyDescent="0.25">
      <c r="D2168" s="6"/>
    </row>
    <row r="2169" spans="4:4" x14ac:dyDescent="0.25">
      <c r="D2169" s="6"/>
    </row>
    <row r="2170" spans="4:4" x14ac:dyDescent="0.25">
      <c r="D2170" s="6"/>
    </row>
    <row r="2171" spans="4:4" x14ac:dyDescent="0.25">
      <c r="D2171" s="6"/>
    </row>
    <row r="2172" spans="4:4" x14ac:dyDescent="0.25">
      <c r="D2172" s="6"/>
    </row>
    <row r="2173" spans="4:4" x14ac:dyDescent="0.25">
      <c r="D2173" s="6"/>
    </row>
    <row r="2174" spans="4:4" x14ac:dyDescent="0.25">
      <c r="D2174" s="6"/>
    </row>
    <row r="2175" spans="4:4" x14ac:dyDescent="0.25">
      <c r="D2175" s="6"/>
    </row>
    <row r="2176" spans="4:4" x14ac:dyDescent="0.25">
      <c r="D2176" s="6"/>
    </row>
    <row r="2177" spans="4:4" x14ac:dyDescent="0.25">
      <c r="D2177" s="6"/>
    </row>
    <row r="2178" spans="4:4" x14ac:dyDescent="0.25">
      <c r="D2178" s="6"/>
    </row>
    <row r="2179" spans="4:4" x14ac:dyDescent="0.25">
      <c r="D2179" s="6"/>
    </row>
    <row r="2180" spans="4:4" x14ac:dyDescent="0.25">
      <c r="D2180" s="6"/>
    </row>
    <row r="2181" spans="4:4" x14ac:dyDescent="0.25">
      <c r="D2181" s="6"/>
    </row>
    <row r="2182" spans="4:4" x14ac:dyDescent="0.25">
      <c r="D2182" s="6"/>
    </row>
    <row r="2183" spans="4:4" x14ac:dyDescent="0.25">
      <c r="D2183" s="6"/>
    </row>
    <row r="2184" spans="4:4" x14ac:dyDescent="0.25">
      <c r="D2184" s="6"/>
    </row>
    <row r="2185" spans="4:4" x14ac:dyDescent="0.25">
      <c r="D2185" s="6"/>
    </row>
    <row r="2186" spans="4:4" x14ac:dyDescent="0.25">
      <c r="D2186" s="6"/>
    </row>
    <row r="2187" spans="4:4" x14ac:dyDescent="0.25">
      <c r="D2187" s="6"/>
    </row>
    <row r="2188" spans="4:4" x14ac:dyDescent="0.25">
      <c r="D2188" s="6"/>
    </row>
    <row r="2189" spans="4:4" x14ac:dyDescent="0.25">
      <c r="D2189" s="6"/>
    </row>
    <row r="2190" spans="4:4" x14ac:dyDescent="0.25">
      <c r="D2190" s="6"/>
    </row>
    <row r="2191" spans="4:4" x14ac:dyDescent="0.25">
      <c r="D2191" s="6"/>
    </row>
    <row r="2192" spans="4:4" x14ac:dyDescent="0.25">
      <c r="D2192" s="6"/>
    </row>
    <row r="2193" spans="4:4" x14ac:dyDescent="0.25">
      <c r="D2193" s="6"/>
    </row>
    <row r="2194" spans="4:4" x14ac:dyDescent="0.25">
      <c r="D2194" s="6"/>
    </row>
    <row r="2195" spans="4:4" x14ac:dyDescent="0.25">
      <c r="D2195" s="6"/>
    </row>
    <row r="2196" spans="4:4" x14ac:dyDescent="0.25">
      <c r="D2196" s="6"/>
    </row>
    <row r="2197" spans="4:4" x14ac:dyDescent="0.25">
      <c r="D2197" s="6"/>
    </row>
    <row r="2198" spans="4:4" x14ac:dyDescent="0.25">
      <c r="D2198" s="6"/>
    </row>
    <row r="2199" spans="4:4" x14ac:dyDescent="0.25">
      <c r="D2199" s="6"/>
    </row>
    <row r="2200" spans="4:4" x14ac:dyDescent="0.25">
      <c r="D2200" s="6"/>
    </row>
    <row r="2201" spans="4:4" x14ac:dyDescent="0.25">
      <c r="D2201" s="6"/>
    </row>
    <row r="2202" spans="4:4" x14ac:dyDescent="0.25">
      <c r="D2202" s="6"/>
    </row>
    <row r="2203" spans="4:4" x14ac:dyDescent="0.25">
      <c r="D2203" s="6"/>
    </row>
    <row r="2204" spans="4:4" x14ac:dyDescent="0.25">
      <c r="D2204" s="6"/>
    </row>
    <row r="2205" spans="4:4" x14ac:dyDescent="0.25">
      <c r="D2205" s="6"/>
    </row>
    <row r="2206" spans="4:4" x14ac:dyDescent="0.25">
      <c r="D2206" s="6"/>
    </row>
    <row r="2207" spans="4:4" x14ac:dyDescent="0.25">
      <c r="D2207" s="6"/>
    </row>
    <row r="2208" spans="4:4" x14ac:dyDescent="0.25">
      <c r="D2208" s="6"/>
    </row>
    <row r="2209" spans="4:4" x14ac:dyDescent="0.25">
      <c r="D2209" s="6"/>
    </row>
    <row r="2210" spans="4:4" x14ac:dyDescent="0.25">
      <c r="D2210" s="6"/>
    </row>
    <row r="2211" spans="4:4" x14ac:dyDescent="0.25">
      <c r="D2211" s="6"/>
    </row>
    <row r="2212" spans="4:4" x14ac:dyDescent="0.25">
      <c r="D2212" s="6"/>
    </row>
    <row r="2213" spans="4:4" x14ac:dyDescent="0.25">
      <c r="D2213" s="6"/>
    </row>
    <row r="2214" spans="4:4" x14ac:dyDescent="0.25">
      <c r="D2214" s="6"/>
    </row>
    <row r="2215" spans="4:4" x14ac:dyDescent="0.25">
      <c r="D2215" s="6"/>
    </row>
    <row r="2216" spans="4:4" x14ac:dyDescent="0.25">
      <c r="D2216" s="6"/>
    </row>
    <row r="2217" spans="4:4" x14ac:dyDescent="0.25">
      <c r="D2217" s="6"/>
    </row>
    <row r="2218" spans="4:4" x14ac:dyDescent="0.25">
      <c r="D2218" s="6"/>
    </row>
    <row r="2219" spans="4:4" x14ac:dyDescent="0.25">
      <c r="D2219" s="6"/>
    </row>
    <row r="2220" spans="4:4" x14ac:dyDescent="0.25">
      <c r="D2220" s="6"/>
    </row>
    <row r="2221" spans="4:4" x14ac:dyDescent="0.25">
      <c r="D2221" s="6"/>
    </row>
    <row r="2222" spans="4:4" x14ac:dyDescent="0.25">
      <c r="D2222" s="6"/>
    </row>
    <row r="2223" spans="4:4" x14ac:dyDescent="0.25">
      <c r="D2223" s="6"/>
    </row>
    <row r="2224" spans="4:4" x14ac:dyDescent="0.25">
      <c r="D2224" s="6"/>
    </row>
    <row r="2225" spans="4:4" x14ac:dyDescent="0.25">
      <c r="D2225" s="6"/>
    </row>
    <row r="2226" spans="4:4" x14ac:dyDescent="0.25">
      <c r="D2226" s="6"/>
    </row>
    <row r="2227" spans="4:4" x14ac:dyDescent="0.25">
      <c r="D2227" s="6"/>
    </row>
    <row r="2228" spans="4:4" x14ac:dyDescent="0.25">
      <c r="D2228" s="6"/>
    </row>
    <row r="2229" spans="4:4" x14ac:dyDescent="0.25">
      <c r="D2229" s="6"/>
    </row>
    <row r="2230" spans="4:4" x14ac:dyDescent="0.25">
      <c r="D2230" s="6"/>
    </row>
    <row r="2231" spans="4:4" x14ac:dyDescent="0.25">
      <c r="D2231" s="6"/>
    </row>
    <row r="2232" spans="4:4" x14ac:dyDescent="0.25">
      <c r="D2232" s="6"/>
    </row>
    <row r="2233" spans="4:4" x14ac:dyDescent="0.25">
      <c r="D2233" s="6"/>
    </row>
    <row r="2234" spans="4:4" x14ac:dyDescent="0.25">
      <c r="D2234" s="6"/>
    </row>
    <row r="2235" spans="4:4" x14ac:dyDescent="0.25">
      <c r="D2235" s="6"/>
    </row>
    <row r="2236" spans="4:4" x14ac:dyDescent="0.25">
      <c r="D2236" s="6"/>
    </row>
    <row r="2237" spans="4:4" x14ac:dyDescent="0.25">
      <c r="D2237" s="6"/>
    </row>
    <row r="2238" spans="4:4" x14ac:dyDescent="0.25">
      <c r="D2238" s="6"/>
    </row>
    <row r="2239" spans="4:4" x14ac:dyDescent="0.25">
      <c r="D2239" s="6"/>
    </row>
    <row r="2240" spans="4:4" x14ac:dyDescent="0.25">
      <c r="D2240" s="6"/>
    </row>
    <row r="2241" spans="4:4" x14ac:dyDescent="0.25">
      <c r="D2241" s="6"/>
    </row>
    <row r="2242" spans="4:4" x14ac:dyDescent="0.25">
      <c r="D2242" s="6"/>
    </row>
    <row r="2243" spans="4:4" x14ac:dyDescent="0.25">
      <c r="D2243" s="6"/>
    </row>
    <row r="2244" spans="4:4" x14ac:dyDescent="0.25">
      <c r="D2244" s="6"/>
    </row>
    <row r="2245" spans="4:4" x14ac:dyDescent="0.25">
      <c r="D2245" s="6"/>
    </row>
    <row r="2246" spans="4:4" x14ac:dyDescent="0.25">
      <c r="D2246" s="6"/>
    </row>
    <row r="2247" spans="4:4" x14ac:dyDescent="0.25">
      <c r="D2247" s="6"/>
    </row>
    <row r="2248" spans="4:4" x14ac:dyDescent="0.25">
      <c r="D2248" s="6"/>
    </row>
    <row r="2249" spans="4:4" x14ac:dyDescent="0.25">
      <c r="D2249" s="6"/>
    </row>
    <row r="2250" spans="4:4" x14ac:dyDescent="0.25">
      <c r="D2250" s="6"/>
    </row>
    <row r="2251" spans="4:4" x14ac:dyDescent="0.25">
      <c r="D2251" s="6"/>
    </row>
    <row r="2252" spans="4:4" x14ac:dyDescent="0.25">
      <c r="D2252" s="6"/>
    </row>
    <row r="2253" spans="4:4" x14ac:dyDescent="0.25">
      <c r="D2253" s="6"/>
    </row>
    <row r="2254" spans="4:4" x14ac:dyDescent="0.25">
      <c r="D2254" s="6"/>
    </row>
    <row r="2255" spans="4:4" x14ac:dyDescent="0.25">
      <c r="D2255" s="6"/>
    </row>
    <row r="2256" spans="4:4" x14ac:dyDescent="0.25">
      <c r="D2256" s="6"/>
    </row>
    <row r="2257" spans="4:4" x14ac:dyDescent="0.25">
      <c r="D2257" s="6"/>
    </row>
    <row r="2258" spans="4:4" x14ac:dyDescent="0.25">
      <c r="D2258" s="6"/>
    </row>
    <row r="2259" spans="4:4" x14ac:dyDescent="0.25">
      <c r="D2259" s="6"/>
    </row>
    <row r="2260" spans="4:4" x14ac:dyDescent="0.25">
      <c r="D2260" s="6"/>
    </row>
    <row r="2261" spans="4:4" x14ac:dyDescent="0.25">
      <c r="D2261" s="6"/>
    </row>
    <row r="2262" spans="4:4" x14ac:dyDescent="0.25">
      <c r="D2262" s="6"/>
    </row>
    <row r="2263" spans="4:4" x14ac:dyDescent="0.25">
      <c r="D2263" s="6"/>
    </row>
    <row r="2264" spans="4:4" x14ac:dyDescent="0.25">
      <c r="D2264" s="6"/>
    </row>
    <row r="2265" spans="4:4" x14ac:dyDescent="0.25">
      <c r="D2265" s="6"/>
    </row>
    <row r="2266" spans="4:4" x14ac:dyDescent="0.25">
      <c r="D2266" s="6"/>
    </row>
    <row r="2267" spans="4:4" x14ac:dyDescent="0.25">
      <c r="D2267" s="6"/>
    </row>
    <row r="2268" spans="4:4" x14ac:dyDescent="0.25">
      <c r="D2268" s="6"/>
    </row>
    <row r="2269" spans="4:4" x14ac:dyDescent="0.25">
      <c r="D2269" s="6"/>
    </row>
    <row r="2270" spans="4:4" x14ac:dyDescent="0.25">
      <c r="D2270" s="6"/>
    </row>
    <row r="2271" spans="4:4" x14ac:dyDescent="0.25">
      <c r="D2271" s="6"/>
    </row>
    <row r="2272" spans="4:4" x14ac:dyDescent="0.25">
      <c r="D2272" s="6"/>
    </row>
    <row r="2273" spans="4:4" x14ac:dyDescent="0.25">
      <c r="D2273" s="6"/>
    </row>
    <row r="2274" spans="4:4" x14ac:dyDescent="0.25">
      <c r="D2274" s="6"/>
    </row>
    <row r="2275" spans="4:4" x14ac:dyDescent="0.25">
      <c r="D2275" s="6"/>
    </row>
    <row r="2276" spans="4:4" x14ac:dyDescent="0.25">
      <c r="D2276" s="6"/>
    </row>
    <row r="2277" spans="4:4" x14ac:dyDescent="0.25">
      <c r="D2277" s="6"/>
    </row>
    <row r="2278" spans="4:4" x14ac:dyDescent="0.25">
      <c r="D2278" s="6"/>
    </row>
    <row r="2279" spans="4:4" x14ac:dyDescent="0.25">
      <c r="D2279" s="6"/>
    </row>
    <row r="2280" spans="4:4" x14ac:dyDescent="0.25">
      <c r="D2280" s="6"/>
    </row>
    <row r="2281" spans="4:4" x14ac:dyDescent="0.25">
      <c r="D2281" s="6"/>
    </row>
    <row r="2282" spans="4:4" x14ac:dyDescent="0.25">
      <c r="D2282" s="6"/>
    </row>
    <row r="2283" spans="4:4" x14ac:dyDescent="0.25">
      <c r="D2283" s="6"/>
    </row>
    <row r="2284" spans="4:4" x14ac:dyDescent="0.25">
      <c r="D2284" s="6"/>
    </row>
    <row r="2285" spans="4:4" x14ac:dyDescent="0.25">
      <c r="D2285" s="6"/>
    </row>
    <row r="2286" spans="4:4" x14ac:dyDescent="0.25">
      <c r="D2286" s="6"/>
    </row>
    <row r="2287" spans="4:4" x14ac:dyDescent="0.25">
      <c r="D2287" s="6"/>
    </row>
    <row r="2288" spans="4:4" x14ac:dyDescent="0.25">
      <c r="D2288" s="6"/>
    </row>
    <row r="2289" spans="4:4" x14ac:dyDescent="0.25">
      <c r="D2289" s="6"/>
    </row>
    <row r="2290" spans="4:4" x14ac:dyDescent="0.25">
      <c r="D2290" s="6"/>
    </row>
    <row r="2291" spans="4:4" x14ac:dyDescent="0.25">
      <c r="D2291" s="6"/>
    </row>
    <row r="2292" spans="4:4" x14ac:dyDescent="0.25">
      <c r="D2292" s="6"/>
    </row>
    <row r="2293" spans="4:4" x14ac:dyDescent="0.25">
      <c r="D2293" s="6"/>
    </row>
    <row r="2294" spans="4:4" x14ac:dyDescent="0.25">
      <c r="D2294" s="6"/>
    </row>
    <row r="2295" spans="4:4" x14ac:dyDescent="0.25">
      <c r="D2295" s="6"/>
    </row>
    <row r="2296" spans="4:4" x14ac:dyDescent="0.25">
      <c r="D2296" s="6"/>
    </row>
    <row r="2297" spans="4:4" x14ac:dyDescent="0.25">
      <c r="D2297" s="6"/>
    </row>
    <row r="2298" spans="4:4" x14ac:dyDescent="0.25">
      <c r="D2298" s="6"/>
    </row>
    <row r="2299" spans="4:4" x14ac:dyDescent="0.25">
      <c r="D2299" s="6"/>
    </row>
    <row r="2300" spans="4:4" x14ac:dyDescent="0.25">
      <c r="D2300" s="6"/>
    </row>
    <row r="2301" spans="4:4" x14ac:dyDescent="0.25">
      <c r="D2301" s="6"/>
    </row>
    <row r="2302" spans="4:4" x14ac:dyDescent="0.25">
      <c r="D2302" s="6"/>
    </row>
    <row r="2303" spans="4:4" x14ac:dyDescent="0.25">
      <c r="D2303" s="6"/>
    </row>
    <row r="2304" spans="4:4" x14ac:dyDescent="0.25">
      <c r="D2304" s="6"/>
    </row>
    <row r="2305" spans="4:4" x14ac:dyDescent="0.25">
      <c r="D2305" s="6"/>
    </row>
    <row r="2306" spans="4:4" x14ac:dyDescent="0.25">
      <c r="D2306" s="6"/>
    </row>
    <row r="2307" spans="4:4" x14ac:dyDescent="0.25">
      <c r="D2307" s="6"/>
    </row>
    <row r="2308" spans="4:4" x14ac:dyDescent="0.25">
      <c r="D2308" s="6"/>
    </row>
    <row r="2309" spans="4:4" x14ac:dyDescent="0.25">
      <c r="D2309" s="6"/>
    </row>
    <row r="2310" spans="4:4" x14ac:dyDescent="0.25">
      <c r="D2310" s="6"/>
    </row>
    <row r="2311" spans="4:4" x14ac:dyDescent="0.25">
      <c r="D2311" s="6"/>
    </row>
    <row r="2312" spans="4:4" x14ac:dyDescent="0.25">
      <c r="D2312" s="6"/>
    </row>
    <row r="2313" spans="4:4" x14ac:dyDescent="0.25">
      <c r="D2313" s="6"/>
    </row>
    <row r="2314" spans="4:4" x14ac:dyDescent="0.25">
      <c r="D2314" s="6"/>
    </row>
    <row r="2315" spans="4:4" x14ac:dyDescent="0.25">
      <c r="D2315" s="6"/>
    </row>
    <row r="2316" spans="4:4" x14ac:dyDescent="0.25">
      <c r="D2316" s="6"/>
    </row>
    <row r="2317" spans="4:4" x14ac:dyDescent="0.25">
      <c r="D2317" s="6"/>
    </row>
    <row r="2318" spans="4:4" x14ac:dyDescent="0.25">
      <c r="D2318" s="6"/>
    </row>
    <row r="2319" spans="4:4" x14ac:dyDescent="0.25">
      <c r="D2319" s="6"/>
    </row>
    <row r="2320" spans="4:4" x14ac:dyDescent="0.25">
      <c r="D2320" s="6"/>
    </row>
    <row r="2321" spans="4:4" x14ac:dyDescent="0.25">
      <c r="D2321" s="6"/>
    </row>
    <row r="2322" spans="4:4" x14ac:dyDescent="0.25">
      <c r="D2322" s="6"/>
    </row>
    <row r="2323" spans="4:4" x14ac:dyDescent="0.25">
      <c r="D2323" s="6"/>
    </row>
    <row r="2324" spans="4:4" x14ac:dyDescent="0.25">
      <c r="D2324" s="6"/>
    </row>
    <row r="2325" spans="4:4" x14ac:dyDescent="0.25">
      <c r="D2325" s="6"/>
    </row>
    <row r="2326" spans="4:4" x14ac:dyDescent="0.25">
      <c r="D2326" s="6"/>
    </row>
    <row r="2327" spans="4:4" x14ac:dyDescent="0.25">
      <c r="D2327" s="6"/>
    </row>
    <row r="2328" spans="4:4" x14ac:dyDescent="0.25">
      <c r="D2328" s="6"/>
    </row>
    <row r="2329" spans="4:4" x14ac:dyDescent="0.25">
      <c r="D2329" s="6"/>
    </row>
    <row r="2330" spans="4:4" x14ac:dyDescent="0.25">
      <c r="D2330" s="6"/>
    </row>
    <row r="2331" spans="4:4" x14ac:dyDescent="0.25">
      <c r="D2331" s="6"/>
    </row>
    <row r="2332" spans="4:4" x14ac:dyDescent="0.25">
      <c r="D2332" s="6"/>
    </row>
    <row r="2333" spans="4:4" x14ac:dyDescent="0.25">
      <c r="D2333" s="6"/>
    </row>
    <row r="2334" spans="4:4" x14ac:dyDescent="0.25">
      <c r="D2334" s="6"/>
    </row>
    <row r="2335" spans="4:4" x14ac:dyDescent="0.25">
      <c r="D2335" s="6"/>
    </row>
    <row r="2336" spans="4:4" x14ac:dyDescent="0.25">
      <c r="D2336" s="6"/>
    </row>
    <row r="2337" spans="4:4" x14ac:dyDescent="0.25">
      <c r="D2337" s="6"/>
    </row>
    <row r="2338" spans="4:4" x14ac:dyDescent="0.25">
      <c r="D2338" s="6"/>
    </row>
    <row r="2339" spans="4:4" x14ac:dyDescent="0.25">
      <c r="D2339" s="6"/>
    </row>
    <row r="2340" spans="4:4" x14ac:dyDescent="0.25">
      <c r="D2340" s="6"/>
    </row>
    <row r="2341" spans="4:4" x14ac:dyDescent="0.25">
      <c r="D2341" s="6"/>
    </row>
    <row r="2342" spans="4:4" x14ac:dyDescent="0.25">
      <c r="D2342" s="6"/>
    </row>
    <row r="2343" spans="4:4" x14ac:dyDescent="0.25">
      <c r="D2343" s="6"/>
    </row>
    <row r="2344" spans="4:4" x14ac:dyDescent="0.25">
      <c r="D2344" s="6"/>
    </row>
    <row r="2345" spans="4:4" x14ac:dyDescent="0.25">
      <c r="D2345" s="6"/>
    </row>
    <row r="2346" spans="4:4" x14ac:dyDescent="0.25">
      <c r="D2346" s="6"/>
    </row>
    <row r="2347" spans="4:4" x14ac:dyDescent="0.25">
      <c r="D2347" s="6"/>
    </row>
    <row r="2348" spans="4:4" x14ac:dyDescent="0.25">
      <c r="D2348" s="6"/>
    </row>
    <row r="2349" spans="4:4" x14ac:dyDescent="0.25">
      <c r="D2349" s="6"/>
    </row>
    <row r="2350" spans="4:4" x14ac:dyDescent="0.25">
      <c r="D2350" s="6"/>
    </row>
    <row r="2351" spans="4:4" x14ac:dyDescent="0.25">
      <c r="D2351" s="6"/>
    </row>
    <row r="2352" spans="4:4" x14ac:dyDescent="0.25">
      <c r="D2352" s="6"/>
    </row>
    <row r="2353" spans="4:4" x14ac:dyDescent="0.25">
      <c r="D2353" s="6"/>
    </row>
    <row r="2354" spans="4:4" x14ac:dyDescent="0.25">
      <c r="D2354" s="6"/>
    </row>
    <row r="2355" spans="4:4" x14ac:dyDescent="0.25">
      <c r="D2355" s="6"/>
    </row>
    <row r="2356" spans="4:4" x14ac:dyDescent="0.25">
      <c r="D2356" s="6"/>
    </row>
    <row r="2357" spans="4:4" x14ac:dyDescent="0.25">
      <c r="D2357" s="6"/>
    </row>
    <row r="2358" spans="4:4" x14ac:dyDescent="0.25">
      <c r="D2358" s="6"/>
    </row>
    <row r="2359" spans="4:4" x14ac:dyDescent="0.25">
      <c r="D2359" s="6"/>
    </row>
    <row r="2360" spans="4:4" x14ac:dyDescent="0.25">
      <c r="D2360" s="6"/>
    </row>
    <row r="2361" spans="4:4" x14ac:dyDescent="0.25">
      <c r="D2361" s="6"/>
    </row>
    <row r="2362" spans="4:4" x14ac:dyDescent="0.25">
      <c r="D2362" s="6"/>
    </row>
    <row r="2363" spans="4:4" x14ac:dyDescent="0.25">
      <c r="D2363" s="6"/>
    </row>
    <row r="2364" spans="4:4" x14ac:dyDescent="0.25">
      <c r="D2364" s="6"/>
    </row>
    <row r="2365" spans="4:4" x14ac:dyDescent="0.25">
      <c r="D2365" s="6"/>
    </row>
    <row r="2366" spans="4:4" x14ac:dyDescent="0.25">
      <c r="D2366" s="6"/>
    </row>
    <row r="2367" spans="4:4" x14ac:dyDescent="0.25">
      <c r="D2367" s="6"/>
    </row>
    <row r="2368" spans="4:4" x14ac:dyDescent="0.25">
      <c r="D2368" s="6"/>
    </row>
    <row r="2369" spans="4:4" x14ac:dyDescent="0.25">
      <c r="D2369" s="6"/>
    </row>
    <row r="2370" spans="4:4" x14ac:dyDescent="0.25">
      <c r="D2370" s="6"/>
    </row>
    <row r="2371" spans="4:4" x14ac:dyDescent="0.25">
      <c r="D2371" s="6"/>
    </row>
    <row r="2372" spans="4:4" x14ac:dyDescent="0.25">
      <c r="D2372" s="6"/>
    </row>
    <row r="2373" spans="4:4" x14ac:dyDescent="0.25">
      <c r="D2373" s="6"/>
    </row>
    <row r="2374" spans="4:4" x14ac:dyDescent="0.25">
      <c r="D2374" s="6"/>
    </row>
    <row r="2375" spans="4:4" x14ac:dyDescent="0.25">
      <c r="D2375" s="6"/>
    </row>
    <row r="2376" spans="4:4" x14ac:dyDescent="0.25">
      <c r="D2376" s="6"/>
    </row>
    <row r="2377" spans="4:4" x14ac:dyDescent="0.25">
      <c r="D2377" s="6"/>
    </row>
    <row r="2378" spans="4:4" x14ac:dyDescent="0.25">
      <c r="D2378" s="6"/>
    </row>
    <row r="2379" spans="4:4" x14ac:dyDescent="0.25">
      <c r="D2379" s="6"/>
    </row>
    <row r="2380" spans="4:4" x14ac:dyDescent="0.25">
      <c r="D2380" s="6"/>
    </row>
    <row r="2381" spans="4:4" x14ac:dyDescent="0.25">
      <c r="D2381" s="6"/>
    </row>
    <row r="2382" spans="4:4" x14ac:dyDescent="0.25">
      <c r="D2382" s="6"/>
    </row>
    <row r="2383" spans="4:4" x14ac:dyDescent="0.25">
      <c r="D2383" s="6"/>
    </row>
    <row r="2384" spans="4:4" x14ac:dyDescent="0.25">
      <c r="D2384" s="6"/>
    </row>
    <row r="2385" spans="4:4" x14ac:dyDescent="0.25">
      <c r="D2385" s="6"/>
    </row>
    <row r="2386" spans="4:4" x14ac:dyDescent="0.25">
      <c r="D2386" s="6"/>
    </row>
    <row r="2387" spans="4:4" x14ac:dyDescent="0.25">
      <c r="D2387" s="6"/>
    </row>
    <row r="2388" spans="4:4" x14ac:dyDescent="0.25">
      <c r="D2388" s="6"/>
    </row>
    <row r="2389" spans="4:4" x14ac:dyDescent="0.25">
      <c r="D2389" s="6"/>
    </row>
    <row r="2390" spans="4:4" x14ac:dyDescent="0.25">
      <c r="D2390" s="6"/>
    </row>
    <row r="2391" spans="4:4" x14ac:dyDescent="0.25">
      <c r="D2391" s="6"/>
    </row>
    <row r="2392" spans="4:4" x14ac:dyDescent="0.25">
      <c r="D2392" s="6"/>
    </row>
    <row r="2393" spans="4:4" x14ac:dyDescent="0.25">
      <c r="D2393" s="6"/>
    </row>
    <row r="2394" spans="4:4" x14ac:dyDescent="0.25">
      <c r="D2394" s="6"/>
    </row>
    <row r="2395" spans="4:4" x14ac:dyDescent="0.25">
      <c r="D2395" s="6"/>
    </row>
    <row r="2396" spans="4:4" x14ac:dyDescent="0.25">
      <c r="D2396" s="6"/>
    </row>
    <row r="2397" spans="4:4" x14ac:dyDescent="0.25">
      <c r="D2397" s="6"/>
    </row>
    <row r="2398" spans="4:4" x14ac:dyDescent="0.25">
      <c r="D2398" s="6"/>
    </row>
    <row r="2399" spans="4:4" x14ac:dyDescent="0.25">
      <c r="D2399" s="6"/>
    </row>
    <row r="2400" spans="4:4" x14ac:dyDescent="0.25">
      <c r="D2400" s="6"/>
    </row>
    <row r="2401" spans="4:4" x14ac:dyDescent="0.25">
      <c r="D2401" s="6"/>
    </row>
    <row r="2402" spans="4:4" x14ac:dyDescent="0.25">
      <c r="D2402" s="6"/>
    </row>
    <row r="2403" spans="4:4" x14ac:dyDescent="0.25">
      <c r="D2403" s="6"/>
    </row>
    <row r="2404" spans="4:4" x14ac:dyDescent="0.25">
      <c r="D2404" s="6"/>
    </row>
    <row r="2405" spans="4:4" x14ac:dyDescent="0.25">
      <c r="D2405" s="6"/>
    </row>
    <row r="2406" spans="4:4" x14ac:dyDescent="0.25">
      <c r="D2406" s="6"/>
    </row>
    <row r="2407" spans="4:4" x14ac:dyDescent="0.25">
      <c r="D2407" s="6"/>
    </row>
    <row r="2408" spans="4:4" x14ac:dyDescent="0.25">
      <c r="D2408" s="6"/>
    </row>
    <row r="2409" spans="4:4" x14ac:dyDescent="0.25">
      <c r="D2409" s="6"/>
    </row>
    <row r="2410" spans="4:4" x14ac:dyDescent="0.25">
      <c r="D2410" s="6"/>
    </row>
    <row r="2411" spans="4:4" x14ac:dyDescent="0.25">
      <c r="D2411" s="6"/>
    </row>
    <row r="2412" spans="4:4" x14ac:dyDescent="0.25">
      <c r="D2412" s="6"/>
    </row>
    <row r="2413" spans="4:4" x14ac:dyDescent="0.25">
      <c r="D2413" s="6"/>
    </row>
    <row r="2414" spans="4:4" x14ac:dyDescent="0.25">
      <c r="D2414" s="6"/>
    </row>
    <row r="2415" spans="4:4" x14ac:dyDescent="0.25">
      <c r="D2415" s="6"/>
    </row>
    <row r="2416" spans="4:4" x14ac:dyDescent="0.25">
      <c r="D2416" s="6"/>
    </row>
    <row r="2417" spans="4:4" x14ac:dyDescent="0.25">
      <c r="D2417" s="6"/>
    </row>
    <row r="2418" spans="4:4" x14ac:dyDescent="0.25">
      <c r="D2418" s="6"/>
    </row>
    <row r="2419" spans="4:4" x14ac:dyDescent="0.25">
      <c r="D2419" s="6"/>
    </row>
    <row r="2420" spans="4:4" x14ac:dyDescent="0.25">
      <c r="D2420" s="6"/>
    </row>
    <row r="2421" spans="4:4" x14ac:dyDescent="0.25">
      <c r="D2421" s="6"/>
    </row>
    <row r="2422" spans="4:4" x14ac:dyDescent="0.25">
      <c r="D2422" s="6"/>
    </row>
    <row r="2423" spans="4:4" x14ac:dyDescent="0.25">
      <c r="D2423" s="6"/>
    </row>
    <row r="2424" spans="4:4" x14ac:dyDescent="0.25">
      <c r="D2424" s="6"/>
    </row>
    <row r="2425" spans="4:4" x14ac:dyDescent="0.25">
      <c r="D2425" s="6"/>
    </row>
    <row r="2426" spans="4:4" x14ac:dyDescent="0.25">
      <c r="D2426" s="6"/>
    </row>
    <row r="2427" spans="4:4" x14ac:dyDescent="0.25">
      <c r="D2427" s="6"/>
    </row>
    <row r="2428" spans="4:4" x14ac:dyDescent="0.25">
      <c r="D2428" s="6"/>
    </row>
    <row r="2429" spans="4:4" x14ac:dyDescent="0.25">
      <c r="D2429" s="6"/>
    </row>
    <row r="2430" spans="4:4" x14ac:dyDescent="0.25">
      <c r="D2430" s="6"/>
    </row>
    <row r="2431" spans="4:4" x14ac:dyDescent="0.25">
      <c r="D2431" s="6"/>
    </row>
    <row r="2432" spans="4:4" x14ac:dyDescent="0.25">
      <c r="D2432" s="6"/>
    </row>
    <row r="2433" spans="4:4" x14ac:dyDescent="0.25">
      <c r="D2433" s="6"/>
    </row>
    <row r="2434" spans="4:4" x14ac:dyDescent="0.25">
      <c r="D2434" s="6"/>
    </row>
    <row r="2435" spans="4:4" x14ac:dyDescent="0.25">
      <c r="D2435" s="6"/>
    </row>
    <row r="2436" spans="4:4" x14ac:dyDescent="0.25">
      <c r="D2436" s="6"/>
    </row>
    <row r="2437" spans="4:4" x14ac:dyDescent="0.25">
      <c r="D2437" s="6"/>
    </row>
    <row r="2438" spans="4:4" x14ac:dyDescent="0.25">
      <c r="D2438" s="6"/>
    </row>
    <row r="2439" spans="4:4" x14ac:dyDescent="0.25">
      <c r="D2439" s="6"/>
    </row>
    <row r="2440" spans="4:4" x14ac:dyDescent="0.25">
      <c r="D2440" s="6"/>
    </row>
    <row r="2441" spans="4:4" x14ac:dyDescent="0.25">
      <c r="D2441" s="6"/>
    </row>
    <row r="2442" spans="4:4" x14ac:dyDescent="0.25">
      <c r="D2442" s="6"/>
    </row>
    <row r="2443" spans="4:4" x14ac:dyDescent="0.25">
      <c r="D2443" s="6"/>
    </row>
    <row r="2444" spans="4:4" x14ac:dyDescent="0.25">
      <c r="D2444" s="6"/>
    </row>
    <row r="2445" spans="4:4" x14ac:dyDescent="0.25">
      <c r="D2445" s="6"/>
    </row>
    <row r="2446" spans="4:4" x14ac:dyDescent="0.25">
      <c r="D2446" s="6"/>
    </row>
    <row r="2447" spans="4:4" x14ac:dyDescent="0.25">
      <c r="D2447" s="6"/>
    </row>
    <row r="2448" spans="4:4" x14ac:dyDescent="0.25">
      <c r="D2448" s="6"/>
    </row>
    <row r="2449" spans="4:4" x14ac:dyDescent="0.25">
      <c r="D2449" s="6"/>
    </row>
    <row r="2450" spans="4:4" x14ac:dyDescent="0.25">
      <c r="D2450" s="6"/>
    </row>
    <row r="2451" spans="4:4" x14ac:dyDescent="0.25">
      <c r="D2451" s="6"/>
    </row>
    <row r="2452" spans="4:4" x14ac:dyDescent="0.25">
      <c r="D2452" s="6"/>
    </row>
    <row r="2453" spans="4:4" x14ac:dyDescent="0.25">
      <c r="D2453" s="6"/>
    </row>
    <row r="2454" spans="4:4" x14ac:dyDescent="0.25">
      <c r="D2454" s="6"/>
    </row>
    <row r="2455" spans="4:4" x14ac:dyDescent="0.25">
      <c r="D2455" s="6"/>
    </row>
    <row r="2456" spans="4:4" x14ac:dyDescent="0.25">
      <c r="D2456" s="6"/>
    </row>
    <row r="2457" spans="4:4" x14ac:dyDescent="0.25">
      <c r="D2457" s="6"/>
    </row>
    <row r="2458" spans="4:4" x14ac:dyDescent="0.25">
      <c r="D2458" s="6"/>
    </row>
    <row r="2459" spans="4:4" x14ac:dyDescent="0.25">
      <c r="D2459" s="6"/>
    </row>
    <row r="2460" spans="4:4" x14ac:dyDescent="0.25">
      <c r="D2460" s="6"/>
    </row>
    <row r="2461" spans="4:4" x14ac:dyDescent="0.25">
      <c r="D2461" s="6"/>
    </row>
    <row r="2462" spans="4:4" x14ac:dyDescent="0.25">
      <c r="D2462" s="6"/>
    </row>
    <row r="2463" spans="4:4" x14ac:dyDescent="0.25">
      <c r="D2463" s="6"/>
    </row>
    <row r="2464" spans="4:4" x14ac:dyDescent="0.25">
      <c r="D2464" s="6"/>
    </row>
    <row r="2465" spans="4:4" x14ac:dyDescent="0.25">
      <c r="D2465" s="6"/>
    </row>
    <row r="2466" spans="4:4" x14ac:dyDescent="0.25">
      <c r="D2466" s="6"/>
    </row>
    <row r="2467" spans="4:4" x14ac:dyDescent="0.25">
      <c r="D2467" s="6"/>
    </row>
    <row r="2468" spans="4:4" x14ac:dyDescent="0.25">
      <c r="D2468" s="6"/>
    </row>
    <row r="2469" spans="4:4" x14ac:dyDescent="0.25">
      <c r="D2469" s="6"/>
    </row>
    <row r="2470" spans="4:4" x14ac:dyDescent="0.25">
      <c r="D2470" s="6"/>
    </row>
    <row r="2471" spans="4:4" x14ac:dyDescent="0.25">
      <c r="D2471" s="6"/>
    </row>
    <row r="2472" spans="4:4" x14ac:dyDescent="0.25">
      <c r="D2472" s="6"/>
    </row>
    <row r="2473" spans="4:4" x14ac:dyDescent="0.25">
      <c r="D2473" s="6"/>
    </row>
    <row r="2474" spans="4:4" x14ac:dyDescent="0.25">
      <c r="D2474" s="6"/>
    </row>
    <row r="2475" spans="4:4" x14ac:dyDescent="0.25">
      <c r="D2475" s="6"/>
    </row>
    <row r="2476" spans="4:4" x14ac:dyDescent="0.25">
      <c r="D2476" s="6"/>
    </row>
    <row r="2477" spans="4:4" x14ac:dyDescent="0.25">
      <c r="D2477" s="6"/>
    </row>
    <row r="2478" spans="4:4" x14ac:dyDescent="0.25">
      <c r="D2478" s="6"/>
    </row>
    <row r="2479" spans="4:4" x14ac:dyDescent="0.25">
      <c r="D2479" s="6"/>
    </row>
    <row r="2480" spans="4:4" x14ac:dyDescent="0.25">
      <c r="D2480" s="6"/>
    </row>
    <row r="2481" spans="4:4" x14ac:dyDescent="0.25">
      <c r="D2481" s="6"/>
    </row>
    <row r="2482" spans="4:4" x14ac:dyDescent="0.25">
      <c r="D2482" s="6"/>
    </row>
    <row r="2483" spans="4:4" x14ac:dyDescent="0.25">
      <c r="D2483" s="6"/>
    </row>
    <row r="2484" spans="4:4" x14ac:dyDescent="0.25">
      <c r="D2484" s="6"/>
    </row>
    <row r="2485" spans="4:4" x14ac:dyDescent="0.25">
      <c r="D2485" s="6"/>
    </row>
    <row r="2486" spans="4:4" x14ac:dyDescent="0.25">
      <c r="D2486" s="6"/>
    </row>
    <row r="2487" spans="4:4" x14ac:dyDescent="0.25">
      <c r="D2487" s="6"/>
    </row>
    <row r="2488" spans="4:4" x14ac:dyDescent="0.25">
      <c r="D2488" s="6"/>
    </row>
    <row r="2489" spans="4:4" x14ac:dyDescent="0.25">
      <c r="D2489" s="6"/>
    </row>
    <row r="2490" spans="4:4" x14ac:dyDescent="0.25">
      <c r="D2490" s="6"/>
    </row>
    <row r="2491" spans="4:4" x14ac:dyDescent="0.25">
      <c r="D2491" s="6"/>
    </row>
    <row r="2492" spans="4:4" x14ac:dyDescent="0.25">
      <c r="D2492" s="6"/>
    </row>
    <row r="2493" spans="4:4" x14ac:dyDescent="0.25">
      <c r="D2493" s="6"/>
    </row>
    <row r="2494" spans="4:4" x14ac:dyDescent="0.25">
      <c r="D2494" s="6"/>
    </row>
    <row r="2495" spans="4:4" x14ac:dyDescent="0.25">
      <c r="D2495" s="6"/>
    </row>
    <row r="2496" spans="4:4" x14ac:dyDescent="0.25">
      <c r="D2496" s="6"/>
    </row>
    <row r="2497" spans="4:4" x14ac:dyDescent="0.25">
      <c r="D2497" s="6"/>
    </row>
    <row r="2498" spans="4:4" x14ac:dyDescent="0.25">
      <c r="D2498" s="6"/>
    </row>
    <row r="2499" spans="4:4" x14ac:dyDescent="0.25">
      <c r="D2499" s="6"/>
    </row>
    <row r="2500" spans="4:4" x14ac:dyDescent="0.25">
      <c r="D2500" s="6"/>
    </row>
    <row r="2501" spans="4:4" x14ac:dyDescent="0.25">
      <c r="D2501" s="6"/>
    </row>
    <row r="2502" spans="4:4" x14ac:dyDescent="0.25">
      <c r="D2502" s="6"/>
    </row>
    <row r="2503" spans="4:4" x14ac:dyDescent="0.25">
      <c r="D2503" s="6"/>
    </row>
    <row r="2504" spans="4:4" x14ac:dyDescent="0.25">
      <c r="D2504" s="6"/>
    </row>
    <row r="2505" spans="4:4" x14ac:dyDescent="0.25">
      <c r="D2505" s="6"/>
    </row>
    <row r="2506" spans="4:4" x14ac:dyDescent="0.25">
      <c r="D2506" s="6"/>
    </row>
    <row r="2507" spans="4:4" x14ac:dyDescent="0.25">
      <c r="D2507" s="6"/>
    </row>
    <row r="2508" spans="4:4" x14ac:dyDescent="0.25">
      <c r="D2508" s="6"/>
    </row>
    <row r="2509" spans="4:4" x14ac:dyDescent="0.25">
      <c r="D2509" s="6"/>
    </row>
    <row r="2510" spans="4:4" x14ac:dyDescent="0.25">
      <c r="D2510" s="6"/>
    </row>
    <row r="2511" spans="4:4" x14ac:dyDescent="0.25">
      <c r="D2511" s="6"/>
    </row>
    <row r="2512" spans="4:4" x14ac:dyDescent="0.25">
      <c r="D2512" s="6"/>
    </row>
    <row r="2513" spans="4:4" x14ac:dyDescent="0.25">
      <c r="D2513" s="6"/>
    </row>
    <row r="2514" spans="4:4" x14ac:dyDescent="0.25">
      <c r="D2514" s="6"/>
    </row>
    <row r="2515" spans="4:4" x14ac:dyDescent="0.25">
      <c r="D2515" s="6"/>
    </row>
    <row r="2516" spans="4:4" x14ac:dyDescent="0.25">
      <c r="D2516" s="6"/>
    </row>
    <row r="2517" spans="4:4" x14ac:dyDescent="0.25">
      <c r="D2517" s="6"/>
    </row>
    <row r="2518" spans="4:4" x14ac:dyDescent="0.25">
      <c r="D2518" s="6"/>
    </row>
    <row r="2519" spans="4:4" x14ac:dyDescent="0.25">
      <c r="D2519" s="6"/>
    </row>
    <row r="2520" spans="4:4" x14ac:dyDescent="0.25">
      <c r="D2520" s="6"/>
    </row>
    <row r="2521" spans="4:4" x14ac:dyDescent="0.25">
      <c r="D2521" s="6"/>
    </row>
    <row r="2522" spans="4:4" x14ac:dyDescent="0.25">
      <c r="D2522" s="6"/>
    </row>
    <row r="2523" spans="4:4" x14ac:dyDescent="0.25">
      <c r="D2523" s="6"/>
    </row>
    <row r="2524" spans="4:4" x14ac:dyDescent="0.25">
      <c r="D2524" s="6"/>
    </row>
    <row r="2525" spans="4:4" x14ac:dyDescent="0.25">
      <c r="D2525" s="6"/>
    </row>
    <row r="2526" spans="4:4" x14ac:dyDescent="0.25">
      <c r="D2526" s="6"/>
    </row>
    <row r="2527" spans="4:4" x14ac:dyDescent="0.25">
      <c r="D2527" s="6"/>
    </row>
    <row r="2528" spans="4:4" x14ac:dyDescent="0.25">
      <c r="D2528" s="6"/>
    </row>
    <row r="2529" spans="4:4" x14ac:dyDescent="0.25">
      <c r="D2529" s="6"/>
    </row>
    <row r="2530" spans="4:4" x14ac:dyDescent="0.25">
      <c r="D2530" s="6"/>
    </row>
    <row r="2531" spans="4:4" x14ac:dyDescent="0.25">
      <c r="D2531" s="6"/>
    </row>
    <row r="2532" spans="4:4" x14ac:dyDescent="0.25">
      <c r="D2532" s="6"/>
    </row>
    <row r="2533" spans="4:4" x14ac:dyDescent="0.25">
      <c r="D2533" s="6"/>
    </row>
    <row r="2534" spans="4:4" x14ac:dyDescent="0.25">
      <c r="D2534" s="6"/>
    </row>
    <row r="2535" spans="4:4" x14ac:dyDescent="0.25">
      <c r="D2535" s="6"/>
    </row>
    <row r="2536" spans="4:4" x14ac:dyDescent="0.25">
      <c r="D2536" s="6"/>
    </row>
    <row r="2537" spans="4:4" x14ac:dyDescent="0.25">
      <c r="D2537" s="6"/>
    </row>
    <row r="2538" spans="4:4" x14ac:dyDescent="0.25">
      <c r="D2538" s="6"/>
    </row>
    <row r="2539" spans="4:4" x14ac:dyDescent="0.25">
      <c r="D2539" s="6"/>
    </row>
    <row r="2540" spans="4:4" x14ac:dyDescent="0.25">
      <c r="D2540" s="6"/>
    </row>
    <row r="2541" spans="4:4" x14ac:dyDescent="0.25">
      <c r="D2541" s="6"/>
    </row>
    <row r="2542" spans="4:4" x14ac:dyDescent="0.25">
      <c r="D2542" s="6"/>
    </row>
    <row r="2543" spans="4:4" x14ac:dyDescent="0.25">
      <c r="D2543" s="6"/>
    </row>
    <row r="2544" spans="4:4" x14ac:dyDescent="0.25">
      <c r="D2544" s="6"/>
    </row>
    <row r="2545" spans="4:4" x14ac:dyDescent="0.25">
      <c r="D2545" s="6"/>
    </row>
    <row r="2546" spans="4:4" x14ac:dyDescent="0.25">
      <c r="D2546" s="6"/>
    </row>
    <row r="2547" spans="4:4" x14ac:dyDescent="0.25">
      <c r="D2547" s="6"/>
    </row>
    <row r="2548" spans="4:4" x14ac:dyDescent="0.25">
      <c r="D2548" s="6"/>
    </row>
    <row r="2549" spans="4:4" x14ac:dyDescent="0.25">
      <c r="D2549" s="6"/>
    </row>
    <row r="2550" spans="4:4" x14ac:dyDescent="0.25">
      <c r="D2550" s="6"/>
    </row>
    <row r="2551" spans="4:4" x14ac:dyDescent="0.25">
      <c r="D2551" s="6"/>
    </row>
    <row r="2552" spans="4:4" x14ac:dyDescent="0.25">
      <c r="D2552" s="6"/>
    </row>
    <row r="2553" spans="4:4" x14ac:dyDescent="0.25">
      <c r="D2553" s="6"/>
    </row>
    <row r="2554" spans="4:4" x14ac:dyDescent="0.25">
      <c r="D2554" s="6"/>
    </row>
    <row r="2555" spans="4:4" x14ac:dyDescent="0.25">
      <c r="D2555" s="6"/>
    </row>
    <row r="2556" spans="4:4" x14ac:dyDescent="0.25">
      <c r="D2556" s="6"/>
    </row>
    <row r="2557" spans="4:4" x14ac:dyDescent="0.25">
      <c r="D2557" s="6"/>
    </row>
    <row r="2558" spans="4:4" x14ac:dyDescent="0.25">
      <c r="D2558" s="6"/>
    </row>
    <row r="2559" spans="4:4" x14ac:dyDescent="0.25">
      <c r="D2559" s="6"/>
    </row>
    <row r="2560" spans="4:4" x14ac:dyDescent="0.25">
      <c r="D2560" s="6"/>
    </row>
    <row r="2561" spans="4:4" x14ac:dyDescent="0.25">
      <c r="D2561" s="6"/>
    </row>
    <row r="2562" spans="4:4" x14ac:dyDescent="0.25">
      <c r="D2562" s="6"/>
    </row>
    <row r="2563" spans="4:4" x14ac:dyDescent="0.25">
      <c r="D2563" s="6"/>
    </row>
    <row r="2564" spans="4:4" x14ac:dyDescent="0.25">
      <c r="D2564" s="6"/>
    </row>
    <row r="2565" spans="4:4" x14ac:dyDescent="0.25">
      <c r="D2565" s="6"/>
    </row>
    <row r="2566" spans="4:4" x14ac:dyDescent="0.25">
      <c r="D2566" s="6"/>
    </row>
    <row r="2567" spans="4:4" x14ac:dyDescent="0.25">
      <c r="D2567" s="6"/>
    </row>
    <row r="2568" spans="4:4" x14ac:dyDescent="0.25">
      <c r="D2568" s="6"/>
    </row>
    <row r="2569" spans="4:4" x14ac:dyDescent="0.25">
      <c r="D2569" s="6"/>
    </row>
    <row r="2570" spans="4:4" x14ac:dyDescent="0.25">
      <c r="D2570" s="6"/>
    </row>
    <row r="2571" spans="4:4" x14ac:dyDescent="0.25">
      <c r="D2571" s="6"/>
    </row>
    <row r="2572" spans="4:4" x14ac:dyDescent="0.25">
      <c r="D2572" s="6"/>
    </row>
    <row r="2573" spans="4:4" x14ac:dyDescent="0.25">
      <c r="D2573" s="6"/>
    </row>
    <row r="2574" spans="4:4" x14ac:dyDescent="0.25">
      <c r="D2574" s="6"/>
    </row>
    <row r="2575" spans="4:4" x14ac:dyDescent="0.25">
      <c r="D2575" s="6"/>
    </row>
    <row r="2576" spans="4:4" x14ac:dyDescent="0.25">
      <c r="D2576" s="6"/>
    </row>
    <row r="2577" spans="4:4" x14ac:dyDescent="0.25">
      <c r="D2577" s="6"/>
    </row>
    <row r="2578" spans="4:4" x14ac:dyDescent="0.25">
      <c r="D2578" s="6"/>
    </row>
    <row r="2579" spans="4:4" x14ac:dyDescent="0.25">
      <c r="D2579" s="6"/>
    </row>
    <row r="2580" spans="4:4" x14ac:dyDescent="0.25">
      <c r="D2580" s="6"/>
    </row>
    <row r="2581" spans="4:4" x14ac:dyDescent="0.25">
      <c r="D2581" s="6"/>
    </row>
    <row r="2582" spans="4:4" x14ac:dyDescent="0.25">
      <c r="D2582" s="6"/>
    </row>
    <row r="2583" spans="4:4" x14ac:dyDescent="0.25">
      <c r="D2583" s="6"/>
    </row>
    <row r="2584" spans="4:4" x14ac:dyDescent="0.25">
      <c r="D2584" s="6"/>
    </row>
    <row r="2585" spans="4:4" x14ac:dyDescent="0.25">
      <c r="D2585" s="6"/>
    </row>
    <row r="2586" spans="4:4" x14ac:dyDescent="0.25">
      <c r="D2586" s="6"/>
    </row>
    <row r="2587" spans="4:4" x14ac:dyDescent="0.25">
      <c r="D2587" s="6"/>
    </row>
    <row r="2588" spans="4:4" x14ac:dyDescent="0.25">
      <c r="D2588" s="6"/>
    </row>
    <row r="2589" spans="4:4" x14ac:dyDescent="0.25">
      <c r="D2589" s="6"/>
    </row>
    <row r="2590" spans="4:4" x14ac:dyDescent="0.25">
      <c r="D2590" s="6"/>
    </row>
    <row r="2591" spans="4:4" x14ac:dyDescent="0.25">
      <c r="D2591" s="6"/>
    </row>
    <row r="2592" spans="4:4" x14ac:dyDescent="0.25">
      <c r="D2592" s="6"/>
    </row>
    <row r="2593" spans="4:4" x14ac:dyDescent="0.25">
      <c r="D2593" s="6"/>
    </row>
    <row r="2594" spans="4:4" x14ac:dyDescent="0.25">
      <c r="D2594" s="6"/>
    </row>
    <row r="2595" spans="4:4" x14ac:dyDescent="0.25">
      <c r="D2595" s="6"/>
    </row>
    <row r="2596" spans="4:4" x14ac:dyDescent="0.25">
      <c r="D2596" s="6"/>
    </row>
    <row r="2597" spans="4:4" x14ac:dyDescent="0.25">
      <c r="D2597" s="6"/>
    </row>
    <row r="2598" spans="4:4" x14ac:dyDescent="0.25">
      <c r="D2598" s="6"/>
    </row>
    <row r="2599" spans="4:4" x14ac:dyDescent="0.25">
      <c r="D2599" s="6"/>
    </row>
    <row r="2600" spans="4:4" x14ac:dyDescent="0.25">
      <c r="D2600" s="6"/>
    </row>
    <row r="2601" spans="4:4" x14ac:dyDescent="0.25">
      <c r="D2601" s="6"/>
    </row>
    <row r="2602" spans="4:4" x14ac:dyDescent="0.25">
      <c r="D2602" s="6"/>
    </row>
    <row r="2603" spans="4:4" x14ac:dyDescent="0.25">
      <c r="D2603" s="6"/>
    </row>
    <row r="2604" spans="4:4" x14ac:dyDescent="0.25">
      <c r="D2604" s="6"/>
    </row>
    <row r="2605" spans="4:4" x14ac:dyDescent="0.25">
      <c r="D2605" s="6"/>
    </row>
    <row r="2606" spans="4:4" x14ac:dyDescent="0.25">
      <c r="D2606" s="6"/>
    </row>
    <row r="2607" spans="4:4" x14ac:dyDescent="0.25">
      <c r="D2607" s="6"/>
    </row>
    <row r="2608" spans="4:4" x14ac:dyDescent="0.25">
      <c r="D2608" s="6"/>
    </row>
    <row r="2609" spans="4:4" x14ac:dyDescent="0.25">
      <c r="D2609" s="6"/>
    </row>
    <row r="2610" spans="4:4" x14ac:dyDescent="0.25">
      <c r="D2610" s="6"/>
    </row>
    <row r="2611" spans="4:4" x14ac:dyDescent="0.25">
      <c r="D2611" s="6"/>
    </row>
    <row r="2612" spans="4:4" x14ac:dyDescent="0.25">
      <c r="D2612" s="6"/>
    </row>
    <row r="2613" spans="4:4" x14ac:dyDescent="0.25">
      <c r="D2613" s="6"/>
    </row>
    <row r="2614" spans="4:4" x14ac:dyDescent="0.25">
      <c r="D2614" s="6"/>
    </row>
    <row r="2615" spans="4:4" x14ac:dyDescent="0.25">
      <c r="D2615" s="6"/>
    </row>
    <row r="2616" spans="4:4" x14ac:dyDescent="0.25">
      <c r="D2616" s="6"/>
    </row>
    <row r="2617" spans="4:4" x14ac:dyDescent="0.25">
      <c r="D2617" s="6"/>
    </row>
    <row r="2618" spans="4:4" x14ac:dyDescent="0.25">
      <c r="D2618" s="6"/>
    </row>
    <row r="2619" spans="4:4" x14ac:dyDescent="0.25">
      <c r="D2619" s="6"/>
    </row>
    <row r="2620" spans="4:4" x14ac:dyDescent="0.25">
      <c r="D2620" s="6"/>
    </row>
    <row r="2621" spans="4:4" x14ac:dyDescent="0.25">
      <c r="D2621" s="6"/>
    </row>
    <row r="2622" spans="4:4" x14ac:dyDescent="0.25">
      <c r="D2622" s="6"/>
    </row>
    <row r="2623" spans="4:4" x14ac:dyDescent="0.25">
      <c r="D2623" s="6"/>
    </row>
    <row r="2624" spans="4:4" x14ac:dyDescent="0.25">
      <c r="D2624" s="6"/>
    </row>
    <row r="2625" spans="4:4" x14ac:dyDescent="0.25">
      <c r="D2625" s="6"/>
    </row>
    <row r="2626" spans="4:4" x14ac:dyDescent="0.25">
      <c r="D2626" s="6"/>
    </row>
    <row r="2627" spans="4:4" x14ac:dyDescent="0.25">
      <c r="D2627" s="6"/>
    </row>
    <row r="2628" spans="4:4" x14ac:dyDescent="0.25">
      <c r="D2628" s="6"/>
    </row>
    <row r="2629" spans="4:4" x14ac:dyDescent="0.25">
      <c r="D2629" s="6"/>
    </row>
    <row r="2630" spans="4:4" x14ac:dyDescent="0.25">
      <c r="D2630" s="6"/>
    </row>
    <row r="2631" spans="4:4" x14ac:dyDescent="0.25">
      <c r="D2631" s="6"/>
    </row>
    <row r="2632" spans="4:4" x14ac:dyDescent="0.25">
      <c r="D2632" s="6"/>
    </row>
    <row r="2633" spans="4:4" x14ac:dyDescent="0.25">
      <c r="D2633" s="6"/>
    </row>
    <row r="2634" spans="4:4" x14ac:dyDescent="0.25">
      <c r="D2634" s="6"/>
    </row>
    <row r="2635" spans="4:4" x14ac:dyDescent="0.25">
      <c r="D2635" s="6"/>
    </row>
    <row r="2636" spans="4:4" x14ac:dyDescent="0.25">
      <c r="D2636" s="6"/>
    </row>
    <row r="2637" spans="4:4" x14ac:dyDescent="0.25">
      <c r="D2637" s="6"/>
    </row>
    <row r="2638" spans="4:4" x14ac:dyDescent="0.25">
      <c r="D2638" s="6"/>
    </row>
    <row r="2639" spans="4:4" x14ac:dyDescent="0.25">
      <c r="D2639" s="6"/>
    </row>
    <row r="2640" spans="4:4" x14ac:dyDescent="0.25">
      <c r="D2640" s="6"/>
    </row>
    <row r="2641" spans="4:4" x14ac:dyDescent="0.25">
      <c r="D2641" s="6"/>
    </row>
    <row r="2642" spans="4:4" x14ac:dyDescent="0.25">
      <c r="D2642" s="6"/>
    </row>
    <row r="2643" spans="4:4" x14ac:dyDescent="0.25">
      <c r="D2643" s="6"/>
    </row>
    <row r="2644" spans="4:4" x14ac:dyDescent="0.25">
      <c r="D2644" s="6"/>
    </row>
    <row r="2645" spans="4:4" x14ac:dyDescent="0.25">
      <c r="D2645" s="6"/>
    </row>
    <row r="2646" spans="4:4" x14ac:dyDescent="0.25">
      <c r="D2646" s="6"/>
    </row>
    <row r="2647" spans="4:4" x14ac:dyDescent="0.25">
      <c r="D2647" s="6"/>
    </row>
    <row r="2648" spans="4:4" x14ac:dyDescent="0.25">
      <c r="D2648" s="6"/>
    </row>
    <row r="2649" spans="4:4" x14ac:dyDescent="0.25">
      <c r="D2649" s="6"/>
    </row>
    <row r="2650" spans="4:4" x14ac:dyDescent="0.25">
      <c r="D2650" s="6"/>
    </row>
    <row r="2651" spans="4:4" x14ac:dyDescent="0.25">
      <c r="D2651" s="6"/>
    </row>
    <row r="2652" spans="4:4" x14ac:dyDescent="0.25">
      <c r="D2652" s="6"/>
    </row>
    <row r="2653" spans="4:4" x14ac:dyDescent="0.25">
      <c r="D2653" s="6"/>
    </row>
    <row r="2654" spans="4:4" x14ac:dyDescent="0.25">
      <c r="D2654" s="6"/>
    </row>
    <row r="2655" spans="4:4" x14ac:dyDescent="0.25">
      <c r="D2655" s="6"/>
    </row>
    <row r="2656" spans="4:4" x14ac:dyDescent="0.25">
      <c r="D2656" s="6"/>
    </row>
    <row r="2657" spans="4:4" x14ac:dyDescent="0.25">
      <c r="D2657" s="6"/>
    </row>
    <row r="2658" spans="4:4" x14ac:dyDescent="0.25">
      <c r="D2658" s="6"/>
    </row>
    <row r="2659" spans="4:4" x14ac:dyDescent="0.25">
      <c r="D2659" s="6"/>
    </row>
    <row r="2660" spans="4:4" x14ac:dyDescent="0.25">
      <c r="D2660" s="6"/>
    </row>
    <row r="2661" spans="4:4" x14ac:dyDescent="0.25">
      <c r="D2661" s="6"/>
    </row>
    <row r="2662" spans="4:4" x14ac:dyDescent="0.25">
      <c r="D2662" s="6"/>
    </row>
    <row r="2663" spans="4:4" x14ac:dyDescent="0.25">
      <c r="D2663" s="6"/>
    </row>
    <row r="2664" spans="4:4" x14ac:dyDescent="0.25">
      <c r="D2664" s="6"/>
    </row>
    <row r="2665" spans="4:4" x14ac:dyDescent="0.25">
      <c r="D2665" s="6"/>
    </row>
    <row r="2666" spans="4:4" x14ac:dyDescent="0.25">
      <c r="D2666" s="6"/>
    </row>
    <row r="2667" spans="4:4" x14ac:dyDescent="0.25">
      <c r="D2667" s="6"/>
    </row>
    <row r="2668" spans="4:4" x14ac:dyDescent="0.25">
      <c r="D2668" s="6"/>
    </row>
    <row r="2669" spans="4:4" x14ac:dyDescent="0.25">
      <c r="D2669" s="6"/>
    </row>
    <row r="2670" spans="4:4" x14ac:dyDescent="0.25">
      <c r="D2670" s="6"/>
    </row>
    <row r="2671" spans="4:4" x14ac:dyDescent="0.25">
      <c r="D2671" s="6"/>
    </row>
    <row r="2672" spans="4:4" x14ac:dyDescent="0.25">
      <c r="D2672" s="6"/>
    </row>
    <row r="2673" spans="4:4" x14ac:dyDescent="0.25">
      <c r="D2673" s="6"/>
    </row>
    <row r="2674" spans="4:4" x14ac:dyDescent="0.25">
      <c r="D2674" s="6"/>
    </row>
    <row r="2675" spans="4:4" x14ac:dyDescent="0.25">
      <c r="D2675" s="6"/>
    </row>
    <row r="2676" spans="4:4" x14ac:dyDescent="0.25">
      <c r="D2676" s="6"/>
    </row>
    <row r="2677" spans="4:4" x14ac:dyDescent="0.25">
      <c r="D2677" s="6"/>
    </row>
    <row r="2678" spans="4:4" x14ac:dyDescent="0.25">
      <c r="D2678" s="6"/>
    </row>
    <row r="2679" spans="4:4" x14ac:dyDescent="0.25">
      <c r="D2679" s="6"/>
    </row>
    <row r="2680" spans="4:4" x14ac:dyDescent="0.25">
      <c r="D2680" s="6"/>
    </row>
    <row r="2681" spans="4:4" x14ac:dyDescent="0.25">
      <c r="D2681" s="6"/>
    </row>
    <row r="2682" spans="4:4" x14ac:dyDescent="0.25">
      <c r="D2682" s="6"/>
    </row>
    <row r="2683" spans="4:4" x14ac:dyDescent="0.25">
      <c r="D2683" s="6"/>
    </row>
    <row r="2684" spans="4:4" x14ac:dyDescent="0.25">
      <c r="D2684" s="6"/>
    </row>
    <row r="2685" spans="4:4" x14ac:dyDescent="0.25">
      <c r="D2685" s="6"/>
    </row>
    <row r="2686" spans="4:4" x14ac:dyDescent="0.25">
      <c r="D2686" s="6"/>
    </row>
    <row r="2687" spans="4:4" x14ac:dyDescent="0.25">
      <c r="D2687" s="6"/>
    </row>
    <row r="2688" spans="4:4" x14ac:dyDescent="0.25">
      <c r="D2688" s="6"/>
    </row>
    <row r="2689" spans="4:4" x14ac:dyDescent="0.25">
      <c r="D2689" s="6"/>
    </row>
    <row r="2690" spans="4:4" x14ac:dyDescent="0.25">
      <c r="D2690" s="6"/>
    </row>
    <row r="2691" spans="4:4" x14ac:dyDescent="0.25">
      <c r="D2691" s="6"/>
    </row>
    <row r="2692" spans="4:4" x14ac:dyDescent="0.25">
      <c r="D2692" s="6"/>
    </row>
    <row r="2693" spans="4:4" x14ac:dyDescent="0.25">
      <c r="D2693" s="6"/>
    </row>
    <row r="2694" spans="4:4" x14ac:dyDescent="0.25">
      <c r="D2694" s="6"/>
    </row>
    <row r="2695" spans="4:4" x14ac:dyDescent="0.25">
      <c r="D2695" s="6"/>
    </row>
    <row r="2696" spans="4:4" x14ac:dyDescent="0.25">
      <c r="D2696" s="6"/>
    </row>
    <row r="2697" spans="4:4" x14ac:dyDescent="0.25">
      <c r="D2697" s="6"/>
    </row>
    <row r="2698" spans="4:4" x14ac:dyDescent="0.25">
      <c r="D2698" s="6"/>
    </row>
    <row r="2699" spans="4:4" x14ac:dyDescent="0.25">
      <c r="D2699" s="6"/>
    </row>
    <row r="2700" spans="4:4" x14ac:dyDescent="0.25">
      <c r="D2700" s="6"/>
    </row>
    <row r="2701" spans="4:4" x14ac:dyDescent="0.25">
      <c r="D2701" s="6"/>
    </row>
    <row r="2702" spans="4:4" x14ac:dyDescent="0.25">
      <c r="D2702" s="6"/>
    </row>
    <row r="2703" spans="4:4" x14ac:dyDescent="0.25">
      <c r="D2703" s="6"/>
    </row>
    <row r="2704" spans="4:4" x14ac:dyDescent="0.25">
      <c r="D2704" s="6"/>
    </row>
    <row r="2705" spans="4:4" x14ac:dyDescent="0.25">
      <c r="D2705" s="6"/>
    </row>
    <row r="2706" spans="4:4" x14ac:dyDescent="0.25">
      <c r="D2706" s="6"/>
    </row>
    <row r="2707" spans="4:4" x14ac:dyDescent="0.25">
      <c r="D2707" s="6"/>
    </row>
    <row r="2708" spans="4:4" x14ac:dyDescent="0.25">
      <c r="D2708" s="6"/>
    </row>
    <row r="2709" spans="4:4" x14ac:dyDescent="0.25">
      <c r="D2709" s="6"/>
    </row>
    <row r="2710" spans="4:4" x14ac:dyDescent="0.25">
      <c r="D2710" s="6"/>
    </row>
    <row r="2711" spans="4:4" x14ac:dyDescent="0.25">
      <c r="D2711" s="6"/>
    </row>
    <row r="2712" spans="4:4" x14ac:dyDescent="0.25">
      <c r="D2712" s="6"/>
    </row>
    <row r="2713" spans="4:4" x14ac:dyDescent="0.25">
      <c r="D2713" s="6"/>
    </row>
    <row r="2714" spans="4:4" x14ac:dyDescent="0.25">
      <c r="D2714" s="6"/>
    </row>
    <row r="2715" spans="4:4" x14ac:dyDescent="0.25">
      <c r="D2715" s="6"/>
    </row>
    <row r="2716" spans="4:4" x14ac:dyDescent="0.25">
      <c r="D2716" s="6"/>
    </row>
    <row r="2717" spans="4:4" x14ac:dyDescent="0.25">
      <c r="D2717" s="6"/>
    </row>
    <row r="2718" spans="4:4" x14ac:dyDescent="0.25">
      <c r="D2718" s="6"/>
    </row>
    <row r="2719" spans="4:4" x14ac:dyDescent="0.25">
      <c r="D2719" s="6"/>
    </row>
    <row r="2720" spans="4:4" x14ac:dyDescent="0.25">
      <c r="D2720" s="6"/>
    </row>
    <row r="2721" spans="4:4" x14ac:dyDescent="0.25">
      <c r="D2721" s="6"/>
    </row>
    <row r="2722" spans="4:4" x14ac:dyDescent="0.25">
      <c r="D2722" s="6"/>
    </row>
    <row r="2723" spans="4:4" x14ac:dyDescent="0.25">
      <c r="D2723" s="6"/>
    </row>
    <row r="2724" spans="4:4" x14ac:dyDescent="0.25">
      <c r="D2724" s="6"/>
    </row>
    <row r="2725" spans="4:4" x14ac:dyDescent="0.25">
      <c r="D2725" s="6"/>
    </row>
    <row r="2726" spans="4:4" x14ac:dyDescent="0.25">
      <c r="D2726" s="6"/>
    </row>
    <row r="2727" spans="4:4" x14ac:dyDescent="0.25">
      <c r="D2727" s="6"/>
    </row>
    <row r="2728" spans="4:4" x14ac:dyDescent="0.25">
      <c r="D2728" s="6"/>
    </row>
    <row r="2729" spans="4:4" x14ac:dyDescent="0.25">
      <c r="D2729" s="6"/>
    </row>
    <row r="2730" spans="4:4" x14ac:dyDescent="0.25">
      <c r="D2730" s="6"/>
    </row>
    <row r="2731" spans="4:4" x14ac:dyDescent="0.25">
      <c r="D2731" s="6"/>
    </row>
    <row r="2732" spans="4:4" x14ac:dyDescent="0.25">
      <c r="D2732" s="6"/>
    </row>
    <row r="2733" spans="4:4" x14ac:dyDescent="0.25">
      <c r="D2733" s="6"/>
    </row>
    <row r="2734" spans="4:4" x14ac:dyDescent="0.25">
      <c r="D2734" s="6"/>
    </row>
    <row r="2735" spans="4:4" x14ac:dyDescent="0.25">
      <c r="D2735" s="6"/>
    </row>
    <row r="2736" spans="4:4" x14ac:dyDescent="0.25">
      <c r="D2736" s="6"/>
    </row>
    <row r="2737" spans="4:4" x14ac:dyDescent="0.25">
      <c r="D2737" s="6"/>
    </row>
    <row r="2738" spans="4:4" x14ac:dyDescent="0.25">
      <c r="D2738" s="6"/>
    </row>
    <row r="2739" spans="4:4" x14ac:dyDescent="0.25">
      <c r="D2739" s="6"/>
    </row>
    <row r="2740" spans="4:4" x14ac:dyDescent="0.25">
      <c r="D2740" s="6"/>
    </row>
    <row r="2741" spans="4:4" x14ac:dyDescent="0.25">
      <c r="D2741" s="6"/>
    </row>
    <row r="2742" spans="4:4" x14ac:dyDescent="0.25">
      <c r="D2742" s="6"/>
    </row>
    <row r="2743" spans="4:4" x14ac:dyDescent="0.25">
      <c r="D2743" s="6"/>
    </row>
    <row r="2744" spans="4:4" x14ac:dyDescent="0.25">
      <c r="D2744" s="6"/>
    </row>
    <row r="2745" spans="4:4" x14ac:dyDescent="0.25">
      <c r="D2745" s="6"/>
    </row>
    <row r="2746" spans="4:4" x14ac:dyDescent="0.25">
      <c r="D2746" s="6"/>
    </row>
    <row r="2747" spans="4:4" x14ac:dyDescent="0.25">
      <c r="D2747" s="6"/>
    </row>
    <row r="2748" spans="4:4" x14ac:dyDescent="0.25">
      <c r="D2748" s="6"/>
    </row>
    <row r="2749" spans="4:4" x14ac:dyDescent="0.25">
      <c r="D2749" s="6"/>
    </row>
    <row r="2750" spans="4:4" x14ac:dyDescent="0.25">
      <c r="D2750" s="6"/>
    </row>
    <row r="2751" spans="4:4" x14ac:dyDescent="0.25">
      <c r="D2751" s="6"/>
    </row>
    <row r="2752" spans="4:4" x14ac:dyDescent="0.25">
      <c r="D2752" s="6"/>
    </row>
    <row r="2753" spans="4:4" x14ac:dyDescent="0.25">
      <c r="D2753" s="6"/>
    </row>
    <row r="2754" spans="4:4" x14ac:dyDescent="0.25">
      <c r="D2754" s="6"/>
    </row>
    <row r="2755" spans="4:4" x14ac:dyDescent="0.25">
      <c r="D2755" s="6"/>
    </row>
    <row r="2756" spans="4:4" x14ac:dyDescent="0.25">
      <c r="D2756" s="6"/>
    </row>
    <row r="2757" spans="4:4" x14ac:dyDescent="0.25">
      <c r="D2757" s="6"/>
    </row>
    <row r="2758" spans="4:4" x14ac:dyDescent="0.25">
      <c r="D2758" s="6"/>
    </row>
    <row r="2759" spans="4:4" x14ac:dyDescent="0.25">
      <c r="D2759" s="6"/>
    </row>
    <row r="2760" spans="4:4" x14ac:dyDescent="0.25">
      <c r="D2760" s="6"/>
    </row>
    <row r="2761" spans="4:4" x14ac:dyDescent="0.25">
      <c r="D2761" s="6"/>
    </row>
    <row r="2762" spans="4:4" x14ac:dyDescent="0.25">
      <c r="D2762" s="6"/>
    </row>
    <row r="2763" spans="4:4" x14ac:dyDescent="0.25">
      <c r="D2763" s="6"/>
    </row>
    <row r="2764" spans="4:4" x14ac:dyDescent="0.25">
      <c r="D2764" s="6"/>
    </row>
    <row r="2765" spans="4:4" x14ac:dyDescent="0.25">
      <c r="D2765" s="6"/>
    </row>
    <row r="2766" spans="4:4" x14ac:dyDescent="0.25">
      <c r="D2766" s="6"/>
    </row>
    <row r="2767" spans="4:4" x14ac:dyDescent="0.25">
      <c r="D2767" s="6"/>
    </row>
    <row r="2768" spans="4:4" x14ac:dyDescent="0.25">
      <c r="D2768" s="6"/>
    </row>
    <row r="2769" spans="4:4" x14ac:dyDescent="0.25">
      <c r="D2769" s="6"/>
    </row>
    <row r="2770" spans="4:4" x14ac:dyDescent="0.25">
      <c r="D2770" s="6"/>
    </row>
    <row r="2771" spans="4:4" x14ac:dyDescent="0.25">
      <c r="D2771" s="6"/>
    </row>
    <row r="2772" spans="4:4" x14ac:dyDescent="0.25">
      <c r="D2772" s="6"/>
    </row>
    <row r="2773" spans="4:4" x14ac:dyDescent="0.25">
      <c r="D2773" s="6"/>
    </row>
    <row r="2774" spans="4:4" x14ac:dyDescent="0.25">
      <c r="D2774" s="6"/>
    </row>
    <row r="2775" spans="4:4" x14ac:dyDescent="0.25">
      <c r="D2775" s="6"/>
    </row>
    <row r="2776" spans="4:4" x14ac:dyDescent="0.25">
      <c r="D2776" s="6"/>
    </row>
    <row r="2777" spans="4:4" x14ac:dyDescent="0.25">
      <c r="D2777" s="6"/>
    </row>
    <row r="2778" spans="4:4" x14ac:dyDescent="0.25">
      <c r="D2778" s="6"/>
    </row>
    <row r="2779" spans="4:4" x14ac:dyDescent="0.25">
      <c r="D2779" s="6"/>
    </row>
    <row r="2780" spans="4:4" x14ac:dyDescent="0.25">
      <c r="D2780" s="6"/>
    </row>
    <row r="2781" spans="4:4" x14ac:dyDescent="0.25">
      <c r="D2781" s="6"/>
    </row>
    <row r="2782" spans="4:4" x14ac:dyDescent="0.25">
      <c r="D2782" s="6"/>
    </row>
    <row r="2783" spans="4:4" x14ac:dyDescent="0.25">
      <c r="D2783" s="6"/>
    </row>
    <row r="2784" spans="4:4" x14ac:dyDescent="0.25">
      <c r="D2784" s="6"/>
    </row>
    <row r="2785" spans="4:4" x14ac:dyDescent="0.25">
      <c r="D2785" s="6"/>
    </row>
    <row r="2786" spans="4:4" x14ac:dyDescent="0.25">
      <c r="D2786" s="6"/>
    </row>
    <row r="2787" spans="4:4" x14ac:dyDescent="0.25">
      <c r="D2787" s="6"/>
    </row>
    <row r="2788" spans="4:4" x14ac:dyDescent="0.25">
      <c r="D2788" s="6"/>
    </row>
    <row r="2789" spans="4:4" x14ac:dyDescent="0.25">
      <c r="D2789" s="6"/>
    </row>
    <row r="2790" spans="4:4" x14ac:dyDescent="0.25">
      <c r="D2790" s="6"/>
    </row>
    <row r="2791" spans="4:4" x14ac:dyDescent="0.25">
      <c r="D2791" s="6"/>
    </row>
    <row r="2792" spans="4:4" x14ac:dyDescent="0.25">
      <c r="D2792" s="6"/>
    </row>
    <row r="2793" spans="4:4" x14ac:dyDescent="0.25">
      <c r="D2793" s="6"/>
    </row>
    <row r="2794" spans="4:4" x14ac:dyDescent="0.25">
      <c r="D2794" s="6"/>
    </row>
    <row r="2795" spans="4:4" x14ac:dyDescent="0.25">
      <c r="D2795" s="6"/>
    </row>
    <row r="2796" spans="4:4" x14ac:dyDescent="0.25">
      <c r="D2796" s="6"/>
    </row>
    <row r="2797" spans="4:4" x14ac:dyDescent="0.25">
      <c r="D2797" s="6"/>
    </row>
    <row r="2798" spans="4:4" x14ac:dyDescent="0.25">
      <c r="D2798" s="6"/>
    </row>
    <row r="2799" spans="4:4" x14ac:dyDescent="0.25">
      <c r="D2799" s="6"/>
    </row>
    <row r="2800" spans="4:4" x14ac:dyDescent="0.25">
      <c r="D2800" s="6"/>
    </row>
    <row r="2801" spans="4:4" x14ac:dyDescent="0.25">
      <c r="D2801" s="6"/>
    </row>
    <row r="2802" spans="4:4" x14ac:dyDescent="0.25">
      <c r="D2802" s="6"/>
    </row>
    <row r="2803" spans="4:4" x14ac:dyDescent="0.25">
      <c r="D2803" s="6"/>
    </row>
    <row r="2804" spans="4:4" x14ac:dyDescent="0.25">
      <c r="D2804" s="6"/>
    </row>
    <row r="2805" spans="4:4" x14ac:dyDescent="0.25">
      <c r="D2805" s="6"/>
    </row>
    <row r="2806" spans="4:4" x14ac:dyDescent="0.25">
      <c r="D2806" s="6"/>
    </row>
    <row r="2807" spans="4:4" x14ac:dyDescent="0.25">
      <c r="D2807" s="6"/>
    </row>
    <row r="2808" spans="4:4" x14ac:dyDescent="0.25">
      <c r="D2808" s="6"/>
    </row>
    <row r="2809" spans="4:4" x14ac:dyDescent="0.25">
      <c r="D2809" s="6"/>
    </row>
    <row r="2810" spans="4:4" x14ac:dyDescent="0.25">
      <c r="D2810" s="6"/>
    </row>
    <row r="2811" spans="4:4" x14ac:dyDescent="0.25">
      <c r="D2811" s="6"/>
    </row>
    <row r="2812" spans="4:4" x14ac:dyDescent="0.25">
      <c r="D2812" s="6"/>
    </row>
    <row r="2813" spans="4:4" x14ac:dyDescent="0.25">
      <c r="D2813" s="6"/>
    </row>
    <row r="2814" spans="4:4" x14ac:dyDescent="0.25">
      <c r="D2814" s="6"/>
    </row>
    <row r="2815" spans="4:4" x14ac:dyDescent="0.25">
      <c r="D2815" s="6"/>
    </row>
    <row r="2816" spans="4:4" x14ac:dyDescent="0.25">
      <c r="D2816" s="6"/>
    </row>
    <row r="2817" spans="4:4" x14ac:dyDescent="0.25">
      <c r="D2817" s="6"/>
    </row>
    <row r="2818" spans="4:4" x14ac:dyDescent="0.25">
      <c r="D2818" s="6"/>
    </row>
    <row r="2819" spans="4:4" x14ac:dyDescent="0.25">
      <c r="D2819" s="6"/>
    </row>
    <row r="2820" spans="4:4" x14ac:dyDescent="0.25">
      <c r="D2820" s="6"/>
    </row>
    <row r="2821" spans="4:4" x14ac:dyDescent="0.25">
      <c r="D2821" s="6"/>
    </row>
    <row r="2822" spans="4:4" x14ac:dyDescent="0.25">
      <c r="D2822" s="6"/>
    </row>
    <row r="2823" spans="4:4" x14ac:dyDescent="0.25">
      <c r="D2823" s="6"/>
    </row>
    <row r="2824" spans="4:4" x14ac:dyDescent="0.25">
      <c r="D2824" s="6"/>
    </row>
    <row r="2825" spans="4:4" x14ac:dyDescent="0.25">
      <c r="D2825" s="6"/>
    </row>
    <row r="2826" spans="4:4" x14ac:dyDescent="0.25">
      <c r="D2826" s="6"/>
    </row>
    <row r="2827" spans="4:4" x14ac:dyDescent="0.25">
      <c r="D2827" s="6"/>
    </row>
    <row r="2828" spans="4:4" x14ac:dyDescent="0.25">
      <c r="D2828" s="6"/>
    </row>
    <row r="2829" spans="4:4" x14ac:dyDescent="0.25">
      <c r="D2829" s="6"/>
    </row>
    <row r="2830" spans="4:4" x14ac:dyDescent="0.25">
      <c r="D2830" s="6"/>
    </row>
    <row r="2831" spans="4:4" x14ac:dyDescent="0.25">
      <c r="D2831" s="6"/>
    </row>
    <row r="2832" spans="4:4" x14ac:dyDescent="0.25">
      <c r="D2832" s="6"/>
    </row>
    <row r="2833" spans="4:4" x14ac:dyDescent="0.25">
      <c r="D2833" s="6"/>
    </row>
    <row r="2834" spans="4:4" x14ac:dyDescent="0.25">
      <c r="D2834" s="6"/>
    </row>
    <row r="2835" spans="4:4" x14ac:dyDescent="0.25">
      <c r="D2835" s="6"/>
    </row>
    <row r="2836" spans="4:4" x14ac:dyDescent="0.25">
      <c r="D2836" s="6"/>
    </row>
    <row r="2837" spans="4:4" x14ac:dyDescent="0.25">
      <c r="D2837" s="6"/>
    </row>
    <row r="2838" spans="4:4" x14ac:dyDescent="0.25">
      <c r="D2838" s="6"/>
    </row>
    <row r="2839" spans="4:4" x14ac:dyDescent="0.25">
      <c r="D2839" s="6"/>
    </row>
    <row r="2840" spans="4:4" x14ac:dyDescent="0.25">
      <c r="D2840" s="6"/>
    </row>
    <row r="2841" spans="4:4" x14ac:dyDescent="0.25">
      <c r="D2841" s="6"/>
    </row>
    <row r="2842" spans="4:4" x14ac:dyDescent="0.25">
      <c r="D2842" s="6"/>
    </row>
    <row r="2843" spans="4:4" x14ac:dyDescent="0.25">
      <c r="D2843" s="6"/>
    </row>
    <row r="2844" spans="4:4" x14ac:dyDescent="0.25">
      <c r="D2844" s="6"/>
    </row>
    <row r="2845" spans="4:4" x14ac:dyDescent="0.25">
      <c r="D2845" s="6"/>
    </row>
    <row r="2846" spans="4:4" x14ac:dyDescent="0.25">
      <c r="D2846" s="6"/>
    </row>
    <row r="2847" spans="4:4" x14ac:dyDescent="0.25">
      <c r="D2847" s="6"/>
    </row>
    <row r="2848" spans="4:4" x14ac:dyDescent="0.25">
      <c r="D2848" s="6"/>
    </row>
    <row r="2849" spans="4:4" x14ac:dyDescent="0.25">
      <c r="D2849" s="6"/>
    </row>
    <row r="2850" spans="4:4" x14ac:dyDescent="0.25">
      <c r="D2850" s="6"/>
    </row>
    <row r="2851" spans="4:4" x14ac:dyDescent="0.25">
      <c r="D2851" s="6"/>
    </row>
    <row r="2852" spans="4:4" x14ac:dyDescent="0.25">
      <c r="D2852" s="6"/>
    </row>
    <row r="2853" spans="4:4" x14ac:dyDescent="0.25">
      <c r="D2853" s="6"/>
    </row>
    <row r="2854" spans="4:4" x14ac:dyDescent="0.25">
      <c r="D2854" s="6"/>
    </row>
    <row r="2855" spans="4:4" x14ac:dyDescent="0.25">
      <c r="D2855" s="6"/>
    </row>
    <row r="2856" spans="4:4" x14ac:dyDescent="0.25">
      <c r="D2856" s="6"/>
    </row>
    <row r="2857" spans="4:4" x14ac:dyDescent="0.25">
      <c r="D2857" s="6"/>
    </row>
    <row r="2858" spans="4:4" x14ac:dyDescent="0.25">
      <c r="D2858" s="6"/>
    </row>
    <row r="2859" spans="4:4" x14ac:dyDescent="0.25">
      <c r="D2859" s="6"/>
    </row>
    <row r="2860" spans="4:4" x14ac:dyDescent="0.25">
      <c r="D2860" s="6"/>
    </row>
    <row r="2861" spans="4:4" x14ac:dyDescent="0.25">
      <c r="D2861" s="6"/>
    </row>
    <row r="2862" spans="4:4" x14ac:dyDescent="0.25">
      <c r="D2862" s="6"/>
    </row>
    <row r="2863" spans="4:4" x14ac:dyDescent="0.25">
      <c r="D2863" s="6"/>
    </row>
    <row r="2864" spans="4:4" x14ac:dyDescent="0.25">
      <c r="D2864" s="6"/>
    </row>
    <row r="2865" spans="4:4" x14ac:dyDescent="0.25">
      <c r="D2865" s="6"/>
    </row>
    <row r="2866" spans="4:4" x14ac:dyDescent="0.25">
      <c r="D2866" s="6"/>
    </row>
    <row r="2867" spans="4:4" x14ac:dyDescent="0.25">
      <c r="D2867" s="6"/>
    </row>
    <row r="2868" spans="4:4" x14ac:dyDescent="0.25">
      <c r="D2868" s="6"/>
    </row>
    <row r="2869" spans="4:4" x14ac:dyDescent="0.25">
      <c r="D2869" s="6"/>
    </row>
    <row r="2870" spans="4:4" x14ac:dyDescent="0.25">
      <c r="D2870" s="6"/>
    </row>
    <row r="2871" spans="4:4" x14ac:dyDescent="0.25">
      <c r="D2871" s="6"/>
    </row>
    <row r="2872" spans="4:4" x14ac:dyDescent="0.25">
      <c r="D2872" s="6"/>
    </row>
    <row r="2873" spans="4:4" x14ac:dyDescent="0.25">
      <c r="D2873" s="6"/>
    </row>
    <row r="2874" spans="4:4" x14ac:dyDescent="0.25">
      <c r="D2874" s="6"/>
    </row>
    <row r="2875" spans="4:4" x14ac:dyDescent="0.25">
      <c r="D2875" s="6"/>
    </row>
    <row r="2876" spans="4:4" x14ac:dyDescent="0.25">
      <c r="D2876" s="6"/>
    </row>
    <row r="2877" spans="4:4" x14ac:dyDescent="0.25">
      <c r="D2877" s="6"/>
    </row>
    <row r="2878" spans="4:4" x14ac:dyDescent="0.25">
      <c r="D2878" s="6"/>
    </row>
    <row r="2879" spans="4:4" x14ac:dyDescent="0.25">
      <c r="D2879" s="6"/>
    </row>
    <row r="2880" spans="4:4" x14ac:dyDescent="0.25">
      <c r="D2880" s="6"/>
    </row>
    <row r="2881" spans="4:4" x14ac:dyDescent="0.25">
      <c r="D2881" s="6"/>
    </row>
    <row r="2882" spans="4:4" x14ac:dyDescent="0.25">
      <c r="D2882" s="6"/>
    </row>
    <row r="2883" spans="4:4" x14ac:dyDescent="0.25">
      <c r="D2883" s="6"/>
    </row>
    <row r="2884" spans="4:4" x14ac:dyDescent="0.25">
      <c r="D2884" s="6"/>
    </row>
    <row r="2885" spans="4:4" x14ac:dyDescent="0.25">
      <c r="D2885" s="6"/>
    </row>
    <row r="2886" spans="4:4" x14ac:dyDescent="0.25">
      <c r="D2886" s="6"/>
    </row>
    <row r="2887" spans="4:4" x14ac:dyDescent="0.25">
      <c r="D2887" s="6"/>
    </row>
    <row r="2888" spans="4:4" x14ac:dyDescent="0.25">
      <c r="D2888" s="6"/>
    </row>
    <row r="2889" spans="4:4" x14ac:dyDescent="0.25">
      <c r="D2889" s="6"/>
    </row>
    <row r="2890" spans="4:4" x14ac:dyDescent="0.25">
      <c r="D2890" s="6"/>
    </row>
    <row r="2891" spans="4:4" x14ac:dyDescent="0.25">
      <c r="D2891" s="6"/>
    </row>
    <row r="2892" spans="4:4" x14ac:dyDescent="0.25">
      <c r="D2892" s="6"/>
    </row>
    <row r="2893" spans="4:4" x14ac:dyDescent="0.25">
      <c r="D2893" s="6"/>
    </row>
    <row r="2894" spans="4:4" x14ac:dyDescent="0.25">
      <c r="D2894" s="6"/>
    </row>
    <row r="2895" spans="4:4" x14ac:dyDescent="0.25">
      <c r="D2895" s="6"/>
    </row>
    <row r="2896" spans="4:4" x14ac:dyDescent="0.25">
      <c r="D2896" s="6"/>
    </row>
    <row r="2897" spans="4:4" x14ac:dyDescent="0.25">
      <c r="D2897" s="6"/>
    </row>
    <row r="2898" spans="4:4" x14ac:dyDescent="0.25">
      <c r="D2898" s="6"/>
    </row>
    <row r="2899" spans="4:4" x14ac:dyDescent="0.25">
      <c r="D2899" s="6"/>
    </row>
    <row r="2900" spans="4:4" x14ac:dyDescent="0.25">
      <c r="D2900" s="6"/>
    </row>
    <row r="2901" spans="4:4" x14ac:dyDescent="0.25">
      <c r="D2901" s="6"/>
    </row>
    <row r="2902" spans="4:4" x14ac:dyDescent="0.25">
      <c r="D2902" s="6"/>
    </row>
    <row r="2903" spans="4:4" x14ac:dyDescent="0.25">
      <c r="D2903" s="6"/>
    </row>
    <row r="2904" spans="4:4" x14ac:dyDescent="0.25">
      <c r="D2904" s="6"/>
    </row>
    <row r="2905" spans="4:4" x14ac:dyDescent="0.25">
      <c r="D2905" s="6"/>
    </row>
    <row r="2906" spans="4:4" x14ac:dyDescent="0.25">
      <c r="D2906" s="6"/>
    </row>
    <row r="2907" spans="4:4" x14ac:dyDescent="0.25">
      <c r="D2907" s="6"/>
    </row>
    <row r="2908" spans="4:4" x14ac:dyDescent="0.25">
      <c r="D2908" s="6"/>
    </row>
    <row r="2909" spans="4:4" x14ac:dyDescent="0.25">
      <c r="D2909" s="6"/>
    </row>
    <row r="2910" spans="4:4" x14ac:dyDescent="0.25">
      <c r="D2910" s="6"/>
    </row>
    <row r="2911" spans="4:4" x14ac:dyDescent="0.25">
      <c r="D2911" s="6"/>
    </row>
    <row r="2912" spans="4:4" x14ac:dyDescent="0.25">
      <c r="D2912" s="6"/>
    </row>
    <row r="2913" spans="4:4" x14ac:dyDescent="0.25">
      <c r="D2913" s="6"/>
    </row>
    <row r="2914" spans="4:4" x14ac:dyDescent="0.25">
      <c r="D2914" s="6"/>
    </row>
    <row r="2915" spans="4:4" x14ac:dyDescent="0.25">
      <c r="D2915" s="6"/>
    </row>
    <row r="2916" spans="4:4" x14ac:dyDescent="0.25">
      <c r="D2916" s="6"/>
    </row>
    <row r="2917" spans="4:4" x14ac:dyDescent="0.25">
      <c r="D2917" s="6"/>
    </row>
    <row r="2918" spans="4:4" x14ac:dyDescent="0.25">
      <c r="D2918" s="6"/>
    </row>
    <row r="2919" spans="4:4" x14ac:dyDescent="0.25">
      <c r="D2919" s="6"/>
    </row>
    <row r="2920" spans="4:4" x14ac:dyDescent="0.25">
      <c r="D2920" s="6"/>
    </row>
    <row r="2921" spans="4:4" x14ac:dyDescent="0.25">
      <c r="D2921" s="6"/>
    </row>
    <row r="2922" spans="4:4" x14ac:dyDescent="0.25">
      <c r="D2922" s="6"/>
    </row>
    <row r="2923" spans="4:4" x14ac:dyDescent="0.25">
      <c r="D2923" s="6"/>
    </row>
    <row r="2924" spans="4:4" x14ac:dyDescent="0.25">
      <c r="D2924" s="6"/>
    </row>
    <row r="2925" spans="4:4" x14ac:dyDescent="0.25">
      <c r="D2925" s="6"/>
    </row>
    <row r="2926" spans="4:4" x14ac:dyDescent="0.25">
      <c r="D2926" s="6"/>
    </row>
    <row r="2927" spans="4:4" x14ac:dyDescent="0.25">
      <c r="D2927" s="6"/>
    </row>
    <row r="2928" spans="4:4" x14ac:dyDescent="0.25">
      <c r="D2928" s="6"/>
    </row>
    <row r="2929" spans="4:4" x14ac:dyDescent="0.25">
      <c r="D2929" s="6"/>
    </row>
    <row r="2930" spans="4:4" x14ac:dyDescent="0.25">
      <c r="D2930" s="6"/>
    </row>
    <row r="2931" spans="4:4" x14ac:dyDescent="0.25">
      <c r="D2931" s="6"/>
    </row>
    <row r="2932" spans="4:4" x14ac:dyDescent="0.25">
      <c r="D2932" s="6"/>
    </row>
    <row r="2933" spans="4:4" x14ac:dyDescent="0.25">
      <c r="D2933" s="6"/>
    </row>
    <row r="2934" spans="4:4" x14ac:dyDescent="0.25">
      <c r="D2934" s="6"/>
    </row>
    <row r="2935" spans="4:4" x14ac:dyDescent="0.25">
      <c r="D2935" s="6"/>
    </row>
    <row r="2936" spans="4:4" x14ac:dyDescent="0.25">
      <c r="D2936" s="6"/>
    </row>
    <row r="2937" spans="4:4" x14ac:dyDescent="0.25">
      <c r="D2937" s="6"/>
    </row>
    <row r="2938" spans="4:4" x14ac:dyDescent="0.25">
      <c r="D2938" s="6"/>
    </row>
    <row r="2939" spans="4:4" x14ac:dyDescent="0.25">
      <c r="D2939" s="6"/>
    </row>
    <row r="2940" spans="4:4" x14ac:dyDescent="0.25">
      <c r="D2940" s="6"/>
    </row>
    <row r="2941" spans="4:4" x14ac:dyDescent="0.25">
      <c r="D2941" s="6"/>
    </row>
    <row r="2942" spans="4:4" x14ac:dyDescent="0.25">
      <c r="D2942" s="6"/>
    </row>
    <row r="2943" spans="4:4" x14ac:dyDescent="0.25">
      <c r="D2943" s="6"/>
    </row>
    <row r="2944" spans="4:4" x14ac:dyDescent="0.25">
      <c r="D2944" s="6"/>
    </row>
    <row r="2945" spans="4:4" x14ac:dyDescent="0.25">
      <c r="D2945" s="6"/>
    </row>
    <row r="2946" spans="4:4" x14ac:dyDescent="0.25">
      <c r="D2946" s="6"/>
    </row>
    <row r="2947" spans="4:4" x14ac:dyDescent="0.25">
      <c r="D2947" s="6"/>
    </row>
    <row r="2948" spans="4:4" x14ac:dyDescent="0.25">
      <c r="D2948" s="6"/>
    </row>
    <row r="2949" spans="4:4" x14ac:dyDescent="0.25">
      <c r="D2949" s="6"/>
    </row>
    <row r="2950" spans="4:4" x14ac:dyDescent="0.25">
      <c r="D2950" s="6"/>
    </row>
    <row r="2951" spans="4:4" x14ac:dyDescent="0.25">
      <c r="D2951" s="6"/>
    </row>
    <row r="2952" spans="4:4" x14ac:dyDescent="0.25">
      <c r="D2952" s="6"/>
    </row>
    <row r="2953" spans="4:4" x14ac:dyDescent="0.25">
      <c r="D2953" s="6"/>
    </row>
    <row r="2954" spans="4:4" x14ac:dyDescent="0.25">
      <c r="D2954" s="6"/>
    </row>
    <row r="2955" spans="4:4" x14ac:dyDescent="0.25">
      <c r="D2955" s="6"/>
    </row>
    <row r="2956" spans="4:4" x14ac:dyDescent="0.25">
      <c r="D2956" s="6"/>
    </row>
    <row r="2957" spans="4:4" x14ac:dyDescent="0.25">
      <c r="D2957" s="6"/>
    </row>
    <row r="2958" spans="4:4" x14ac:dyDescent="0.25">
      <c r="D2958" s="6"/>
    </row>
    <row r="2959" spans="4:4" x14ac:dyDescent="0.25">
      <c r="D2959" s="6"/>
    </row>
    <row r="2960" spans="4:4" x14ac:dyDescent="0.25">
      <c r="D2960" s="6"/>
    </row>
    <row r="2961" spans="4:4" x14ac:dyDescent="0.25">
      <c r="D2961" s="6"/>
    </row>
    <row r="2962" spans="4:4" x14ac:dyDescent="0.25">
      <c r="D2962" s="6"/>
    </row>
    <row r="2963" spans="4:4" x14ac:dyDescent="0.25">
      <c r="D2963" s="6"/>
    </row>
    <row r="2964" spans="4:4" x14ac:dyDescent="0.25">
      <c r="D2964" s="6"/>
    </row>
    <row r="2965" spans="4:4" x14ac:dyDescent="0.25">
      <c r="D2965" s="6"/>
    </row>
    <row r="2966" spans="4:4" x14ac:dyDescent="0.25">
      <c r="D2966" s="6"/>
    </row>
    <row r="2967" spans="4:4" x14ac:dyDescent="0.25">
      <c r="D2967" s="6"/>
    </row>
    <row r="2968" spans="4:4" x14ac:dyDescent="0.25">
      <c r="D2968" s="6"/>
    </row>
    <row r="2969" spans="4:4" x14ac:dyDescent="0.25">
      <c r="D2969" s="6"/>
    </row>
    <row r="2970" spans="4:4" x14ac:dyDescent="0.25">
      <c r="D2970" s="6"/>
    </row>
    <row r="2971" spans="4:4" x14ac:dyDescent="0.25">
      <c r="D2971" s="6"/>
    </row>
    <row r="2972" spans="4:4" x14ac:dyDescent="0.25">
      <c r="D2972" s="6"/>
    </row>
    <row r="2973" spans="4:4" x14ac:dyDescent="0.25">
      <c r="D2973" s="6"/>
    </row>
    <row r="2974" spans="4:4" x14ac:dyDescent="0.25">
      <c r="D2974" s="6"/>
    </row>
    <row r="2975" spans="4:4" x14ac:dyDescent="0.25">
      <c r="D2975" s="6"/>
    </row>
    <row r="2976" spans="4:4" x14ac:dyDescent="0.25">
      <c r="D2976" s="6"/>
    </row>
    <row r="2977" spans="4:4" x14ac:dyDescent="0.25">
      <c r="D2977" s="6"/>
    </row>
    <row r="2978" spans="4:4" x14ac:dyDescent="0.25">
      <c r="D2978" s="6"/>
    </row>
    <row r="2979" spans="4:4" x14ac:dyDescent="0.25">
      <c r="D2979" s="6"/>
    </row>
    <row r="2980" spans="4:4" x14ac:dyDescent="0.25">
      <c r="D2980" s="6"/>
    </row>
    <row r="2981" spans="4:4" x14ac:dyDescent="0.25">
      <c r="D2981" s="6"/>
    </row>
    <row r="2982" spans="4:4" x14ac:dyDescent="0.25">
      <c r="D2982" s="6"/>
    </row>
    <row r="2983" spans="4:4" x14ac:dyDescent="0.25">
      <c r="D2983" s="6"/>
    </row>
    <row r="2984" spans="4:4" x14ac:dyDescent="0.25">
      <c r="D2984" s="6"/>
    </row>
    <row r="2985" spans="4:4" x14ac:dyDescent="0.25">
      <c r="D2985" s="6"/>
    </row>
    <row r="2986" spans="4:4" x14ac:dyDescent="0.25">
      <c r="D2986" s="6"/>
    </row>
    <row r="2987" spans="4:4" x14ac:dyDescent="0.25">
      <c r="D2987" s="6"/>
    </row>
    <row r="2988" spans="4:4" x14ac:dyDescent="0.25">
      <c r="D2988" s="6"/>
    </row>
    <row r="2989" spans="4:4" x14ac:dyDescent="0.25">
      <c r="D2989" s="6"/>
    </row>
    <row r="2990" spans="4:4" x14ac:dyDescent="0.25">
      <c r="D2990" s="6"/>
    </row>
    <row r="2991" spans="4:4" x14ac:dyDescent="0.25">
      <c r="D2991" s="6"/>
    </row>
    <row r="2992" spans="4:4" x14ac:dyDescent="0.25">
      <c r="D2992" s="6"/>
    </row>
    <row r="2993" spans="4:4" x14ac:dyDescent="0.25">
      <c r="D2993" s="6"/>
    </row>
    <row r="2994" spans="4:4" x14ac:dyDescent="0.25">
      <c r="D2994" s="6"/>
    </row>
    <row r="2995" spans="4:4" x14ac:dyDescent="0.25">
      <c r="D2995" s="6"/>
    </row>
    <row r="2996" spans="4:4" x14ac:dyDescent="0.25">
      <c r="D2996" s="6"/>
    </row>
    <row r="2997" spans="4:4" x14ac:dyDescent="0.25">
      <c r="D2997" s="6"/>
    </row>
    <row r="2998" spans="4:4" x14ac:dyDescent="0.25">
      <c r="D2998" s="6"/>
    </row>
    <row r="2999" spans="4:4" x14ac:dyDescent="0.25">
      <c r="D2999" s="6"/>
    </row>
    <row r="3000" spans="4:4" x14ac:dyDescent="0.25">
      <c r="D3000" s="6"/>
    </row>
    <row r="3001" spans="4:4" x14ac:dyDescent="0.25">
      <c r="D3001" s="6"/>
    </row>
    <row r="3002" spans="4:4" x14ac:dyDescent="0.25">
      <c r="D3002" s="6"/>
    </row>
    <row r="3003" spans="4:4" x14ac:dyDescent="0.25">
      <c r="D3003" s="6"/>
    </row>
    <row r="3004" spans="4:4" x14ac:dyDescent="0.25">
      <c r="D3004" s="6"/>
    </row>
    <row r="3005" spans="4:4" x14ac:dyDescent="0.25">
      <c r="D3005" s="6"/>
    </row>
    <row r="3006" spans="4:4" x14ac:dyDescent="0.25">
      <c r="D3006" s="6"/>
    </row>
    <row r="3007" spans="4:4" x14ac:dyDescent="0.25">
      <c r="D3007" s="6"/>
    </row>
    <row r="3008" spans="4:4" x14ac:dyDescent="0.25">
      <c r="D3008" s="6"/>
    </row>
    <row r="3009" spans="4:4" x14ac:dyDescent="0.25">
      <c r="D3009" s="6"/>
    </row>
    <row r="3010" spans="4:4" x14ac:dyDescent="0.25">
      <c r="D3010" s="6"/>
    </row>
    <row r="3011" spans="4:4" x14ac:dyDescent="0.25">
      <c r="D3011" s="6"/>
    </row>
    <row r="3012" spans="4:4" x14ac:dyDescent="0.25">
      <c r="D3012" s="6"/>
    </row>
    <row r="3013" spans="4:4" x14ac:dyDescent="0.25">
      <c r="D3013" s="6"/>
    </row>
    <row r="3014" spans="4:4" x14ac:dyDescent="0.25">
      <c r="D3014" s="6"/>
    </row>
    <row r="3015" spans="4:4" x14ac:dyDescent="0.25">
      <c r="D3015" s="6"/>
    </row>
    <row r="3016" spans="4:4" x14ac:dyDescent="0.25">
      <c r="D3016" s="6"/>
    </row>
    <row r="3017" spans="4:4" x14ac:dyDescent="0.25">
      <c r="D3017" s="6"/>
    </row>
    <row r="3018" spans="4:4" x14ac:dyDescent="0.25">
      <c r="D3018" s="6"/>
    </row>
    <row r="3019" spans="4:4" x14ac:dyDescent="0.25">
      <c r="D3019" s="6"/>
    </row>
    <row r="3020" spans="4:4" x14ac:dyDescent="0.25">
      <c r="D3020" s="6"/>
    </row>
    <row r="3021" spans="4:4" x14ac:dyDescent="0.25">
      <c r="D3021" s="6"/>
    </row>
    <row r="3022" spans="4:4" x14ac:dyDescent="0.25">
      <c r="D3022" s="6"/>
    </row>
    <row r="3023" spans="4:4" x14ac:dyDescent="0.25">
      <c r="D3023" s="6"/>
    </row>
    <row r="3024" spans="4:4" x14ac:dyDescent="0.25">
      <c r="D3024" s="6"/>
    </row>
    <row r="3025" spans="4:4" x14ac:dyDescent="0.25">
      <c r="D3025" s="6"/>
    </row>
    <row r="3026" spans="4:4" x14ac:dyDescent="0.25">
      <c r="D3026" s="6"/>
    </row>
    <row r="3027" spans="4:4" x14ac:dyDescent="0.25">
      <c r="D3027" s="6"/>
    </row>
    <row r="3028" spans="4:4" x14ac:dyDescent="0.25">
      <c r="D3028" s="6"/>
    </row>
    <row r="3029" spans="4:4" x14ac:dyDescent="0.25">
      <c r="D3029" s="6"/>
    </row>
    <row r="3030" spans="4:4" x14ac:dyDescent="0.25">
      <c r="D3030" s="6"/>
    </row>
    <row r="3031" spans="4:4" x14ac:dyDescent="0.25">
      <c r="D3031" s="6"/>
    </row>
    <row r="3032" spans="4:4" x14ac:dyDescent="0.25">
      <c r="D3032" s="6"/>
    </row>
    <row r="3033" spans="4:4" x14ac:dyDescent="0.25">
      <c r="D3033" s="6"/>
    </row>
    <row r="3034" spans="4:4" x14ac:dyDescent="0.25">
      <c r="D3034" s="6"/>
    </row>
    <row r="3035" spans="4:4" x14ac:dyDescent="0.25">
      <c r="D3035" s="6"/>
    </row>
    <row r="3036" spans="4:4" x14ac:dyDescent="0.25">
      <c r="D3036" s="6"/>
    </row>
    <row r="3037" spans="4:4" x14ac:dyDescent="0.25">
      <c r="D3037" s="6"/>
    </row>
    <row r="3038" spans="4:4" x14ac:dyDescent="0.25">
      <c r="D3038" s="6"/>
    </row>
    <row r="3039" spans="4:4" x14ac:dyDescent="0.25">
      <c r="D3039" s="6"/>
    </row>
    <row r="3040" spans="4:4" x14ac:dyDescent="0.25">
      <c r="D3040" s="6"/>
    </row>
    <row r="3041" spans="4:4" x14ac:dyDescent="0.25">
      <c r="D3041" s="6"/>
    </row>
    <row r="3042" spans="4:4" x14ac:dyDescent="0.25">
      <c r="D3042" s="6"/>
    </row>
    <row r="3043" spans="4:4" x14ac:dyDescent="0.25">
      <c r="D3043" s="6"/>
    </row>
    <row r="3044" spans="4:4" x14ac:dyDescent="0.25">
      <c r="D3044" s="6"/>
    </row>
    <row r="3045" spans="4:4" x14ac:dyDescent="0.25">
      <c r="D3045" s="6"/>
    </row>
    <row r="3046" spans="4:4" x14ac:dyDescent="0.25">
      <c r="D3046" s="6"/>
    </row>
    <row r="3047" spans="4:4" x14ac:dyDescent="0.25">
      <c r="D3047" s="6"/>
    </row>
    <row r="3048" spans="4:4" x14ac:dyDescent="0.25">
      <c r="D3048" s="6"/>
    </row>
    <row r="3049" spans="4:4" x14ac:dyDescent="0.25">
      <c r="D3049" s="6"/>
    </row>
    <row r="3050" spans="4:4" x14ac:dyDescent="0.25">
      <c r="D3050" s="6"/>
    </row>
    <row r="3051" spans="4:4" x14ac:dyDescent="0.25">
      <c r="D3051" s="6"/>
    </row>
    <row r="3052" spans="4:4" x14ac:dyDescent="0.25">
      <c r="D3052" s="6"/>
    </row>
    <row r="3053" spans="4:4" x14ac:dyDescent="0.25">
      <c r="D3053" s="6"/>
    </row>
    <row r="3054" spans="4:4" x14ac:dyDescent="0.25">
      <c r="D3054" s="6"/>
    </row>
    <row r="3055" spans="4:4" x14ac:dyDescent="0.25">
      <c r="D3055" s="6"/>
    </row>
    <row r="3056" spans="4:4" x14ac:dyDescent="0.25">
      <c r="D3056" s="6"/>
    </row>
    <row r="3057" spans="4:4" x14ac:dyDescent="0.25">
      <c r="D3057" s="6"/>
    </row>
    <row r="3058" spans="4:4" x14ac:dyDescent="0.25">
      <c r="D3058" s="6"/>
    </row>
    <row r="3059" spans="4:4" x14ac:dyDescent="0.25">
      <c r="D3059" s="6"/>
    </row>
    <row r="3060" spans="4:4" x14ac:dyDescent="0.25">
      <c r="D3060" s="6"/>
    </row>
    <row r="3061" spans="4:4" x14ac:dyDescent="0.25">
      <c r="D3061" s="6"/>
    </row>
    <row r="3062" spans="4:4" x14ac:dyDescent="0.25">
      <c r="D3062" s="6"/>
    </row>
    <row r="3063" spans="4:4" x14ac:dyDescent="0.25">
      <c r="D3063" s="6"/>
    </row>
    <row r="3064" spans="4:4" x14ac:dyDescent="0.25">
      <c r="D3064" s="6"/>
    </row>
    <row r="3065" spans="4:4" x14ac:dyDescent="0.25">
      <c r="D3065" s="6"/>
    </row>
    <row r="3066" spans="4:4" x14ac:dyDescent="0.25">
      <c r="D3066" s="6"/>
    </row>
    <row r="3067" spans="4:4" x14ac:dyDescent="0.25">
      <c r="D3067" s="6"/>
    </row>
    <row r="3068" spans="4:4" x14ac:dyDescent="0.25">
      <c r="D3068" s="6"/>
    </row>
    <row r="3069" spans="4:4" x14ac:dyDescent="0.25">
      <c r="D3069" s="6"/>
    </row>
    <row r="3070" spans="4:4" x14ac:dyDescent="0.25">
      <c r="D3070" s="6"/>
    </row>
    <row r="3071" spans="4:4" x14ac:dyDescent="0.25">
      <c r="D3071" s="6"/>
    </row>
    <row r="3072" spans="4:4" x14ac:dyDescent="0.25">
      <c r="D3072" s="6"/>
    </row>
    <row r="3073" spans="4:4" x14ac:dyDescent="0.25">
      <c r="D3073" s="6"/>
    </row>
    <row r="3074" spans="4:4" x14ac:dyDescent="0.25">
      <c r="D3074" s="6"/>
    </row>
    <row r="3075" spans="4:4" x14ac:dyDescent="0.25">
      <c r="D3075" s="6"/>
    </row>
    <row r="3076" spans="4:4" x14ac:dyDescent="0.25">
      <c r="D3076" s="6"/>
    </row>
    <row r="3077" spans="4:4" x14ac:dyDescent="0.25">
      <c r="D3077" s="6"/>
    </row>
    <row r="3078" spans="4:4" x14ac:dyDescent="0.25">
      <c r="D3078" s="6"/>
    </row>
    <row r="3079" spans="4:4" x14ac:dyDescent="0.25">
      <c r="D3079" s="6"/>
    </row>
    <row r="3080" spans="4:4" x14ac:dyDescent="0.25">
      <c r="D3080" s="6"/>
    </row>
    <row r="3081" spans="4:4" x14ac:dyDescent="0.25">
      <c r="D3081" s="6"/>
    </row>
    <row r="3082" spans="4:4" x14ac:dyDescent="0.25">
      <c r="D3082" s="6"/>
    </row>
    <row r="3083" spans="4:4" x14ac:dyDescent="0.25">
      <c r="D3083" s="6"/>
    </row>
    <row r="3084" spans="4:4" x14ac:dyDescent="0.25">
      <c r="D3084" s="6"/>
    </row>
    <row r="3085" spans="4:4" x14ac:dyDescent="0.25">
      <c r="D3085" s="6"/>
    </row>
    <row r="3086" spans="4:4" x14ac:dyDescent="0.25">
      <c r="D3086" s="6"/>
    </row>
    <row r="3087" spans="4:4" x14ac:dyDescent="0.25">
      <c r="D3087" s="6"/>
    </row>
    <row r="3088" spans="4:4" x14ac:dyDescent="0.25">
      <c r="D3088" s="6"/>
    </row>
    <row r="3089" spans="4:4" x14ac:dyDescent="0.25">
      <c r="D3089" s="6"/>
    </row>
    <row r="3090" spans="4:4" x14ac:dyDescent="0.25">
      <c r="D3090" s="6"/>
    </row>
    <row r="3091" spans="4:4" x14ac:dyDescent="0.25">
      <c r="D3091" s="6"/>
    </row>
    <row r="3092" spans="4:4" x14ac:dyDescent="0.25">
      <c r="D3092" s="6"/>
    </row>
    <row r="3093" spans="4:4" x14ac:dyDescent="0.25">
      <c r="D3093" s="6"/>
    </row>
    <row r="3094" spans="4:4" x14ac:dyDescent="0.25">
      <c r="D3094" s="6"/>
    </row>
    <row r="3095" spans="4:4" x14ac:dyDescent="0.25">
      <c r="D3095" s="6"/>
    </row>
    <row r="3096" spans="4:4" x14ac:dyDescent="0.25">
      <c r="D3096" s="6"/>
    </row>
    <row r="3097" spans="4:4" x14ac:dyDescent="0.25">
      <c r="D3097" s="6"/>
    </row>
    <row r="3098" spans="4:4" x14ac:dyDescent="0.25">
      <c r="D3098" s="6"/>
    </row>
    <row r="3099" spans="4:4" x14ac:dyDescent="0.25">
      <c r="D3099" s="6"/>
    </row>
    <row r="3100" spans="4:4" x14ac:dyDescent="0.25">
      <c r="D3100" s="6"/>
    </row>
    <row r="3101" spans="4:4" x14ac:dyDescent="0.25">
      <c r="D3101" s="6"/>
    </row>
    <row r="3102" spans="4:4" x14ac:dyDescent="0.25">
      <c r="D3102" s="6"/>
    </row>
    <row r="3103" spans="4:4" x14ac:dyDescent="0.25">
      <c r="D3103" s="6"/>
    </row>
    <row r="3104" spans="4:4" x14ac:dyDescent="0.25">
      <c r="D3104" s="6"/>
    </row>
    <row r="3105" spans="4:4" x14ac:dyDescent="0.25">
      <c r="D3105" s="6"/>
    </row>
    <row r="3106" spans="4:4" x14ac:dyDescent="0.25">
      <c r="D3106" s="6"/>
    </row>
    <row r="3107" spans="4:4" x14ac:dyDescent="0.25">
      <c r="D3107" s="6"/>
    </row>
    <row r="3108" spans="4:4" x14ac:dyDescent="0.25">
      <c r="D3108" s="6"/>
    </row>
    <row r="3109" spans="4:4" x14ac:dyDescent="0.25">
      <c r="D3109" s="6"/>
    </row>
    <row r="3110" spans="4:4" x14ac:dyDescent="0.25">
      <c r="D3110" s="6"/>
    </row>
    <row r="3111" spans="4:4" x14ac:dyDescent="0.25">
      <c r="D3111" s="6"/>
    </row>
    <row r="3112" spans="4:4" x14ac:dyDescent="0.25">
      <c r="D3112" s="6"/>
    </row>
    <row r="3113" spans="4:4" x14ac:dyDescent="0.25">
      <c r="D3113" s="6"/>
    </row>
    <row r="3114" spans="4:4" x14ac:dyDescent="0.25">
      <c r="D3114" s="6"/>
    </row>
    <row r="3115" spans="4:4" x14ac:dyDescent="0.25">
      <c r="D3115" s="6"/>
    </row>
    <row r="3116" spans="4:4" x14ac:dyDescent="0.25">
      <c r="D3116" s="6"/>
    </row>
    <row r="3117" spans="4:4" x14ac:dyDescent="0.25">
      <c r="D3117" s="6"/>
    </row>
    <row r="3118" spans="4:4" x14ac:dyDescent="0.25">
      <c r="D3118" s="6"/>
    </row>
    <row r="3119" spans="4:4" x14ac:dyDescent="0.25">
      <c r="D3119" s="6"/>
    </row>
    <row r="3120" spans="4:4" x14ac:dyDescent="0.25">
      <c r="D3120" s="6"/>
    </row>
    <row r="3121" spans="4:4" x14ac:dyDescent="0.25">
      <c r="D3121" s="6"/>
    </row>
    <row r="3122" spans="4:4" x14ac:dyDescent="0.25">
      <c r="D3122" s="6"/>
    </row>
    <row r="3123" spans="4:4" x14ac:dyDescent="0.25">
      <c r="D3123" s="6"/>
    </row>
    <row r="3124" spans="4:4" x14ac:dyDescent="0.25">
      <c r="D3124" s="6"/>
    </row>
    <row r="3125" spans="4:4" x14ac:dyDescent="0.25">
      <c r="D3125" s="6"/>
    </row>
    <row r="3126" spans="4:4" x14ac:dyDescent="0.25">
      <c r="D3126" s="6"/>
    </row>
    <row r="3127" spans="4:4" x14ac:dyDescent="0.25">
      <c r="D3127" s="6"/>
    </row>
    <row r="3128" spans="4:4" x14ac:dyDescent="0.25">
      <c r="D3128" s="6"/>
    </row>
    <row r="3129" spans="4:4" x14ac:dyDescent="0.25">
      <c r="D3129" s="6"/>
    </row>
    <row r="3130" spans="4:4" x14ac:dyDescent="0.25">
      <c r="D3130" s="6"/>
    </row>
    <row r="3131" spans="4:4" x14ac:dyDescent="0.25">
      <c r="D3131" s="6"/>
    </row>
    <row r="3132" spans="4:4" x14ac:dyDescent="0.25">
      <c r="D3132" s="6"/>
    </row>
    <row r="3133" spans="4:4" x14ac:dyDescent="0.25">
      <c r="D3133" s="6"/>
    </row>
    <row r="3134" spans="4:4" x14ac:dyDescent="0.25">
      <c r="D3134" s="6"/>
    </row>
    <row r="3135" spans="4:4" x14ac:dyDescent="0.25">
      <c r="D3135" s="6"/>
    </row>
    <row r="3136" spans="4:4" x14ac:dyDescent="0.25">
      <c r="D3136" s="6"/>
    </row>
    <row r="3137" spans="4:4" x14ac:dyDescent="0.25">
      <c r="D3137" s="6"/>
    </row>
    <row r="3138" spans="4:4" x14ac:dyDescent="0.25">
      <c r="D3138" s="6"/>
    </row>
    <row r="3139" spans="4:4" x14ac:dyDescent="0.25">
      <c r="D3139" s="6"/>
    </row>
    <row r="3140" spans="4:4" x14ac:dyDescent="0.25">
      <c r="D3140" s="6"/>
    </row>
    <row r="3141" spans="4:4" x14ac:dyDescent="0.25">
      <c r="D3141" s="6"/>
    </row>
    <row r="3142" spans="4:4" x14ac:dyDescent="0.25">
      <c r="D3142" s="6"/>
    </row>
    <row r="3143" spans="4:4" x14ac:dyDescent="0.25">
      <c r="D3143" s="6"/>
    </row>
    <row r="3144" spans="4:4" x14ac:dyDescent="0.25">
      <c r="D3144" s="6"/>
    </row>
    <row r="3145" spans="4:4" x14ac:dyDescent="0.25">
      <c r="D3145" s="6"/>
    </row>
    <row r="3146" spans="4:4" x14ac:dyDescent="0.25">
      <c r="D3146" s="6"/>
    </row>
    <row r="3147" spans="4:4" x14ac:dyDescent="0.25">
      <c r="D3147" s="6"/>
    </row>
    <row r="3148" spans="4:4" x14ac:dyDescent="0.25">
      <c r="D3148" s="6"/>
    </row>
    <row r="3149" spans="4:4" x14ac:dyDescent="0.25">
      <c r="D3149" s="6"/>
    </row>
    <row r="3150" spans="4:4" x14ac:dyDescent="0.25">
      <c r="D3150" s="6"/>
    </row>
    <row r="3151" spans="4:4" x14ac:dyDescent="0.25">
      <c r="D3151" s="6"/>
    </row>
    <row r="3152" spans="4:4" x14ac:dyDescent="0.25">
      <c r="D3152" s="6"/>
    </row>
    <row r="3153" spans="4:4" x14ac:dyDescent="0.25">
      <c r="D3153" s="6"/>
    </row>
    <row r="3154" spans="4:4" x14ac:dyDescent="0.25">
      <c r="D3154" s="6"/>
    </row>
    <row r="3155" spans="4:4" x14ac:dyDescent="0.25">
      <c r="D3155" s="6"/>
    </row>
    <row r="3156" spans="4:4" x14ac:dyDescent="0.25">
      <c r="D3156" s="6"/>
    </row>
    <row r="3157" spans="4:4" x14ac:dyDescent="0.25">
      <c r="D3157" s="6"/>
    </row>
    <row r="3158" spans="4:4" x14ac:dyDescent="0.25">
      <c r="D3158" s="6"/>
    </row>
    <row r="3159" spans="4:4" x14ac:dyDescent="0.25">
      <c r="D3159" s="6"/>
    </row>
    <row r="3160" spans="4:4" x14ac:dyDescent="0.25">
      <c r="D3160" s="6"/>
    </row>
    <row r="3161" spans="4:4" x14ac:dyDescent="0.25">
      <c r="D3161" s="6"/>
    </row>
    <row r="3162" spans="4:4" x14ac:dyDescent="0.25">
      <c r="D3162" s="6"/>
    </row>
    <row r="3163" spans="4:4" x14ac:dyDescent="0.25">
      <c r="D3163" s="6"/>
    </row>
    <row r="3164" spans="4:4" x14ac:dyDescent="0.25">
      <c r="D3164" s="6"/>
    </row>
    <row r="3165" spans="4:4" x14ac:dyDescent="0.25">
      <c r="D3165" s="6"/>
    </row>
    <row r="3166" spans="4:4" x14ac:dyDescent="0.25">
      <c r="D3166" s="6"/>
    </row>
    <row r="3167" spans="4:4" x14ac:dyDescent="0.25">
      <c r="D3167" s="6"/>
    </row>
    <row r="3168" spans="4:4" x14ac:dyDescent="0.25">
      <c r="D3168" s="6"/>
    </row>
    <row r="3169" spans="4:4" x14ac:dyDescent="0.25">
      <c r="D3169" s="6"/>
    </row>
    <row r="3170" spans="4:4" x14ac:dyDescent="0.25">
      <c r="D3170" s="6"/>
    </row>
    <row r="3171" spans="4:4" x14ac:dyDescent="0.25">
      <c r="D3171" s="6"/>
    </row>
    <row r="3172" spans="4:4" x14ac:dyDescent="0.25">
      <c r="D3172" s="6"/>
    </row>
    <row r="3173" spans="4:4" x14ac:dyDescent="0.25">
      <c r="D3173" s="6"/>
    </row>
    <row r="3174" spans="4:4" x14ac:dyDescent="0.25">
      <c r="D3174" s="6"/>
    </row>
    <row r="3175" spans="4:4" x14ac:dyDescent="0.25">
      <c r="D3175" s="6"/>
    </row>
    <row r="3176" spans="4:4" x14ac:dyDescent="0.25">
      <c r="D3176" s="6"/>
    </row>
    <row r="3177" spans="4:4" x14ac:dyDescent="0.25">
      <c r="D3177" s="6"/>
    </row>
    <row r="3178" spans="4:4" x14ac:dyDescent="0.25">
      <c r="D3178" s="6"/>
    </row>
    <row r="3179" spans="4:4" x14ac:dyDescent="0.25">
      <c r="D3179" s="6"/>
    </row>
    <row r="3180" spans="4:4" x14ac:dyDescent="0.25">
      <c r="D3180" s="6"/>
    </row>
    <row r="3181" spans="4:4" x14ac:dyDescent="0.25">
      <c r="D3181" s="6"/>
    </row>
    <row r="3182" spans="4:4" x14ac:dyDescent="0.25">
      <c r="D3182" s="6"/>
    </row>
    <row r="3183" spans="4:4" x14ac:dyDescent="0.25">
      <c r="D3183" s="6"/>
    </row>
    <row r="3184" spans="4:4" x14ac:dyDescent="0.25">
      <c r="D3184" s="6"/>
    </row>
    <row r="3185" spans="4:4" x14ac:dyDescent="0.25">
      <c r="D3185" s="6"/>
    </row>
    <row r="3186" spans="4:4" x14ac:dyDescent="0.25">
      <c r="D3186" s="6"/>
    </row>
    <row r="3187" spans="4:4" x14ac:dyDescent="0.25">
      <c r="D3187" s="6"/>
    </row>
    <row r="3188" spans="4:4" x14ac:dyDescent="0.25">
      <c r="D3188" s="6"/>
    </row>
    <row r="3189" spans="4:4" x14ac:dyDescent="0.25">
      <c r="D3189" s="6"/>
    </row>
    <row r="3190" spans="4:4" x14ac:dyDescent="0.25">
      <c r="D3190" s="6"/>
    </row>
    <row r="3191" spans="4:4" x14ac:dyDescent="0.25">
      <c r="D3191" s="6"/>
    </row>
    <row r="3192" spans="4:4" x14ac:dyDescent="0.25">
      <c r="D3192" s="6"/>
    </row>
    <row r="3193" spans="4:4" x14ac:dyDescent="0.25">
      <c r="D3193" s="6"/>
    </row>
    <row r="3194" spans="4:4" x14ac:dyDescent="0.25">
      <c r="D3194" s="6"/>
    </row>
    <row r="3195" spans="4:4" x14ac:dyDescent="0.25">
      <c r="D3195" s="6"/>
    </row>
    <row r="3196" spans="4:4" x14ac:dyDescent="0.25">
      <c r="D3196" s="6"/>
    </row>
    <row r="3197" spans="4:4" x14ac:dyDescent="0.25">
      <c r="D3197" s="6"/>
    </row>
    <row r="3198" spans="4:4" x14ac:dyDescent="0.25">
      <c r="D3198" s="6"/>
    </row>
    <row r="3199" spans="4:4" x14ac:dyDescent="0.25">
      <c r="D3199" s="6"/>
    </row>
    <row r="3200" spans="4:4" x14ac:dyDescent="0.25">
      <c r="D3200" s="6"/>
    </row>
    <row r="3201" spans="4:4" x14ac:dyDescent="0.25">
      <c r="D3201" s="6"/>
    </row>
    <row r="3202" spans="4:4" x14ac:dyDescent="0.25">
      <c r="D3202" s="6"/>
    </row>
    <row r="3203" spans="4:4" x14ac:dyDescent="0.25">
      <c r="D3203" s="6"/>
    </row>
    <row r="3204" spans="4:4" x14ac:dyDescent="0.25">
      <c r="D3204" s="6"/>
    </row>
    <row r="3205" spans="4:4" x14ac:dyDescent="0.25">
      <c r="D3205" s="6"/>
    </row>
    <row r="3206" spans="4:4" x14ac:dyDescent="0.25">
      <c r="D3206" s="6"/>
    </row>
    <row r="3207" spans="4:4" x14ac:dyDescent="0.25">
      <c r="D3207" s="6"/>
    </row>
    <row r="3208" spans="4:4" x14ac:dyDescent="0.25">
      <c r="D3208" s="6"/>
    </row>
    <row r="3209" spans="4:4" x14ac:dyDescent="0.25">
      <c r="D3209" s="6"/>
    </row>
    <row r="3210" spans="4:4" x14ac:dyDescent="0.25">
      <c r="D3210" s="6"/>
    </row>
    <row r="3211" spans="4:4" x14ac:dyDescent="0.25">
      <c r="D3211" s="6"/>
    </row>
    <row r="3212" spans="4:4" x14ac:dyDescent="0.25">
      <c r="D3212" s="6"/>
    </row>
    <row r="3213" spans="4:4" x14ac:dyDescent="0.25">
      <c r="D3213" s="6"/>
    </row>
    <row r="3214" spans="4:4" x14ac:dyDescent="0.25">
      <c r="D3214" s="6"/>
    </row>
    <row r="3215" spans="4:4" x14ac:dyDescent="0.25">
      <c r="D3215" s="6"/>
    </row>
    <row r="3216" spans="4:4" x14ac:dyDescent="0.25">
      <c r="D3216" s="6"/>
    </row>
    <row r="3217" spans="4:4" x14ac:dyDescent="0.25">
      <c r="D3217" s="6"/>
    </row>
    <row r="3218" spans="4:4" x14ac:dyDescent="0.25">
      <c r="D3218" s="6"/>
    </row>
    <row r="3219" spans="4:4" x14ac:dyDescent="0.25">
      <c r="D3219" s="6"/>
    </row>
    <row r="3220" spans="4:4" x14ac:dyDescent="0.25">
      <c r="D3220" s="6"/>
    </row>
    <row r="3221" spans="4:4" x14ac:dyDescent="0.25">
      <c r="D3221" s="6"/>
    </row>
    <row r="3222" spans="4:4" x14ac:dyDescent="0.25">
      <c r="D3222" s="6"/>
    </row>
    <row r="3223" spans="4:4" x14ac:dyDescent="0.25">
      <c r="D3223" s="6"/>
    </row>
    <row r="3224" spans="4:4" x14ac:dyDescent="0.25">
      <c r="D3224" s="6"/>
    </row>
    <row r="3225" spans="4:4" x14ac:dyDescent="0.25">
      <c r="D3225" s="6"/>
    </row>
    <row r="3226" spans="4:4" x14ac:dyDescent="0.25">
      <c r="D3226" s="6"/>
    </row>
    <row r="3227" spans="4:4" x14ac:dyDescent="0.25">
      <c r="D3227" s="6"/>
    </row>
    <row r="3228" spans="4:4" x14ac:dyDescent="0.25">
      <c r="D3228" s="6"/>
    </row>
    <row r="3229" spans="4:4" x14ac:dyDescent="0.25">
      <c r="D3229" s="6"/>
    </row>
    <row r="3230" spans="4:4" x14ac:dyDescent="0.25">
      <c r="D3230" s="6"/>
    </row>
    <row r="3231" spans="4:4" x14ac:dyDescent="0.25">
      <c r="D3231" s="6"/>
    </row>
    <row r="3232" spans="4:4" x14ac:dyDescent="0.25">
      <c r="D3232" s="6"/>
    </row>
    <row r="3233" spans="4:4" x14ac:dyDescent="0.25">
      <c r="D3233" s="6"/>
    </row>
    <row r="3234" spans="4:4" x14ac:dyDescent="0.25">
      <c r="D3234" s="6"/>
    </row>
    <row r="3235" spans="4:4" x14ac:dyDescent="0.25">
      <c r="D3235" s="6"/>
    </row>
    <row r="3236" spans="4:4" x14ac:dyDescent="0.25">
      <c r="D3236" s="6"/>
    </row>
    <row r="3237" spans="4:4" x14ac:dyDescent="0.25">
      <c r="D3237" s="6"/>
    </row>
    <row r="3238" spans="4:4" x14ac:dyDescent="0.25">
      <c r="D3238" s="6"/>
    </row>
    <row r="3239" spans="4:4" x14ac:dyDescent="0.25">
      <c r="D3239" s="6"/>
    </row>
    <row r="3240" spans="4:4" x14ac:dyDescent="0.25">
      <c r="D3240" s="6"/>
    </row>
    <row r="3241" spans="4:4" x14ac:dyDescent="0.25">
      <c r="D3241" s="6"/>
    </row>
    <row r="3242" spans="4:4" x14ac:dyDescent="0.25">
      <c r="D3242" s="6"/>
    </row>
    <row r="3243" spans="4:4" x14ac:dyDescent="0.25">
      <c r="D3243" s="6"/>
    </row>
    <row r="3244" spans="4:4" x14ac:dyDescent="0.25">
      <c r="D3244" s="6"/>
    </row>
    <row r="3245" spans="4:4" x14ac:dyDescent="0.25">
      <c r="D3245" s="6"/>
    </row>
    <row r="3246" spans="4:4" x14ac:dyDescent="0.25">
      <c r="D3246" s="6"/>
    </row>
    <row r="3247" spans="4:4" x14ac:dyDescent="0.25">
      <c r="D3247" s="6"/>
    </row>
    <row r="3248" spans="4:4" x14ac:dyDescent="0.25">
      <c r="D3248" s="6"/>
    </row>
    <row r="3249" spans="4:4" x14ac:dyDescent="0.25">
      <c r="D3249" s="6"/>
    </row>
    <row r="3250" spans="4:4" x14ac:dyDescent="0.25">
      <c r="D3250" s="6"/>
    </row>
    <row r="3251" spans="4:4" x14ac:dyDescent="0.25">
      <c r="D3251" s="6"/>
    </row>
    <row r="3252" spans="4:4" x14ac:dyDescent="0.25">
      <c r="D3252" s="6"/>
    </row>
    <row r="3253" spans="4:4" x14ac:dyDescent="0.25">
      <c r="D3253" s="6"/>
    </row>
    <row r="3254" spans="4:4" x14ac:dyDescent="0.25">
      <c r="D3254" s="6"/>
    </row>
    <row r="3255" spans="4:4" x14ac:dyDescent="0.25">
      <c r="D3255" s="6"/>
    </row>
    <row r="3256" spans="4:4" x14ac:dyDescent="0.25">
      <c r="D3256" s="6"/>
    </row>
    <row r="3257" spans="4:4" x14ac:dyDescent="0.25">
      <c r="D3257" s="6"/>
    </row>
    <row r="3258" spans="4:4" x14ac:dyDescent="0.25">
      <c r="D3258" s="6"/>
    </row>
    <row r="3259" spans="4:4" x14ac:dyDescent="0.25">
      <c r="D3259" s="6"/>
    </row>
    <row r="3260" spans="4:4" x14ac:dyDescent="0.25">
      <c r="D3260" s="6"/>
    </row>
    <row r="3261" spans="4:4" x14ac:dyDescent="0.25">
      <c r="D3261" s="6"/>
    </row>
    <row r="3262" spans="4:4" x14ac:dyDescent="0.25">
      <c r="D3262" s="6"/>
    </row>
    <row r="3263" spans="4:4" x14ac:dyDescent="0.25">
      <c r="D3263" s="6"/>
    </row>
    <row r="3264" spans="4:4" x14ac:dyDescent="0.25">
      <c r="D3264" s="6"/>
    </row>
    <row r="3265" spans="4:4" x14ac:dyDescent="0.25">
      <c r="D3265" s="6"/>
    </row>
    <row r="3266" spans="4:4" x14ac:dyDescent="0.25">
      <c r="D3266" s="6"/>
    </row>
    <row r="3267" spans="4:4" x14ac:dyDescent="0.25">
      <c r="D3267" s="6"/>
    </row>
    <row r="3268" spans="4:4" x14ac:dyDescent="0.25">
      <c r="D3268" s="6"/>
    </row>
    <row r="3269" spans="4:4" x14ac:dyDescent="0.25">
      <c r="D3269" s="6"/>
    </row>
    <row r="3270" spans="4:4" x14ac:dyDescent="0.25">
      <c r="D3270" s="6"/>
    </row>
    <row r="3271" spans="4:4" x14ac:dyDescent="0.25">
      <c r="D3271" s="6"/>
    </row>
    <row r="3272" spans="4:4" x14ac:dyDescent="0.25">
      <c r="D3272" s="6"/>
    </row>
    <row r="3273" spans="4:4" x14ac:dyDescent="0.25">
      <c r="D3273" s="6"/>
    </row>
    <row r="3274" spans="4:4" x14ac:dyDescent="0.25">
      <c r="D3274" s="6"/>
    </row>
    <row r="3275" spans="4:4" x14ac:dyDescent="0.25">
      <c r="D3275" s="6"/>
    </row>
    <row r="3276" spans="4:4" x14ac:dyDescent="0.25">
      <c r="D3276" s="6"/>
    </row>
    <row r="3277" spans="4:4" x14ac:dyDescent="0.25">
      <c r="D3277" s="6"/>
    </row>
    <row r="3278" spans="4:4" x14ac:dyDescent="0.25">
      <c r="D3278" s="6"/>
    </row>
    <row r="3279" spans="4:4" x14ac:dyDescent="0.25">
      <c r="D3279" s="6"/>
    </row>
    <row r="3280" spans="4:4" x14ac:dyDescent="0.25">
      <c r="D3280" s="6"/>
    </row>
    <row r="3281" spans="4:4" x14ac:dyDescent="0.25">
      <c r="D3281" s="6"/>
    </row>
    <row r="3282" spans="4:4" x14ac:dyDescent="0.25">
      <c r="D3282" s="6"/>
    </row>
    <row r="3283" spans="4:4" x14ac:dyDescent="0.25">
      <c r="D3283" s="6"/>
    </row>
    <row r="3284" spans="4:4" x14ac:dyDescent="0.25">
      <c r="D3284" s="6"/>
    </row>
    <row r="3285" spans="4:4" x14ac:dyDescent="0.25">
      <c r="D3285" s="6"/>
    </row>
    <row r="3286" spans="4:4" x14ac:dyDescent="0.25">
      <c r="D3286" s="6"/>
    </row>
    <row r="3287" spans="4:4" x14ac:dyDescent="0.25">
      <c r="D3287" s="6"/>
    </row>
    <row r="3288" spans="4:4" x14ac:dyDescent="0.25">
      <c r="D3288" s="6"/>
    </row>
    <row r="3289" spans="4:4" x14ac:dyDescent="0.25">
      <c r="D3289" s="6"/>
    </row>
    <row r="3290" spans="4:4" x14ac:dyDescent="0.25">
      <c r="D3290" s="6"/>
    </row>
    <row r="3291" spans="4:4" x14ac:dyDescent="0.25">
      <c r="D3291" s="6"/>
    </row>
    <row r="3292" spans="4:4" x14ac:dyDescent="0.25">
      <c r="D3292" s="6"/>
    </row>
    <row r="3293" spans="4:4" x14ac:dyDescent="0.25">
      <c r="D3293" s="6"/>
    </row>
    <row r="3294" spans="4:4" x14ac:dyDescent="0.25">
      <c r="D3294" s="6"/>
    </row>
    <row r="3295" spans="4:4" x14ac:dyDescent="0.25">
      <c r="D3295" s="6"/>
    </row>
    <row r="3296" spans="4:4" x14ac:dyDescent="0.25">
      <c r="D3296" s="6"/>
    </row>
    <row r="3297" spans="4:4" x14ac:dyDescent="0.25">
      <c r="D3297" s="6"/>
    </row>
    <row r="3298" spans="4:4" x14ac:dyDescent="0.25">
      <c r="D3298" s="6"/>
    </row>
    <row r="3299" spans="4:4" x14ac:dyDescent="0.25">
      <c r="D3299" s="6"/>
    </row>
    <row r="3300" spans="4:4" x14ac:dyDescent="0.25">
      <c r="D3300" s="6"/>
    </row>
    <row r="3301" spans="4:4" x14ac:dyDescent="0.25">
      <c r="D3301" s="6"/>
    </row>
    <row r="3302" spans="4:4" x14ac:dyDescent="0.25">
      <c r="D3302" s="6"/>
    </row>
    <row r="3303" spans="4:4" x14ac:dyDescent="0.25">
      <c r="D3303" s="6"/>
    </row>
    <row r="3304" spans="4:4" x14ac:dyDescent="0.25">
      <c r="D3304" s="6"/>
    </row>
    <row r="3305" spans="4:4" x14ac:dyDescent="0.25">
      <c r="D3305" s="6"/>
    </row>
    <row r="3306" spans="4:4" x14ac:dyDescent="0.25">
      <c r="D3306" s="6"/>
    </row>
    <row r="3307" spans="4:4" x14ac:dyDescent="0.25">
      <c r="D3307" s="6"/>
    </row>
    <row r="3308" spans="4:4" x14ac:dyDescent="0.25">
      <c r="D3308" s="6"/>
    </row>
    <row r="3309" spans="4:4" x14ac:dyDescent="0.25">
      <c r="D3309" s="6"/>
    </row>
    <row r="3310" spans="4:4" x14ac:dyDescent="0.25">
      <c r="D3310" s="6"/>
    </row>
    <row r="3311" spans="4:4" x14ac:dyDescent="0.25">
      <c r="D3311" s="6"/>
    </row>
    <row r="3312" spans="4:4" x14ac:dyDescent="0.25">
      <c r="D3312" s="6"/>
    </row>
    <row r="3313" spans="4:4" x14ac:dyDescent="0.25">
      <c r="D3313" s="6"/>
    </row>
    <row r="3314" spans="4:4" x14ac:dyDescent="0.25">
      <c r="D3314" s="6"/>
    </row>
    <row r="3315" spans="4:4" x14ac:dyDescent="0.25">
      <c r="D3315" s="6"/>
    </row>
    <row r="3316" spans="4:4" x14ac:dyDescent="0.25">
      <c r="D3316" s="6"/>
    </row>
    <row r="3317" spans="4:4" x14ac:dyDescent="0.25">
      <c r="D3317" s="6"/>
    </row>
    <row r="3318" spans="4:4" x14ac:dyDescent="0.25">
      <c r="D3318" s="6"/>
    </row>
    <row r="3319" spans="4:4" x14ac:dyDescent="0.25">
      <c r="D3319" s="6"/>
    </row>
    <row r="3320" spans="4:4" x14ac:dyDescent="0.25">
      <c r="D3320" s="6"/>
    </row>
    <row r="3321" spans="4:4" x14ac:dyDescent="0.25">
      <c r="D3321" s="6"/>
    </row>
    <row r="3322" spans="4:4" x14ac:dyDescent="0.25">
      <c r="D3322" s="6"/>
    </row>
    <row r="3323" spans="4:4" x14ac:dyDescent="0.25">
      <c r="D3323" s="6"/>
    </row>
    <row r="3324" spans="4:4" x14ac:dyDescent="0.25">
      <c r="D3324" s="6"/>
    </row>
    <row r="3325" spans="4:4" x14ac:dyDescent="0.25">
      <c r="D3325" s="6"/>
    </row>
    <row r="3326" spans="4:4" x14ac:dyDescent="0.25">
      <c r="D3326" s="6"/>
    </row>
    <row r="3327" spans="4:4" x14ac:dyDescent="0.25">
      <c r="D3327" s="6"/>
    </row>
    <row r="3328" spans="4:4" x14ac:dyDescent="0.25">
      <c r="D3328" s="6"/>
    </row>
    <row r="3329" spans="4:4" x14ac:dyDescent="0.25">
      <c r="D3329" s="6"/>
    </row>
    <row r="3330" spans="4:4" x14ac:dyDescent="0.25">
      <c r="D3330" s="6"/>
    </row>
    <row r="3331" spans="4:4" x14ac:dyDescent="0.25">
      <c r="D3331" s="6"/>
    </row>
    <row r="3332" spans="4:4" x14ac:dyDescent="0.25">
      <c r="D3332" s="6"/>
    </row>
    <row r="3333" spans="4:4" x14ac:dyDescent="0.25">
      <c r="D3333" s="6"/>
    </row>
    <row r="3334" spans="4:4" x14ac:dyDescent="0.25">
      <c r="D3334" s="6"/>
    </row>
    <row r="3335" spans="4:4" x14ac:dyDescent="0.25">
      <c r="D3335" s="6"/>
    </row>
    <row r="3336" spans="4:4" x14ac:dyDescent="0.25">
      <c r="D3336" s="6"/>
    </row>
    <row r="3337" spans="4:4" x14ac:dyDescent="0.25">
      <c r="D3337" s="6"/>
    </row>
    <row r="3338" spans="4:4" x14ac:dyDescent="0.25">
      <c r="D3338" s="6"/>
    </row>
    <row r="3339" spans="4:4" x14ac:dyDescent="0.25">
      <c r="D3339" s="6"/>
    </row>
    <row r="3340" spans="4:4" x14ac:dyDescent="0.25">
      <c r="D3340" s="6"/>
    </row>
    <row r="3341" spans="4:4" x14ac:dyDescent="0.25">
      <c r="D3341" s="6"/>
    </row>
    <row r="3342" spans="4:4" x14ac:dyDescent="0.25">
      <c r="D3342" s="6"/>
    </row>
    <row r="3343" spans="4:4" x14ac:dyDescent="0.25">
      <c r="D3343" s="6"/>
    </row>
    <row r="3344" spans="4:4" x14ac:dyDescent="0.25">
      <c r="D3344" s="6"/>
    </row>
    <row r="3345" spans="4:4" x14ac:dyDescent="0.25">
      <c r="D3345" s="6"/>
    </row>
    <row r="3346" spans="4:4" x14ac:dyDescent="0.25">
      <c r="D3346" s="6"/>
    </row>
    <row r="3347" spans="4:4" x14ac:dyDescent="0.25">
      <c r="D3347" s="6"/>
    </row>
    <row r="3348" spans="4:4" x14ac:dyDescent="0.25">
      <c r="D3348" s="6"/>
    </row>
    <row r="3349" spans="4:4" x14ac:dyDescent="0.25">
      <c r="D3349" s="6"/>
    </row>
    <row r="3350" spans="4:4" x14ac:dyDescent="0.25">
      <c r="D3350" s="6"/>
    </row>
    <row r="3351" spans="4:4" x14ac:dyDescent="0.25">
      <c r="D3351" s="6"/>
    </row>
    <row r="3352" spans="4:4" x14ac:dyDescent="0.25">
      <c r="D3352" s="6"/>
    </row>
    <row r="3353" spans="4:4" x14ac:dyDescent="0.25">
      <c r="D3353" s="6"/>
    </row>
    <row r="3354" spans="4:4" x14ac:dyDescent="0.25">
      <c r="D3354" s="6"/>
    </row>
    <row r="3355" spans="4:4" x14ac:dyDescent="0.25">
      <c r="D3355" s="6"/>
    </row>
    <row r="3356" spans="4:4" x14ac:dyDescent="0.25">
      <c r="D3356" s="6"/>
    </row>
    <row r="3357" spans="4:4" x14ac:dyDescent="0.25">
      <c r="D3357" s="6"/>
    </row>
    <row r="3358" spans="4:4" x14ac:dyDescent="0.25">
      <c r="D3358" s="6"/>
    </row>
    <row r="3359" spans="4:4" x14ac:dyDescent="0.25">
      <c r="D3359" s="6"/>
    </row>
    <row r="3360" spans="4:4" x14ac:dyDescent="0.25">
      <c r="D3360" s="6"/>
    </row>
    <row r="3361" spans="4:4" x14ac:dyDescent="0.25">
      <c r="D3361" s="6"/>
    </row>
    <row r="3362" spans="4:4" x14ac:dyDescent="0.25">
      <c r="D3362" s="6"/>
    </row>
    <row r="3363" spans="4:4" x14ac:dyDescent="0.25">
      <c r="D3363" s="6"/>
    </row>
    <row r="3364" spans="4:4" x14ac:dyDescent="0.25">
      <c r="D3364" s="6"/>
    </row>
    <row r="3365" spans="4:4" x14ac:dyDescent="0.25">
      <c r="D3365" s="6"/>
    </row>
    <row r="3366" spans="4:4" x14ac:dyDescent="0.25">
      <c r="D3366" s="6"/>
    </row>
    <row r="3367" spans="4:4" x14ac:dyDescent="0.25">
      <c r="D3367" s="6"/>
    </row>
    <row r="3368" spans="4:4" x14ac:dyDescent="0.25">
      <c r="D3368" s="6"/>
    </row>
    <row r="3369" spans="4:4" x14ac:dyDescent="0.25">
      <c r="D3369" s="6"/>
    </row>
    <row r="3370" spans="4:4" x14ac:dyDescent="0.25">
      <c r="D3370" s="6"/>
    </row>
    <row r="3371" spans="4:4" x14ac:dyDescent="0.25">
      <c r="D3371" s="6"/>
    </row>
    <row r="3372" spans="4:4" x14ac:dyDescent="0.25">
      <c r="D3372" s="6"/>
    </row>
    <row r="3373" spans="4:4" x14ac:dyDescent="0.25">
      <c r="D3373" s="6"/>
    </row>
    <row r="3374" spans="4:4" x14ac:dyDescent="0.25">
      <c r="D3374" s="6"/>
    </row>
    <row r="3375" spans="4:4" x14ac:dyDescent="0.25">
      <c r="D3375" s="6"/>
    </row>
    <row r="3376" spans="4:4" x14ac:dyDescent="0.25">
      <c r="D3376" s="6"/>
    </row>
    <row r="3377" spans="4:4" x14ac:dyDescent="0.25">
      <c r="D3377" s="6"/>
    </row>
    <row r="3378" spans="4:4" x14ac:dyDescent="0.25">
      <c r="D3378" s="6"/>
    </row>
    <row r="3379" spans="4:4" x14ac:dyDescent="0.25">
      <c r="D3379" s="6"/>
    </row>
    <row r="3380" spans="4:4" x14ac:dyDescent="0.25">
      <c r="D3380" s="6"/>
    </row>
    <row r="3381" spans="4:4" x14ac:dyDescent="0.25">
      <c r="D3381" s="6"/>
    </row>
    <row r="3382" spans="4:4" x14ac:dyDescent="0.25">
      <c r="D3382" s="6"/>
    </row>
    <row r="3383" spans="4:4" x14ac:dyDescent="0.25">
      <c r="D3383" s="6"/>
    </row>
    <row r="3384" spans="4:4" x14ac:dyDescent="0.25">
      <c r="D3384" s="6"/>
    </row>
    <row r="3385" spans="4:4" x14ac:dyDescent="0.25">
      <c r="D3385" s="6"/>
    </row>
    <row r="3386" spans="4:4" x14ac:dyDescent="0.25">
      <c r="D3386" s="6"/>
    </row>
    <row r="3387" spans="4:4" x14ac:dyDescent="0.25">
      <c r="D3387" s="6"/>
    </row>
    <row r="3388" spans="4:4" x14ac:dyDescent="0.25">
      <c r="D3388" s="6"/>
    </row>
    <row r="3389" spans="4:4" x14ac:dyDescent="0.25">
      <c r="D3389" s="6"/>
    </row>
    <row r="3390" spans="4:4" x14ac:dyDescent="0.25">
      <c r="D3390" s="6"/>
    </row>
    <row r="3391" spans="4:4" x14ac:dyDescent="0.25">
      <c r="D3391" s="6"/>
    </row>
    <row r="3392" spans="4:4" x14ac:dyDescent="0.25">
      <c r="D3392" s="6"/>
    </row>
    <row r="3393" spans="4:4" x14ac:dyDescent="0.25">
      <c r="D3393" s="6"/>
    </row>
    <row r="3394" spans="4:4" x14ac:dyDescent="0.25">
      <c r="D3394" s="6"/>
    </row>
    <row r="3395" spans="4:4" x14ac:dyDescent="0.25">
      <c r="D3395" s="6"/>
    </row>
    <row r="3396" spans="4:4" x14ac:dyDescent="0.25">
      <c r="D3396" s="6"/>
    </row>
    <row r="3397" spans="4:4" x14ac:dyDescent="0.25">
      <c r="D3397" s="6"/>
    </row>
    <row r="3398" spans="4:4" x14ac:dyDescent="0.25">
      <c r="D3398" s="6"/>
    </row>
    <row r="3399" spans="4:4" x14ac:dyDescent="0.25">
      <c r="D3399" s="6"/>
    </row>
    <row r="3400" spans="4:4" x14ac:dyDescent="0.25">
      <c r="D3400" s="6"/>
    </row>
    <row r="3401" spans="4:4" x14ac:dyDescent="0.25">
      <c r="D3401" s="6"/>
    </row>
    <row r="3402" spans="4:4" x14ac:dyDescent="0.25">
      <c r="D3402" s="6"/>
    </row>
    <row r="3403" spans="4:4" x14ac:dyDescent="0.25">
      <c r="D3403" s="6"/>
    </row>
    <row r="3404" spans="4:4" x14ac:dyDescent="0.25">
      <c r="D3404" s="6"/>
    </row>
    <row r="3405" spans="4:4" x14ac:dyDescent="0.25">
      <c r="D3405" s="6"/>
    </row>
    <row r="3406" spans="4:4" x14ac:dyDescent="0.25">
      <c r="D3406" s="6"/>
    </row>
    <row r="3407" spans="4:4" x14ac:dyDescent="0.25">
      <c r="D3407" s="6"/>
    </row>
    <row r="3408" spans="4:4" x14ac:dyDescent="0.25">
      <c r="D3408" s="6"/>
    </row>
    <row r="3409" spans="4:4" x14ac:dyDescent="0.25">
      <c r="D3409" s="6"/>
    </row>
    <row r="3410" spans="4:4" x14ac:dyDescent="0.25">
      <c r="D3410" s="6"/>
    </row>
    <row r="3411" spans="4:4" x14ac:dyDescent="0.25">
      <c r="D3411" s="6"/>
    </row>
    <row r="3412" spans="4:4" x14ac:dyDescent="0.25">
      <c r="D3412" s="6"/>
    </row>
    <row r="3413" spans="4:4" x14ac:dyDescent="0.25">
      <c r="D3413" s="6"/>
    </row>
    <row r="3414" spans="4:4" x14ac:dyDescent="0.25">
      <c r="D3414" s="6"/>
    </row>
    <row r="3415" spans="4:4" x14ac:dyDescent="0.25">
      <c r="D3415" s="6"/>
    </row>
    <row r="3416" spans="4:4" x14ac:dyDescent="0.25">
      <c r="D3416" s="6"/>
    </row>
    <row r="3417" spans="4:4" x14ac:dyDescent="0.25">
      <c r="D3417" s="6"/>
    </row>
    <row r="3418" spans="4:4" x14ac:dyDescent="0.25">
      <c r="D3418" s="6"/>
    </row>
    <row r="3419" spans="4:4" x14ac:dyDescent="0.25">
      <c r="D3419" s="6"/>
    </row>
    <row r="3420" spans="4:4" x14ac:dyDescent="0.25">
      <c r="D3420" s="6"/>
    </row>
    <row r="3421" spans="4:4" x14ac:dyDescent="0.25">
      <c r="D3421" s="6"/>
    </row>
    <row r="3422" spans="4:4" x14ac:dyDescent="0.25">
      <c r="D3422" s="6"/>
    </row>
    <row r="3423" spans="4:4" x14ac:dyDescent="0.25">
      <c r="D3423" s="6"/>
    </row>
    <row r="3424" spans="4:4" x14ac:dyDescent="0.25">
      <c r="D3424" s="6"/>
    </row>
    <row r="3425" spans="4:4" x14ac:dyDescent="0.25">
      <c r="D3425" s="6"/>
    </row>
    <row r="3426" spans="4:4" x14ac:dyDescent="0.25">
      <c r="D3426" s="6"/>
    </row>
    <row r="3427" spans="4:4" x14ac:dyDescent="0.25">
      <c r="D3427" s="6"/>
    </row>
    <row r="3428" spans="4:4" x14ac:dyDescent="0.25">
      <c r="D3428" s="6"/>
    </row>
    <row r="3429" spans="4:4" x14ac:dyDescent="0.25">
      <c r="D3429" s="6"/>
    </row>
    <row r="3430" spans="4:4" x14ac:dyDescent="0.25">
      <c r="D3430" s="6"/>
    </row>
    <row r="3431" spans="4:4" x14ac:dyDescent="0.25">
      <c r="D3431" s="6"/>
    </row>
    <row r="3432" spans="4:4" x14ac:dyDescent="0.25">
      <c r="D3432" s="6"/>
    </row>
    <row r="3433" spans="4:4" x14ac:dyDescent="0.25">
      <c r="D3433" s="6"/>
    </row>
    <row r="3434" spans="4:4" x14ac:dyDescent="0.25">
      <c r="D3434" s="6"/>
    </row>
    <row r="3435" spans="4:4" x14ac:dyDescent="0.25">
      <c r="D3435" s="6"/>
    </row>
    <row r="3436" spans="4:4" x14ac:dyDescent="0.25">
      <c r="D3436" s="6"/>
    </row>
    <row r="3437" spans="4:4" x14ac:dyDescent="0.25">
      <c r="D3437" s="6"/>
    </row>
    <row r="3438" spans="4:4" x14ac:dyDescent="0.25">
      <c r="D3438" s="6"/>
    </row>
    <row r="3439" spans="4:4" x14ac:dyDescent="0.25">
      <c r="D3439" s="6"/>
    </row>
    <row r="3440" spans="4:4" x14ac:dyDescent="0.25">
      <c r="D3440" s="6"/>
    </row>
    <row r="3441" spans="4:4" x14ac:dyDescent="0.25">
      <c r="D3441" s="6"/>
    </row>
    <row r="3442" spans="4:4" x14ac:dyDescent="0.25">
      <c r="D3442" s="6"/>
    </row>
    <row r="3443" spans="4:4" x14ac:dyDescent="0.25">
      <c r="D3443" s="6"/>
    </row>
    <row r="3444" spans="4:4" x14ac:dyDescent="0.25">
      <c r="D3444" s="6"/>
    </row>
    <row r="3445" spans="4:4" x14ac:dyDescent="0.25">
      <c r="D3445" s="6"/>
    </row>
    <row r="3446" spans="4:4" x14ac:dyDescent="0.25">
      <c r="D3446" s="6"/>
    </row>
    <row r="3447" spans="4:4" x14ac:dyDescent="0.25">
      <c r="D3447" s="6"/>
    </row>
    <row r="3448" spans="4:4" x14ac:dyDescent="0.25">
      <c r="D3448" s="6"/>
    </row>
    <row r="3449" spans="4:4" x14ac:dyDescent="0.25">
      <c r="D3449" s="6"/>
    </row>
    <row r="3450" spans="4:4" x14ac:dyDescent="0.25">
      <c r="D3450" s="6"/>
    </row>
    <row r="3451" spans="4:4" x14ac:dyDescent="0.25">
      <c r="D3451" s="6"/>
    </row>
    <row r="3452" spans="4:4" x14ac:dyDescent="0.25">
      <c r="D3452" s="6"/>
    </row>
    <row r="3453" spans="4:4" x14ac:dyDescent="0.25">
      <c r="D3453" s="6"/>
    </row>
    <row r="3454" spans="4:4" x14ac:dyDescent="0.25">
      <c r="D3454" s="6"/>
    </row>
    <row r="3455" spans="4:4" x14ac:dyDescent="0.25">
      <c r="D3455" s="6"/>
    </row>
    <row r="3456" spans="4:4" x14ac:dyDescent="0.25">
      <c r="D3456" s="6"/>
    </row>
    <row r="3457" spans="4:4" x14ac:dyDescent="0.25">
      <c r="D3457" s="6"/>
    </row>
    <row r="3458" spans="4:4" x14ac:dyDescent="0.25">
      <c r="D3458" s="6"/>
    </row>
    <row r="3459" spans="4:4" x14ac:dyDescent="0.25">
      <c r="D3459" s="6"/>
    </row>
    <row r="3460" spans="4:4" x14ac:dyDescent="0.25">
      <c r="D3460" s="6"/>
    </row>
    <row r="3461" spans="4:4" x14ac:dyDescent="0.25">
      <c r="D3461" s="6"/>
    </row>
    <row r="3462" spans="4:4" x14ac:dyDescent="0.25">
      <c r="D3462" s="6"/>
    </row>
    <row r="3463" spans="4:4" x14ac:dyDescent="0.25">
      <c r="D3463" s="6"/>
    </row>
    <row r="3464" spans="4:4" x14ac:dyDescent="0.25">
      <c r="D3464" s="6"/>
    </row>
    <row r="3465" spans="4:4" x14ac:dyDescent="0.25">
      <c r="D3465" s="6"/>
    </row>
    <row r="3466" spans="4:4" x14ac:dyDescent="0.25">
      <c r="D3466" s="6"/>
    </row>
    <row r="3467" spans="4:4" x14ac:dyDescent="0.25">
      <c r="D3467" s="6"/>
    </row>
    <row r="3468" spans="4:4" x14ac:dyDescent="0.25">
      <c r="D3468" s="6"/>
    </row>
    <row r="3469" spans="4:4" x14ac:dyDescent="0.25">
      <c r="D3469" s="6"/>
    </row>
    <row r="3470" spans="4:4" x14ac:dyDescent="0.25">
      <c r="D3470" s="6"/>
    </row>
    <row r="3471" spans="4:4" x14ac:dyDescent="0.25">
      <c r="D3471" s="6"/>
    </row>
    <row r="3472" spans="4:4" x14ac:dyDescent="0.25">
      <c r="D3472" s="6"/>
    </row>
    <row r="3473" spans="4:4" x14ac:dyDescent="0.25">
      <c r="D3473" s="6"/>
    </row>
    <row r="3474" spans="4:4" x14ac:dyDescent="0.25">
      <c r="D3474" s="6"/>
    </row>
    <row r="3475" spans="4:4" x14ac:dyDescent="0.25">
      <c r="D3475" s="6"/>
    </row>
    <row r="3476" spans="4:4" x14ac:dyDescent="0.25">
      <c r="D3476" s="6"/>
    </row>
    <row r="3477" spans="4:4" x14ac:dyDescent="0.25">
      <c r="D3477" s="6"/>
    </row>
    <row r="3478" spans="4:4" x14ac:dyDescent="0.25">
      <c r="D3478" s="6"/>
    </row>
    <row r="3479" spans="4:4" x14ac:dyDescent="0.25">
      <c r="D3479" s="6"/>
    </row>
    <row r="3480" spans="4:4" x14ac:dyDescent="0.25">
      <c r="D3480" s="6"/>
    </row>
    <row r="3481" spans="4:4" x14ac:dyDescent="0.25">
      <c r="D3481" s="6"/>
    </row>
    <row r="3482" spans="4:4" x14ac:dyDescent="0.25">
      <c r="D3482" s="6"/>
    </row>
    <row r="3483" spans="4:4" x14ac:dyDescent="0.25">
      <c r="D3483" s="6"/>
    </row>
    <row r="3484" spans="4:4" x14ac:dyDescent="0.25">
      <c r="D3484" s="6"/>
    </row>
    <row r="3485" spans="4:4" x14ac:dyDescent="0.25">
      <c r="D3485" s="6"/>
    </row>
    <row r="3486" spans="4:4" x14ac:dyDescent="0.25">
      <c r="D3486" s="6"/>
    </row>
    <row r="3487" spans="4:4" x14ac:dyDescent="0.25">
      <c r="D3487" s="6"/>
    </row>
    <row r="3488" spans="4:4" x14ac:dyDescent="0.25">
      <c r="D3488" s="6"/>
    </row>
    <row r="3489" spans="4:4" x14ac:dyDescent="0.25">
      <c r="D3489" s="6"/>
    </row>
    <row r="3490" spans="4:4" x14ac:dyDescent="0.25">
      <c r="D3490" s="6"/>
    </row>
    <row r="3491" spans="4:4" x14ac:dyDescent="0.25">
      <c r="D3491" s="6"/>
    </row>
    <row r="3492" spans="4:4" x14ac:dyDescent="0.25">
      <c r="D3492" s="6"/>
    </row>
    <row r="3493" spans="4:4" x14ac:dyDescent="0.25">
      <c r="D3493" s="6"/>
    </row>
    <row r="3494" spans="4:4" x14ac:dyDescent="0.25">
      <c r="D3494" s="6"/>
    </row>
    <row r="3495" spans="4:4" x14ac:dyDescent="0.25">
      <c r="D3495" s="6"/>
    </row>
    <row r="3496" spans="4:4" x14ac:dyDescent="0.25">
      <c r="D3496" s="6"/>
    </row>
    <row r="3497" spans="4:4" x14ac:dyDescent="0.25">
      <c r="D3497" s="6"/>
    </row>
    <row r="3498" spans="4:4" x14ac:dyDescent="0.25">
      <c r="D3498" s="6"/>
    </row>
    <row r="3499" spans="4:4" x14ac:dyDescent="0.25">
      <c r="D3499" s="6"/>
    </row>
    <row r="3500" spans="4:4" x14ac:dyDescent="0.25">
      <c r="D3500" s="6"/>
    </row>
    <row r="3501" spans="4:4" x14ac:dyDescent="0.25">
      <c r="D3501" s="6"/>
    </row>
    <row r="3502" spans="4:4" x14ac:dyDescent="0.25">
      <c r="D3502" s="6"/>
    </row>
    <row r="3503" spans="4:4" x14ac:dyDescent="0.25">
      <c r="D3503" s="6"/>
    </row>
    <row r="3504" spans="4:4" x14ac:dyDescent="0.25">
      <c r="D3504" s="6"/>
    </row>
    <row r="3505" spans="4:4" x14ac:dyDescent="0.25">
      <c r="D3505" s="6"/>
    </row>
    <row r="3506" spans="4:4" x14ac:dyDescent="0.25">
      <c r="D3506" s="6"/>
    </row>
    <row r="3507" spans="4:4" x14ac:dyDescent="0.25">
      <c r="D3507" s="6"/>
    </row>
    <row r="3508" spans="4:4" x14ac:dyDescent="0.25">
      <c r="D3508" s="6"/>
    </row>
    <row r="3509" spans="4:4" x14ac:dyDescent="0.25">
      <c r="D3509" s="6"/>
    </row>
    <row r="3510" spans="4:4" x14ac:dyDescent="0.25">
      <c r="D3510" s="6"/>
    </row>
    <row r="3511" spans="4:4" x14ac:dyDescent="0.25">
      <c r="D3511" s="6"/>
    </row>
    <row r="3512" spans="4:4" x14ac:dyDescent="0.25">
      <c r="D3512" s="6"/>
    </row>
    <row r="3513" spans="4:4" x14ac:dyDescent="0.25">
      <c r="D3513" s="6"/>
    </row>
    <row r="3514" spans="4:4" x14ac:dyDescent="0.25">
      <c r="D3514" s="6"/>
    </row>
    <row r="3515" spans="4:4" x14ac:dyDescent="0.25">
      <c r="D3515" s="6"/>
    </row>
    <row r="3516" spans="4:4" x14ac:dyDescent="0.25">
      <c r="D3516" s="6"/>
    </row>
    <row r="3517" spans="4:4" x14ac:dyDescent="0.25">
      <c r="D3517" s="6"/>
    </row>
    <row r="3518" spans="4:4" x14ac:dyDescent="0.25">
      <c r="D3518" s="6"/>
    </row>
    <row r="3519" spans="4:4" x14ac:dyDescent="0.25">
      <c r="D3519" s="6"/>
    </row>
    <row r="3520" spans="4:4" x14ac:dyDescent="0.25">
      <c r="D3520" s="6"/>
    </row>
    <row r="3521" spans="4:4" x14ac:dyDescent="0.25">
      <c r="D3521" s="6"/>
    </row>
    <row r="3522" spans="4:4" x14ac:dyDescent="0.25">
      <c r="D3522" s="6"/>
    </row>
    <row r="3523" spans="4:4" x14ac:dyDescent="0.25">
      <c r="D3523" s="6"/>
    </row>
    <row r="3524" spans="4:4" x14ac:dyDescent="0.25">
      <c r="D3524" s="6"/>
    </row>
    <row r="3525" spans="4:4" x14ac:dyDescent="0.25">
      <c r="D3525" s="6"/>
    </row>
    <row r="3526" spans="4:4" x14ac:dyDescent="0.25">
      <c r="D3526" s="6"/>
    </row>
    <row r="3527" spans="4:4" x14ac:dyDescent="0.25">
      <c r="D3527" s="6"/>
    </row>
    <row r="3528" spans="4:4" x14ac:dyDescent="0.25">
      <c r="D3528" s="6"/>
    </row>
    <row r="3529" spans="4:4" x14ac:dyDescent="0.25">
      <c r="D3529" s="6"/>
    </row>
    <row r="3530" spans="4:4" x14ac:dyDescent="0.25">
      <c r="D3530" s="6"/>
    </row>
    <row r="3531" spans="4:4" x14ac:dyDescent="0.25">
      <c r="D3531" s="6"/>
    </row>
    <row r="3532" spans="4:4" x14ac:dyDescent="0.25">
      <c r="D3532" s="6"/>
    </row>
    <row r="3533" spans="4:4" x14ac:dyDescent="0.25">
      <c r="D3533" s="6"/>
    </row>
    <row r="3534" spans="4:4" x14ac:dyDescent="0.25">
      <c r="D3534" s="6"/>
    </row>
    <row r="3535" spans="4:4" x14ac:dyDescent="0.25">
      <c r="D3535" s="6"/>
    </row>
    <row r="3536" spans="4:4" x14ac:dyDescent="0.25">
      <c r="D3536" s="6"/>
    </row>
    <row r="3537" spans="4:4" x14ac:dyDescent="0.25">
      <c r="D3537" s="6"/>
    </row>
    <row r="3538" spans="4:4" x14ac:dyDescent="0.25">
      <c r="D3538" s="6"/>
    </row>
    <row r="3539" spans="4:4" x14ac:dyDescent="0.25">
      <c r="D3539" s="6"/>
    </row>
    <row r="3540" spans="4:4" x14ac:dyDescent="0.25">
      <c r="D3540" s="6"/>
    </row>
    <row r="3541" spans="4:4" x14ac:dyDescent="0.25">
      <c r="D3541" s="6"/>
    </row>
    <row r="3542" spans="4:4" x14ac:dyDescent="0.25">
      <c r="D3542" s="6"/>
    </row>
    <row r="3543" spans="4:4" x14ac:dyDescent="0.25">
      <c r="D3543" s="6"/>
    </row>
    <row r="3544" spans="4:4" x14ac:dyDescent="0.25">
      <c r="D3544" s="6"/>
    </row>
    <row r="3545" spans="4:4" x14ac:dyDescent="0.25">
      <c r="D3545" s="6"/>
    </row>
    <row r="3546" spans="4:4" x14ac:dyDescent="0.25">
      <c r="D3546" s="6"/>
    </row>
    <row r="3547" spans="4:4" x14ac:dyDescent="0.25">
      <c r="D3547" s="6"/>
    </row>
    <row r="3548" spans="4:4" x14ac:dyDescent="0.25">
      <c r="D3548" s="6"/>
    </row>
    <row r="3549" spans="4:4" x14ac:dyDescent="0.25">
      <c r="D3549" s="6"/>
    </row>
    <row r="3550" spans="4:4" x14ac:dyDescent="0.25">
      <c r="D3550" s="6"/>
    </row>
    <row r="3551" spans="4:4" x14ac:dyDescent="0.25">
      <c r="D3551" s="6"/>
    </row>
    <row r="3552" spans="4:4" x14ac:dyDescent="0.25">
      <c r="D3552" s="6"/>
    </row>
    <row r="3553" spans="4:4" x14ac:dyDescent="0.25">
      <c r="D3553" s="6"/>
    </row>
    <row r="3554" spans="4:4" x14ac:dyDescent="0.25">
      <c r="D3554" s="6"/>
    </row>
    <row r="3555" spans="4:4" x14ac:dyDescent="0.25">
      <c r="D3555" s="6"/>
    </row>
    <row r="3556" spans="4:4" x14ac:dyDescent="0.25">
      <c r="D3556" s="6"/>
    </row>
    <row r="3557" spans="4:4" x14ac:dyDescent="0.25">
      <c r="D3557" s="6"/>
    </row>
    <row r="3558" spans="4:4" x14ac:dyDescent="0.25">
      <c r="D3558" s="6"/>
    </row>
    <row r="3559" spans="4:4" x14ac:dyDescent="0.25">
      <c r="D3559" s="6"/>
    </row>
    <row r="3560" spans="4:4" x14ac:dyDescent="0.25">
      <c r="D3560" s="6"/>
    </row>
    <row r="3561" spans="4:4" x14ac:dyDescent="0.25">
      <c r="D3561" s="6"/>
    </row>
    <row r="3562" spans="4:4" x14ac:dyDescent="0.25">
      <c r="D3562" s="6"/>
    </row>
    <row r="3563" spans="4:4" x14ac:dyDescent="0.25">
      <c r="D3563" s="6"/>
    </row>
    <row r="3564" spans="4:4" x14ac:dyDescent="0.25">
      <c r="D3564" s="6"/>
    </row>
    <row r="3565" spans="4:4" x14ac:dyDescent="0.25">
      <c r="D3565" s="6"/>
    </row>
    <row r="3566" spans="4:4" x14ac:dyDescent="0.25">
      <c r="D3566" s="6"/>
    </row>
    <row r="3567" spans="4:4" x14ac:dyDescent="0.25">
      <c r="D3567" s="6"/>
    </row>
    <row r="3568" spans="4:4" x14ac:dyDescent="0.25">
      <c r="D3568" s="6"/>
    </row>
    <row r="3569" spans="4:4" x14ac:dyDescent="0.25">
      <c r="D3569" s="6"/>
    </row>
    <row r="3570" spans="4:4" x14ac:dyDescent="0.25">
      <c r="D3570" s="6"/>
    </row>
    <row r="3571" spans="4:4" x14ac:dyDescent="0.25">
      <c r="D3571" s="6"/>
    </row>
    <row r="3572" spans="4:4" x14ac:dyDescent="0.25">
      <c r="D3572" s="6"/>
    </row>
    <row r="3573" spans="4:4" x14ac:dyDescent="0.25">
      <c r="D3573" s="6"/>
    </row>
    <row r="3574" spans="4:4" x14ac:dyDescent="0.25">
      <c r="D3574" s="6"/>
    </row>
    <row r="3575" spans="4:4" x14ac:dyDescent="0.25">
      <c r="D3575" s="6"/>
    </row>
    <row r="3576" spans="4:4" x14ac:dyDescent="0.25">
      <c r="D3576" s="6"/>
    </row>
    <row r="3577" spans="4:4" x14ac:dyDescent="0.25">
      <c r="D3577" s="6"/>
    </row>
    <row r="3578" spans="4:4" x14ac:dyDescent="0.25">
      <c r="D3578" s="6"/>
    </row>
    <row r="3579" spans="4:4" x14ac:dyDescent="0.25">
      <c r="D3579" s="6"/>
    </row>
    <row r="3580" spans="4:4" x14ac:dyDescent="0.25">
      <c r="D3580" s="6"/>
    </row>
    <row r="3581" spans="4:4" x14ac:dyDescent="0.25">
      <c r="D3581" s="6"/>
    </row>
    <row r="3582" spans="4:4" x14ac:dyDescent="0.25">
      <c r="D3582" s="6"/>
    </row>
    <row r="3583" spans="4:4" x14ac:dyDescent="0.25">
      <c r="D3583" s="6"/>
    </row>
    <row r="3584" spans="4:4" x14ac:dyDescent="0.25">
      <c r="D3584" s="6"/>
    </row>
    <row r="3585" spans="4:4" x14ac:dyDescent="0.25">
      <c r="D3585" s="6"/>
    </row>
    <row r="3586" spans="4:4" x14ac:dyDescent="0.25">
      <c r="D3586" s="6"/>
    </row>
    <row r="3587" spans="4:4" x14ac:dyDescent="0.25">
      <c r="D3587" s="6"/>
    </row>
    <row r="3588" spans="4:4" x14ac:dyDescent="0.25">
      <c r="D3588" s="6"/>
    </row>
    <row r="3589" spans="4:4" x14ac:dyDescent="0.25">
      <c r="D3589" s="6"/>
    </row>
    <row r="3590" spans="4:4" x14ac:dyDescent="0.25">
      <c r="D3590" s="6"/>
    </row>
    <row r="3591" spans="4:4" x14ac:dyDescent="0.25">
      <c r="D3591" s="6"/>
    </row>
    <row r="3592" spans="4:4" x14ac:dyDescent="0.25">
      <c r="D3592" s="6"/>
    </row>
    <row r="3593" spans="4:4" x14ac:dyDescent="0.25">
      <c r="D3593" s="6"/>
    </row>
    <row r="3594" spans="4:4" x14ac:dyDescent="0.25">
      <c r="D3594" s="6"/>
    </row>
    <row r="3595" spans="4:4" x14ac:dyDescent="0.25">
      <c r="D3595" s="6"/>
    </row>
    <row r="3596" spans="4:4" x14ac:dyDescent="0.25">
      <c r="D3596" s="6"/>
    </row>
    <row r="3597" spans="4:4" x14ac:dyDescent="0.25">
      <c r="D3597" s="6"/>
    </row>
    <row r="3598" spans="4:4" x14ac:dyDescent="0.25">
      <c r="D3598" s="6"/>
    </row>
    <row r="3599" spans="4:4" x14ac:dyDescent="0.25">
      <c r="D3599" s="6"/>
    </row>
    <row r="3600" spans="4:4" x14ac:dyDescent="0.25">
      <c r="D3600" s="6"/>
    </row>
    <row r="3601" spans="4:4" x14ac:dyDescent="0.25">
      <c r="D3601" s="6"/>
    </row>
    <row r="3602" spans="4:4" x14ac:dyDescent="0.25">
      <c r="D3602" s="6"/>
    </row>
    <row r="3603" spans="4:4" x14ac:dyDescent="0.25">
      <c r="D3603" s="6"/>
    </row>
    <row r="3604" spans="4:4" x14ac:dyDescent="0.25">
      <c r="D3604" s="6"/>
    </row>
    <row r="3605" spans="4:4" x14ac:dyDescent="0.25">
      <c r="D3605" s="6"/>
    </row>
    <row r="3606" spans="4:4" x14ac:dyDescent="0.25">
      <c r="D3606" s="6"/>
    </row>
    <row r="3607" spans="4:4" x14ac:dyDescent="0.25">
      <c r="D3607" s="6"/>
    </row>
    <row r="3608" spans="4:4" x14ac:dyDescent="0.25">
      <c r="D3608" s="6"/>
    </row>
    <row r="3609" spans="4:4" x14ac:dyDescent="0.25">
      <c r="D3609" s="6"/>
    </row>
    <row r="3610" spans="4:4" x14ac:dyDescent="0.25">
      <c r="D3610" s="6"/>
    </row>
    <row r="3611" spans="4:4" x14ac:dyDescent="0.25">
      <c r="D3611" s="6"/>
    </row>
    <row r="3612" spans="4:4" x14ac:dyDescent="0.25">
      <c r="D3612" s="6"/>
    </row>
    <row r="3613" spans="4:4" x14ac:dyDescent="0.25">
      <c r="D3613" s="6"/>
    </row>
    <row r="3614" spans="4:4" x14ac:dyDescent="0.25">
      <c r="D3614" s="6"/>
    </row>
    <row r="3615" spans="4:4" x14ac:dyDescent="0.25">
      <c r="D3615" s="6"/>
    </row>
    <row r="3616" spans="4:4" x14ac:dyDescent="0.25">
      <c r="D3616" s="6"/>
    </row>
    <row r="3617" spans="4:4" x14ac:dyDescent="0.25">
      <c r="D3617" s="6"/>
    </row>
    <row r="3618" spans="4:4" x14ac:dyDescent="0.25">
      <c r="D3618" s="6"/>
    </row>
    <row r="3619" spans="4:4" x14ac:dyDescent="0.25">
      <c r="D3619" s="6"/>
    </row>
    <row r="3620" spans="4:4" x14ac:dyDescent="0.25">
      <c r="D3620" s="6"/>
    </row>
    <row r="3621" spans="4:4" x14ac:dyDescent="0.25">
      <c r="D3621" s="6"/>
    </row>
    <row r="3622" spans="4:4" x14ac:dyDescent="0.25">
      <c r="D3622" s="6"/>
    </row>
    <row r="3623" spans="4:4" x14ac:dyDescent="0.25">
      <c r="D3623" s="6"/>
    </row>
    <row r="3624" spans="4:4" x14ac:dyDescent="0.25">
      <c r="D3624" s="6"/>
    </row>
    <row r="3625" spans="4:4" x14ac:dyDescent="0.25">
      <c r="D3625" s="6"/>
    </row>
    <row r="3626" spans="4:4" x14ac:dyDescent="0.25">
      <c r="D3626" s="6"/>
    </row>
    <row r="3627" spans="4:4" x14ac:dyDescent="0.25">
      <c r="D3627" s="6"/>
    </row>
    <row r="3628" spans="4:4" x14ac:dyDescent="0.25">
      <c r="D3628" s="6"/>
    </row>
    <row r="3629" spans="4:4" x14ac:dyDescent="0.25">
      <c r="D3629" s="6"/>
    </row>
    <row r="3630" spans="4:4" x14ac:dyDescent="0.25">
      <c r="D3630" s="6"/>
    </row>
    <row r="3631" spans="4:4" x14ac:dyDescent="0.25">
      <c r="D3631" s="6"/>
    </row>
    <row r="3632" spans="4:4" x14ac:dyDescent="0.25">
      <c r="D3632" s="6"/>
    </row>
    <row r="3633" spans="4:4" x14ac:dyDescent="0.25">
      <c r="D3633" s="6"/>
    </row>
    <row r="3634" spans="4:4" x14ac:dyDescent="0.25">
      <c r="D3634" s="6"/>
    </row>
    <row r="3635" spans="4:4" x14ac:dyDescent="0.25">
      <c r="D3635" s="6"/>
    </row>
    <row r="3636" spans="4:4" x14ac:dyDescent="0.25">
      <c r="D3636" s="6"/>
    </row>
    <row r="3637" spans="4:4" x14ac:dyDescent="0.25">
      <c r="D3637" s="6"/>
    </row>
    <row r="3638" spans="4:4" x14ac:dyDescent="0.25">
      <c r="D3638" s="6"/>
    </row>
    <row r="3639" spans="4:4" x14ac:dyDescent="0.25">
      <c r="D3639" s="6"/>
    </row>
    <row r="3640" spans="4:4" x14ac:dyDescent="0.25">
      <c r="D3640" s="6"/>
    </row>
    <row r="3641" spans="4:4" x14ac:dyDescent="0.25">
      <c r="D3641" s="6"/>
    </row>
    <row r="3642" spans="4:4" x14ac:dyDescent="0.25">
      <c r="D3642" s="6"/>
    </row>
    <row r="3643" spans="4:4" x14ac:dyDescent="0.25">
      <c r="D3643" s="6"/>
    </row>
    <row r="3644" spans="4:4" x14ac:dyDescent="0.25">
      <c r="D3644" s="6"/>
    </row>
    <row r="3645" spans="4:4" x14ac:dyDescent="0.25">
      <c r="D3645" s="6"/>
    </row>
    <row r="3646" spans="4:4" x14ac:dyDescent="0.25">
      <c r="D3646" s="6"/>
    </row>
    <row r="3647" spans="4:4" x14ac:dyDescent="0.25">
      <c r="D3647" s="6"/>
    </row>
    <row r="3648" spans="4:4" x14ac:dyDescent="0.25">
      <c r="D3648" s="6"/>
    </row>
    <row r="3649" spans="4:4" x14ac:dyDescent="0.25">
      <c r="D3649" s="6"/>
    </row>
    <row r="3650" spans="4:4" x14ac:dyDescent="0.25">
      <c r="D3650" s="6"/>
    </row>
    <row r="3651" spans="4:4" x14ac:dyDescent="0.25">
      <c r="D3651" s="6"/>
    </row>
    <row r="3652" spans="4:4" x14ac:dyDescent="0.25">
      <c r="D3652" s="6"/>
    </row>
    <row r="3653" spans="4:4" x14ac:dyDescent="0.25">
      <c r="D3653" s="6"/>
    </row>
    <row r="3654" spans="4:4" x14ac:dyDescent="0.25">
      <c r="D3654" s="6"/>
    </row>
    <row r="3655" spans="4:4" x14ac:dyDescent="0.25">
      <c r="D3655" s="6"/>
    </row>
    <row r="3656" spans="4:4" x14ac:dyDescent="0.25">
      <c r="D3656" s="6"/>
    </row>
    <row r="3657" spans="4:4" x14ac:dyDescent="0.25">
      <c r="D3657" s="6"/>
    </row>
    <row r="3658" spans="4:4" x14ac:dyDescent="0.25">
      <c r="D3658" s="6"/>
    </row>
    <row r="3659" spans="4:4" x14ac:dyDescent="0.25">
      <c r="D3659" s="6"/>
    </row>
    <row r="3660" spans="4:4" x14ac:dyDescent="0.25">
      <c r="D3660" s="6"/>
    </row>
    <row r="3661" spans="4:4" x14ac:dyDescent="0.25">
      <c r="D3661" s="6"/>
    </row>
    <row r="3662" spans="4:4" x14ac:dyDescent="0.25">
      <c r="D3662" s="6"/>
    </row>
    <row r="3663" spans="4:4" x14ac:dyDescent="0.25">
      <c r="D3663" s="6"/>
    </row>
    <row r="3664" spans="4:4" x14ac:dyDescent="0.25">
      <c r="D3664" s="6"/>
    </row>
    <row r="3665" spans="4:4" x14ac:dyDescent="0.25">
      <c r="D3665" s="6"/>
    </row>
    <row r="3666" spans="4:4" x14ac:dyDescent="0.25">
      <c r="D3666" s="6"/>
    </row>
    <row r="3667" spans="4:4" x14ac:dyDescent="0.25">
      <c r="D3667" s="6"/>
    </row>
    <row r="3668" spans="4:4" x14ac:dyDescent="0.25">
      <c r="D3668" s="6"/>
    </row>
    <row r="3669" spans="4:4" x14ac:dyDescent="0.25">
      <c r="D3669" s="6"/>
    </row>
    <row r="3670" spans="4:4" x14ac:dyDescent="0.25">
      <c r="D3670" s="6"/>
    </row>
    <row r="3671" spans="4:4" x14ac:dyDescent="0.25">
      <c r="D3671" s="6"/>
    </row>
    <row r="3672" spans="4:4" x14ac:dyDescent="0.25">
      <c r="D3672" s="6"/>
    </row>
    <row r="3673" spans="4:4" x14ac:dyDescent="0.25">
      <c r="D3673" s="6"/>
    </row>
    <row r="3674" spans="4:4" x14ac:dyDescent="0.25">
      <c r="D3674" s="6"/>
    </row>
    <row r="3675" spans="4:4" x14ac:dyDescent="0.25">
      <c r="D3675" s="6"/>
    </row>
    <row r="3676" spans="4:4" x14ac:dyDescent="0.25">
      <c r="D3676" s="6"/>
    </row>
    <row r="3677" spans="4:4" x14ac:dyDescent="0.25">
      <c r="D3677" s="6"/>
    </row>
    <row r="3678" spans="4:4" x14ac:dyDescent="0.25">
      <c r="D3678" s="6"/>
    </row>
    <row r="3679" spans="4:4" x14ac:dyDescent="0.25">
      <c r="D3679" s="6"/>
    </row>
    <row r="3680" spans="4:4" x14ac:dyDescent="0.25">
      <c r="D3680" s="6"/>
    </row>
    <row r="3681" spans="4:4" x14ac:dyDescent="0.25">
      <c r="D3681" s="6"/>
    </row>
    <row r="3682" spans="4:4" x14ac:dyDescent="0.25">
      <c r="D3682" s="6"/>
    </row>
    <row r="3683" spans="4:4" x14ac:dyDescent="0.25">
      <c r="D3683" s="6"/>
    </row>
    <row r="3684" spans="4:4" x14ac:dyDescent="0.25">
      <c r="D3684" s="6"/>
    </row>
    <row r="3685" spans="4:4" x14ac:dyDescent="0.25">
      <c r="D3685" s="6"/>
    </row>
    <row r="3686" spans="4:4" x14ac:dyDescent="0.25">
      <c r="D3686" s="6"/>
    </row>
    <row r="3687" spans="4:4" x14ac:dyDescent="0.25">
      <c r="D3687" s="6"/>
    </row>
    <row r="3688" spans="4:4" x14ac:dyDescent="0.25">
      <c r="D3688" s="6"/>
    </row>
    <row r="3689" spans="4:4" x14ac:dyDescent="0.25">
      <c r="D3689" s="6"/>
    </row>
    <row r="3690" spans="4:4" x14ac:dyDescent="0.25">
      <c r="D3690" s="6"/>
    </row>
    <row r="3691" spans="4:4" x14ac:dyDescent="0.25">
      <c r="D3691" s="6"/>
    </row>
    <row r="3692" spans="4:4" x14ac:dyDescent="0.25">
      <c r="D3692" s="6"/>
    </row>
    <row r="3693" spans="4:4" x14ac:dyDescent="0.25">
      <c r="D3693" s="6"/>
    </row>
    <row r="3694" spans="4:4" x14ac:dyDescent="0.25">
      <c r="D3694" s="6"/>
    </row>
    <row r="3695" spans="4:4" x14ac:dyDescent="0.25">
      <c r="D3695" s="6"/>
    </row>
    <row r="3696" spans="4:4" x14ac:dyDescent="0.25">
      <c r="D3696" s="6"/>
    </row>
    <row r="3697" spans="4:4" x14ac:dyDescent="0.25">
      <c r="D3697" s="6"/>
    </row>
    <row r="3698" spans="4:4" x14ac:dyDescent="0.25">
      <c r="D3698" s="6"/>
    </row>
    <row r="3699" spans="4:4" x14ac:dyDescent="0.25">
      <c r="D3699" s="6"/>
    </row>
    <row r="3700" spans="4:4" x14ac:dyDescent="0.25">
      <c r="D3700" s="6"/>
    </row>
    <row r="3701" spans="4:4" x14ac:dyDescent="0.25">
      <c r="D3701" s="6"/>
    </row>
    <row r="3702" spans="4:4" x14ac:dyDescent="0.25">
      <c r="D3702" s="6"/>
    </row>
    <row r="3703" spans="4:4" x14ac:dyDescent="0.25">
      <c r="D3703" s="6"/>
    </row>
    <row r="3704" spans="4:4" x14ac:dyDescent="0.25">
      <c r="D3704" s="6"/>
    </row>
    <row r="3705" spans="4:4" x14ac:dyDescent="0.25">
      <c r="D3705" s="6"/>
    </row>
    <row r="3706" spans="4:4" x14ac:dyDescent="0.25">
      <c r="D3706" s="6"/>
    </row>
    <row r="3707" spans="4:4" x14ac:dyDescent="0.25">
      <c r="D3707" s="6"/>
    </row>
    <row r="3708" spans="4:4" x14ac:dyDescent="0.25">
      <c r="D3708" s="6"/>
    </row>
    <row r="3709" spans="4:4" x14ac:dyDescent="0.25">
      <c r="D3709" s="6"/>
    </row>
    <row r="3710" spans="4:4" x14ac:dyDescent="0.25">
      <c r="D3710" s="6"/>
    </row>
    <row r="3711" spans="4:4" x14ac:dyDescent="0.25">
      <c r="D3711" s="6"/>
    </row>
    <row r="3712" spans="4:4" x14ac:dyDescent="0.25">
      <c r="D3712" s="6"/>
    </row>
    <row r="3713" spans="4:4" x14ac:dyDescent="0.25">
      <c r="D3713" s="6"/>
    </row>
    <row r="3714" spans="4:4" x14ac:dyDescent="0.25">
      <c r="D3714" s="6"/>
    </row>
    <row r="3715" spans="4:4" x14ac:dyDescent="0.25">
      <c r="D3715" s="6"/>
    </row>
    <row r="3716" spans="4:4" x14ac:dyDescent="0.25">
      <c r="D3716" s="6"/>
    </row>
    <row r="3717" spans="4:4" x14ac:dyDescent="0.25">
      <c r="D3717" s="6"/>
    </row>
    <row r="3718" spans="4:4" x14ac:dyDescent="0.25">
      <c r="D3718" s="6"/>
    </row>
    <row r="3719" spans="4:4" x14ac:dyDescent="0.25">
      <c r="D3719" s="6"/>
    </row>
    <row r="3720" spans="4:4" x14ac:dyDescent="0.25">
      <c r="D3720" s="6"/>
    </row>
    <row r="3721" spans="4:4" x14ac:dyDescent="0.25">
      <c r="D3721" s="6"/>
    </row>
    <row r="3722" spans="4:4" x14ac:dyDescent="0.25">
      <c r="D3722" s="6"/>
    </row>
    <row r="3723" spans="4:4" x14ac:dyDescent="0.25">
      <c r="D3723" s="6"/>
    </row>
    <row r="3724" spans="4:4" x14ac:dyDescent="0.25">
      <c r="D3724" s="6"/>
    </row>
    <row r="3725" spans="4:4" x14ac:dyDescent="0.25">
      <c r="D3725" s="6"/>
    </row>
    <row r="3726" spans="4:4" x14ac:dyDescent="0.25">
      <c r="D3726" s="6"/>
    </row>
    <row r="3727" spans="4:4" x14ac:dyDescent="0.25">
      <c r="D3727" s="6"/>
    </row>
    <row r="3728" spans="4:4" x14ac:dyDescent="0.25">
      <c r="D3728" s="6"/>
    </row>
    <row r="3729" spans="4:4" x14ac:dyDescent="0.25">
      <c r="D3729" s="6"/>
    </row>
    <row r="3730" spans="4:4" x14ac:dyDescent="0.25">
      <c r="D3730" s="6"/>
    </row>
    <row r="3731" spans="4:4" x14ac:dyDescent="0.25">
      <c r="D3731" s="6"/>
    </row>
    <row r="3732" spans="4:4" x14ac:dyDescent="0.25">
      <c r="D3732" s="6"/>
    </row>
    <row r="3733" spans="4:4" x14ac:dyDescent="0.25">
      <c r="D3733" s="6"/>
    </row>
    <row r="3734" spans="4:4" x14ac:dyDescent="0.25">
      <c r="D3734" s="6"/>
    </row>
    <row r="3735" spans="4:4" x14ac:dyDescent="0.25">
      <c r="D3735" s="6"/>
    </row>
    <row r="3736" spans="4:4" x14ac:dyDescent="0.25">
      <c r="D3736" s="6"/>
    </row>
    <row r="3737" spans="4:4" x14ac:dyDescent="0.25">
      <c r="D3737" s="6"/>
    </row>
    <row r="3738" spans="4:4" x14ac:dyDescent="0.25">
      <c r="D3738" s="6"/>
    </row>
    <row r="3739" spans="4:4" x14ac:dyDescent="0.25">
      <c r="D3739" s="6"/>
    </row>
    <row r="3740" spans="4:4" x14ac:dyDescent="0.25">
      <c r="D3740" s="6"/>
    </row>
    <row r="3741" spans="4:4" x14ac:dyDescent="0.25">
      <c r="D3741" s="6"/>
    </row>
    <row r="3742" spans="4:4" x14ac:dyDescent="0.25">
      <c r="D3742" s="6"/>
    </row>
    <row r="3743" spans="4:4" x14ac:dyDescent="0.25">
      <c r="D3743" s="6"/>
    </row>
    <row r="3744" spans="4:4" x14ac:dyDescent="0.25">
      <c r="D3744" s="6"/>
    </row>
    <row r="3745" spans="4:4" x14ac:dyDescent="0.25">
      <c r="D3745" s="6"/>
    </row>
    <row r="3746" spans="4:4" x14ac:dyDescent="0.25">
      <c r="D3746" s="6"/>
    </row>
    <row r="3747" spans="4:4" x14ac:dyDescent="0.25">
      <c r="D3747" s="6"/>
    </row>
    <row r="3748" spans="4:4" x14ac:dyDescent="0.25">
      <c r="D3748" s="6"/>
    </row>
    <row r="3749" spans="4:4" x14ac:dyDescent="0.25">
      <c r="D3749" s="6"/>
    </row>
    <row r="3750" spans="4:4" x14ac:dyDescent="0.25">
      <c r="D3750" s="6"/>
    </row>
    <row r="3751" spans="4:4" x14ac:dyDescent="0.25">
      <c r="D3751" s="6"/>
    </row>
    <row r="3752" spans="4:4" x14ac:dyDescent="0.25">
      <c r="D3752" s="6"/>
    </row>
    <row r="3753" spans="4:4" x14ac:dyDescent="0.25">
      <c r="D3753" s="6"/>
    </row>
    <row r="3754" spans="4:4" x14ac:dyDescent="0.25">
      <c r="D3754" s="6"/>
    </row>
    <row r="3755" spans="4:4" x14ac:dyDescent="0.25">
      <c r="D3755" s="6"/>
    </row>
    <row r="3756" spans="4:4" x14ac:dyDescent="0.25">
      <c r="D3756" s="6"/>
    </row>
    <row r="3757" spans="4:4" x14ac:dyDescent="0.25">
      <c r="D3757" s="6"/>
    </row>
    <row r="3758" spans="4:4" x14ac:dyDescent="0.25">
      <c r="D3758" s="6"/>
    </row>
    <row r="3759" spans="4:4" x14ac:dyDescent="0.25">
      <c r="D3759" s="6"/>
    </row>
    <row r="3760" spans="4:4" x14ac:dyDescent="0.25">
      <c r="D3760" s="6"/>
    </row>
    <row r="3761" spans="4:4" x14ac:dyDescent="0.25">
      <c r="D3761" s="6"/>
    </row>
    <row r="3762" spans="4:4" x14ac:dyDescent="0.25">
      <c r="D3762" s="6"/>
    </row>
    <row r="3763" spans="4:4" x14ac:dyDescent="0.25">
      <c r="D3763" s="6"/>
    </row>
    <row r="3764" spans="4:4" x14ac:dyDescent="0.25">
      <c r="D3764" s="6"/>
    </row>
    <row r="3765" spans="4:4" x14ac:dyDescent="0.25">
      <c r="D3765" s="6"/>
    </row>
    <row r="3766" spans="4:4" x14ac:dyDescent="0.25">
      <c r="D3766" s="6"/>
    </row>
    <row r="3767" spans="4:4" x14ac:dyDescent="0.25">
      <c r="D3767" s="6"/>
    </row>
    <row r="3768" spans="4:4" x14ac:dyDescent="0.25">
      <c r="D3768" s="6"/>
    </row>
    <row r="3769" spans="4:4" x14ac:dyDescent="0.25">
      <c r="D3769" s="6"/>
    </row>
    <row r="3770" spans="4:4" x14ac:dyDescent="0.25">
      <c r="D3770" s="6"/>
    </row>
    <row r="3771" spans="4:4" x14ac:dyDescent="0.25">
      <c r="D3771" s="6"/>
    </row>
    <row r="3772" spans="4:4" x14ac:dyDescent="0.25">
      <c r="D3772" s="6"/>
    </row>
    <row r="3773" spans="4:4" x14ac:dyDescent="0.25">
      <c r="D3773" s="6"/>
    </row>
    <row r="3774" spans="4:4" x14ac:dyDescent="0.25">
      <c r="D3774" s="6"/>
    </row>
    <row r="3775" spans="4:4" x14ac:dyDescent="0.25">
      <c r="D3775" s="6"/>
    </row>
    <row r="3776" spans="4:4" x14ac:dyDescent="0.25">
      <c r="D3776" s="6"/>
    </row>
    <row r="3777" spans="4:4" x14ac:dyDescent="0.25">
      <c r="D3777" s="6"/>
    </row>
    <row r="3778" spans="4:4" x14ac:dyDescent="0.25">
      <c r="D3778" s="6"/>
    </row>
    <row r="3779" spans="4:4" x14ac:dyDescent="0.25">
      <c r="D3779" s="6"/>
    </row>
    <row r="3780" spans="4:4" x14ac:dyDescent="0.25">
      <c r="D3780" s="6"/>
    </row>
    <row r="3781" spans="4:4" x14ac:dyDescent="0.25">
      <c r="D3781" s="6"/>
    </row>
    <row r="3782" spans="4:4" x14ac:dyDescent="0.25">
      <c r="D3782" s="6"/>
    </row>
    <row r="3783" spans="4:4" x14ac:dyDescent="0.25">
      <c r="D3783" s="6"/>
    </row>
    <row r="3784" spans="4:4" x14ac:dyDescent="0.25">
      <c r="D3784" s="6"/>
    </row>
    <row r="3785" spans="4:4" x14ac:dyDescent="0.25">
      <c r="D3785" s="6"/>
    </row>
    <row r="3786" spans="4:4" x14ac:dyDescent="0.25">
      <c r="D3786" s="6"/>
    </row>
    <row r="3787" spans="4:4" x14ac:dyDescent="0.25">
      <c r="D3787" s="6"/>
    </row>
    <row r="3788" spans="4:4" x14ac:dyDescent="0.25">
      <c r="D3788" s="6"/>
    </row>
    <row r="3789" spans="4:4" x14ac:dyDescent="0.25">
      <c r="D3789" s="6"/>
    </row>
    <row r="3790" spans="4:4" x14ac:dyDescent="0.25">
      <c r="D3790" s="6"/>
    </row>
    <row r="3791" spans="4:4" x14ac:dyDescent="0.25">
      <c r="D3791" s="6"/>
    </row>
    <row r="3792" spans="4:4" x14ac:dyDescent="0.25">
      <c r="D3792" s="6"/>
    </row>
    <row r="3793" spans="4:4" x14ac:dyDescent="0.25">
      <c r="D3793" s="6"/>
    </row>
    <row r="3794" spans="4:4" x14ac:dyDescent="0.25">
      <c r="D3794" s="6"/>
    </row>
    <row r="3795" spans="4:4" x14ac:dyDescent="0.25">
      <c r="D3795" s="6"/>
    </row>
    <row r="3796" spans="4:4" x14ac:dyDescent="0.25">
      <c r="D3796" s="6"/>
    </row>
    <row r="3797" spans="4:4" x14ac:dyDescent="0.25">
      <c r="D3797" s="6"/>
    </row>
    <row r="3798" spans="4:4" x14ac:dyDescent="0.25">
      <c r="D3798" s="6"/>
    </row>
    <row r="3799" spans="4:4" x14ac:dyDescent="0.25">
      <c r="D3799" s="6"/>
    </row>
    <row r="3800" spans="4:4" x14ac:dyDescent="0.25">
      <c r="D3800" s="6"/>
    </row>
    <row r="3801" spans="4:4" x14ac:dyDescent="0.25">
      <c r="D3801" s="6"/>
    </row>
    <row r="3802" spans="4:4" x14ac:dyDescent="0.25">
      <c r="D3802" s="6"/>
    </row>
    <row r="3803" spans="4:4" x14ac:dyDescent="0.25">
      <c r="D3803" s="6"/>
    </row>
    <row r="3804" spans="4:4" x14ac:dyDescent="0.25">
      <c r="D3804" s="6"/>
    </row>
    <row r="3805" spans="4:4" x14ac:dyDescent="0.25">
      <c r="D3805" s="6"/>
    </row>
    <row r="3806" spans="4:4" x14ac:dyDescent="0.25">
      <c r="D3806" s="6"/>
    </row>
    <row r="3807" spans="4:4" x14ac:dyDescent="0.25">
      <c r="D3807" s="6"/>
    </row>
    <row r="3808" spans="4:4" x14ac:dyDescent="0.25">
      <c r="D3808" s="6"/>
    </row>
    <row r="3809" spans="4:4" x14ac:dyDescent="0.25">
      <c r="D3809" s="6"/>
    </row>
    <row r="3810" spans="4:4" x14ac:dyDescent="0.25">
      <c r="D3810" s="6"/>
    </row>
    <row r="3811" spans="4:4" x14ac:dyDescent="0.25">
      <c r="D3811" s="6"/>
    </row>
    <row r="3812" spans="4:4" x14ac:dyDescent="0.25">
      <c r="D3812" s="6"/>
    </row>
    <row r="3813" spans="4:4" x14ac:dyDescent="0.25">
      <c r="D3813" s="6"/>
    </row>
    <row r="3814" spans="4:4" x14ac:dyDescent="0.25">
      <c r="D3814" s="6"/>
    </row>
    <row r="3815" spans="4:4" x14ac:dyDescent="0.25">
      <c r="D3815" s="6"/>
    </row>
    <row r="3816" spans="4:4" x14ac:dyDescent="0.25">
      <c r="D3816" s="6"/>
    </row>
    <row r="3817" spans="4:4" x14ac:dyDescent="0.25">
      <c r="D3817" s="6"/>
    </row>
    <row r="3818" spans="4:4" x14ac:dyDescent="0.25">
      <c r="D3818" s="6"/>
    </row>
    <row r="3819" spans="4:4" x14ac:dyDescent="0.25">
      <c r="D3819" s="6"/>
    </row>
    <row r="3820" spans="4:4" x14ac:dyDescent="0.25">
      <c r="D3820" s="6"/>
    </row>
    <row r="3821" spans="4:4" x14ac:dyDescent="0.25">
      <c r="D3821" s="6"/>
    </row>
    <row r="3822" spans="4:4" x14ac:dyDescent="0.25">
      <c r="D3822" s="6"/>
    </row>
    <row r="3823" spans="4:4" x14ac:dyDescent="0.25">
      <c r="D3823" s="6"/>
    </row>
    <row r="3824" spans="4:4" x14ac:dyDescent="0.25">
      <c r="D3824" s="6"/>
    </row>
    <row r="3825" spans="4:4" x14ac:dyDescent="0.25">
      <c r="D3825" s="6"/>
    </row>
    <row r="3826" spans="4:4" x14ac:dyDescent="0.25">
      <c r="D3826" s="6"/>
    </row>
    <row r="3827" spans="4:4" x14ac:dyDescent="0.25">
      <c r="D3827" s="6"/>
    </row>
    <row r="3828" spans="4:4" x14ac:dyDescent="0.25">
      <c r="D3828" s="6"/>
    </row>
    <row r="3829" spans="4:4" x14ac:dyDescent="0.25">
      <c r="D3829" s="6"/>
    </row>
    <row r="3830" spans="4:4" x14ac:dyDescent="0.25">
      <c r="D3830" s="6"/>
    </row>
    <row r="3831" spans="4:4" x14ac:dyDescent="0.25">
      <c r="D3831" s="6"/>
    </row>
    <row r="3832" spans="4:4" x14ac:dyDescent="0.25">
      <c r="D3832" s="6"/>
    </row>
    <row r="3833" spans="4:4" x14ac:dyDescent="0.25">
      <c r="D3833" s="6"/>
    </row>
    <row r="3834" spans="4:4" x14ac:dyDescent="0.25">
      <c r="D3834" s="6"/>
    </row>
    <row r="3835" spans="4:4" x14ac:dyDescent="0.25">
      <c r="D3835" s="6"/>
    </row>
    <row r="3836" spans="4:4" x14ac:dyDescent="0.25">
      <c r="D3836" s="6"/>
    </row>
    <row r="3837" spans="4:4" x14ac:dyDescent="0.25">
      <c r="D3837" s="6"/>
    </row>
    <row r="3838" spans="4:4" x14ac:dyDescent="0.25">
      <c r="D3838" s="6"/>
    </row>
    <row r="3839" spans="4:4" x14ac:dyDescent="0.25">
      <c r="D3839" s="6"/>
    </row>
    <row r="3840" spans="4:4" x14ac:dyDescent="0.25">
      <c r="D3840" s="6"/>
    </row>
    <row r="3841" spans="4:4" x14ac:dyDescent="0.25">
      <c r="D3841" s="6"/>
    </row>
    <row r="3842" spans="4:4" x14ac:dyDescent="0.25">
      <c r="D3842" s="6"/>
    </row>
    <row r="3843" spans="4:4" x14ac:dyDescent="0.25">
      <c r="D3843" s="6"/>
    </row>
    <row r="3844" spans="4:4" x14ac:dyDescent="0.25">
      <c r="D3844" s="6"/>
    </row>
    <row r="3845" spans="4:4" x14ac:dyDescent="0.25">
      <c r="D3845" s="6"/>
    </row>
    <row r="3846" spans="4:4" x14ac:dyDescent="0.25">
      <c r="D3846" s="6"/>
    </row>
    <row r="3847" spans="4:4" x14ac:dyDescent="0.25">
      <c r="D3847" s="6"/>
    </row>
    <row r="3848" spans="4:4" x14ac:dyDescent="0.25">
      <c r="D3848" s="6"/>
    </row>
    <row r="3849" spans="4:4" x14ac:dyDescent="0.25">
      <c r="D3849" s="6"/>
    </row>
    <row r="3850" spans="4:4" x14ac:dyDescent="0.25">
      <c r="D3850" s="6"/>
    </row>
    <row r="3851" spans="4:4" x14ac:dyDescent="0.25">
      <c r="D3851" s="6"/>
    </row>
    <row r="3852" spans="4:4" x14ac:dyDescent="0.25">
      <c r="D3852" s="6"/>
    </row>
    <row r="3853" spans="4:4" x14ac:dyDescent="0.25">
      <c r="D3853" s="6"/>
    </row>
    <row r="3854" spans="4:4" x14ac:dyDescent="0.25">
      <c r="D3854" s="6"/>
    </row>
    <row r="3855" spans="4:4" x14ac:dyDescent="0.25">
      <c r="D3855" s="6"/>
    </row>
    <row r="3856" spans="4:4" x14ac:dyDescent="0.25">
      <c r="D3856" s="6"/>
    </row>
    <row r="3857" spans="4:4" x14ac:dyDescent="0.25">
      <c r="D3857" s="6"/>
    </row>
    <row r="3858" spans="4:4" x14ac:dyDescent="0.25">
      <c r="D3858" s="6"/>
    </row>
    <row r="3859" spans="4:4" x14ac:dyDescent="0.25">
      <c r="D3859" s="6"/>
    </row>
    <row r="3860" spans="4:4" x14ac:dyDescent="0.25">
      <c r="D3860" s="6"/>
    </row>
    <row r="3861" spans="4:4" x14ac:dyDescent="0.25">
      <c r="D3861" s="6"/>
    </row>
    <row r="3862" spans="4:4" x14ac:dyDescent="0.25">
      <c r="D3862" s="6"/>
    </row>
    <row r="3863" spans="4:4" x14ac:dyDescent="0.25">
      <c r="D3863" s="6"/>
    </row>
    <row r="3864" spans="4:4" x14ac:dyDescent="0.25">
      <c r="D3864" s="6"/>
    </row>
    <row r="3865" spans="4:4" x14ac:dyDescent="0.25">
      <c r="D3865" s="6"/>
    </row>
    <row r="3866" spans="4:4" x14ac:dyDescent="0.25">
      <c r="D3866" s="6"/>
    </row>
    <row r="3867" spans="4:4" x14ac:dyDescent="0.25">
      <c r="D3867" s="6"/>
    </row>
    <row r="3868" spans="4:4" x14ac:dyDescent="0.25">
      <c r="D3868" s="6"/>
    </row>
    <row r="3869" spans="4:4" x14ac:dyDescent="0.25">
      <c r="D3869" s="6"/>
    </row>
    <row r="3870" spans="4:4" x14ac:dyDescent="0.25">
      <c r="D3870" s="6"/>
    </row>
    <row r="3871" spans="4:4" x14ac:dyDescent="0.25">
      <c r="D3871" s="6"/>
    </row>
    <row r="3872" spans="4:4" x14ac:dyDescent="0.25">
      <c r="D3872" s="6"/>
    </row>
    <row r="3873" spans="4:4" x14ac:dyDescent="0.25">
      <c r="D3873" s="6"/>
    </row>
    <row r="3874" spans="4:4" x14ac:dyDescent="0.25">
      <c r="D3874" s="6"/>
    </row>
    <row r="3875" spans="4:4" x14ac:dyDescent="0.25">
      <c r="D3875" s="6"/>
    </row>
    <row r="3876" spans="4:4" x14ac:dyDescent="0.25">
      <c r="D3876" s="6"/>
    </row>
    <row r="3877" spans="4:4" x14ac:dyDescent="0.25">
      <c r="D3877" s="6"/>
    </row>
    <row r="3878" spans="4:4" x14ac:dyDescent="0.25">
      <c r="D3878" s="6"/>
    </row>
    <row r="3879" spans="4:4" x14ac:dyDescent="0.25">
      <c r="D3879" s="6"/>
    </row>
    <row r="3880" spans="4:4" x14ac:dyDescent="0.25">
      <c r="D3880" s="6"/>
    </row>
    <row r="3881" spans="4:4" x14ac:dyDescent="0.25">
      <c r="D3881" s="6"/>
    </row>
    <row r="3882" spans="4:4" x14ac:dyDescent="0.25">
      <c r="D3882" s="6"/>
    </row>
    <row r="3883" spans="4:4" x14ac:dyDescent="0.25">
      <c r="D3883" s="6"/>
    </row>
    <row r="3884" spans="4:4" x14ac:dyDescent="0.25">
      <c r="D3884" s="6"/>
    </row>
    <row r="3885" spans="4:4" x14ac:dyDescent="0.25">
      <c r="D3885" s="6"/>
    </row>
    <row r="3886" spans="4:4" x14ac:dyDescent="0.25">
      <c r="D3886" s="6"/>
    </row>
    <row r="3887" spans="4:4" x14ac:dyDescent="0.25">
      <c r="D3887" s="6"/>
    </row>
    <row r="3888" spans="4:4" x14ac:dyDescent="0.25">
      <c r="D3888" s="6"/>
    </row>
    <row r="3889" spans="4:4" x14ac:dyDescent="0.25">
      <c r="D3889" s="6"/>
    </row>
    <row r="3890" spans="4:4" x14ac:dyDescent="0.25">
      <c r="D3890" s="6"/>
    </row>
    <row r="3891" spans="4:4" x14ac:dyDescent="0.25">
      <c r="D3891" s="6"/>
    </row>
    <row r="3892" spans="4:4" x14ac:dyDescent="0.25">
      <c r="D3892" s="6"/>
    </row>
    <row r="3893" spans="4:4" x14ac:dyDescent="0.25">
      <c r="D3893" s="6"/>
    </row>
    <row r="3894" spans="4:4" x14ac:dyDescent="0.25">
      <c r="D3894" s="6"/>
    </row>
    <row r="3895" spans="4:4" x14ac:dyDescent="0.25">
      <c r="D3895" s="6"/>
    </row>
    <row r="3896" spans="4:4" x14ac:dyDescent="0.25">
      <c r="D3896" s="6"/>
    </row>
    <row r="3897" spans="4:4" x14ac:dyDescent="0.25">
      <c r="D3897" s="6"/>
    </row>
    <row r="3898" spans="4:4" x14ac:dyDescent="0.25">
      <c r="D3898" s="6"/>
    </row>
    <row r="3899" spans="4:4" x14ac:dyDescent="0.25">
      <c r="D3899" s="6"/>
    </row>
    <row r="3900" spans="4:4" x14ac:dyDescent="0.25">
      <c r="D3900" s="6"/>
    </row>
    <row r="3901" spans="4:4" x14ac:dyDescent="0.25">
      <c r="D3901" s="6"/>
    </row>
    <row r="3902" spans="4:4" x14ac:dyDescent="0.25">
      <c r="D3902" s="6"/>
    </row>
    <row r="3903" spans="4:4" x14ac:dyDescent="0.25">
      <c r="D3903" s="6"/>
    </row>
    <row r="3904" spans="4:4" x14ac:dyDescent="0.25">
      <c r="D3904" s="6"/>
    </row>
    <row r="3905" spans="4:4" x14ac:dyDescent="0.25">
      <c r="D3905" s="6"/>
    </row>
    <row r="3906" spans="4:4" x14ac:dyDescent="0.25">
      <c r="D3906" s="6"/>
    </row>
    <row r="3907" spans="4:4" x14ac:dyDescent="0.25">
      <c r="D3907" s="6"/>
    </row>
    <row r="3908" spans="4:4" x14ac:dyDescent="0.25">
      <c r="D3908" s="6"/>
    </row>
    <row r="3909" spans="4:4" x14ac:dyDescent="0.25">
      <c r="D3909" s="6"/>
    </row>
    <row r="3910" spans="4:4" x14ac:dyDescent="0.25">
      <c r="D3910" s="6"/>
    </row>
    <row r="3911" spans="4:4" x14ac:dyDescent="0.25">
      <c r="D3911" s="6"/>
    </row>
    <row r="3912" spans="4:4" x14ac:dyDescent="0.25">
      <c r="D3912" s="6"/>
    </row>
    <row r="3913" spans="4:4" x14ac:dyDescent="0.25">
      <c r="D3913" s="6"/>
    </row>
    <row r="3914" spans="4:4" x14ac:dyDescent="0.25">
      <c r="D3914" s="6"/>
    </row>
    <row r="3915" spans="4:4" x14ac:dyDescent="0.25">
      <c r="D3915" s="6"/>
    </row>
    <row r="3916" spans="4:4" x14ac:dyDescent="0.25">
      <c r="D3916" s="6"/>
    </row>
    <row r="3917" spans="4:4" x14ac:dyDescent="0.25">
      <c r="D3917" s="6"/>
    </row>
    <row r="3918" spans="4:4" x14ac:dyDescent="0.25">
      <c r="D3918" s="6"/>
    </row>
    <row r="3919" spans="4:4" x14ac:dyDescent="0.25">
      <c r="D3919" s="6"/>
    </row>
    <row r="3920" spans="4:4" x14ac:dyDescent="0.25">
      <c r="D3920" s="6"/>
    </row>
    <row r="3921" spans="4:4" x14ac:dyDescent="0.25">
      <c r="D3921" s="6"/>
    </row>
    <row r="3922" spans="4:4" x14ac:dyDescent="0.25">
      <c r="D3922" s="6"/>
    </row>
    <row r="3923" spans="4:4" x14ac:dyDescent="0.25">
      <c r="D3923" s="6"/>
    </row>
    <row r="3924" spans="4:4" x14ac:dyDescent="0.25">
      <c r="D3924" s="6"/>
    </row>
    <row r="3925" spans="4:4" x14ac:dyDescent="0.25">
      <c r="D3925" s="6"/>
    </row>
    <row r="3926" spans="4:4" x14ac:dyDescent="0.25">
      <c r="D3926" s="6"/>
    </row>
    <row r="3927" spans="4:4" x14ac:dyDescent="0.25">
      <c r="D3927" s="6"/>
    </row>
    <row r="3928" spans="4:4" x14ac:dyDescent="0.25">
      <c r="D3928" s="6"/>
    </row>
    <row r="3929" spans="4:4" x14ac:dyDescent="0.25">
      <c r="D3929" s="6"/>
    </row>
    <row r="3930" spans="4:4" x14ac:dyDescent="0.25">
      <c r="D3930" s="6"/>
    </row>
    <row r="3931" spans="4:4" x14ac:dyDescent="0.25">
      <c r="D3931" s="6"/>
    </row>
    <row r="3932" spans="4:4" x14ac:dyDescent="0.25">
      <c r="D3932" s="6"/>
    </row>
    <row r="3933" spans="4:4" x14ac:dyDescent="0.25">
      <c r="D3933" s="6"/>
    </row>
    <row r="3934" spans="4:4" x14ac:dyDescent="0.25">
      <c r="D3934" s="6"/>
    </row>
    <row r="3935" spans="4:4" x14ac:dyDescent="0.25">
      <c r="D3935" s="6"/>
    </row>
    <row r="3936" spans="4:4" x14ac:dyDescent="0.25">
      <c r="D3936" s="6"/>
    </row>
    <row r="3937" spans="4:4" x14ac:dyDescent="0.25">
      <c r="D3937" s="6"/>
    </row>
    <row r="3938" spans="4:4" x14ac:dyDescent="0.25">
      <c r="D3938" s="6"/>
    </row>
    <row r="3939" spans="4:4" x14ac:dyDescent="0.25">
      <c r="D3939" s="6"/>
    </row>
    <row r="3940" spans="4:4" x14ac:dyDescent="0.25">
      <c r="D3940" s="6"/>
    </row>
    <row r="3941" spans="4:4" x14ac:dyDescent="0.25">
      <c r="D3941" s="6"/>
    </row>
    <row r="3942" spans="4:4" x14ac:dyDescent="0.25">
      <c r="D3942" s="6"/>
    </row>
    <row r="3943" spans="4:4" x14ac:dyDescent="0.25">
      <c r="D3943" s="6"/>
    </row>
    <row r="3944" spans="4:4" x14ac:dyDescent="0.25">
      <c r="D3944" s="6"/>
    </row>
    <row r="3945" spans="4:4" x14ac:dyDescent="0.25">
      <c r="D3945" s="6"/>
    </row>
    <row r="3946" spans="4:4" x14ac:dyDescent="0.25">
      <c r="D3946" s="6"/>
    </row>
    <row r="3947" spans="4:4" x14ac:dyDescent="0.25">
      <c r="D3947" s="6"/>
    </row>
    <row r="3948" spans="4:4" x14ac:dyDescent="0.25">
      <c r="D3948" s="6"/>
    </row>
    <row r="3949" spans="4:4" x14ac:dyDescent="0.25">
      <c r="D3949" s="6"/>
    </row>
    <row r="3950" spans="4:4" x14ac:dyDescent="0.25">
      <c r="D3950" s="6"/>
    </row>
    <row r="3951" spans="4:4" x14ac:dyDescent="0.25">
      <c r="D3951" s="6"/>
    </row>
    <row r="3952" spans="4:4" x14ac:dyDescent="0.25">
      <c r="D3952" s="6"/>
    </row>
    <row r="3953" spans="4:4" x14ac:dyDescent="0.25">
      <c r="D3953" s="6"/>
    </row>
    <row r="3954" spans="4:4" x14ac:dyDescent="0.25">
      <c r="D3954" s="6"/>
    </row>
    <row r="3955" spans="4:4" x14ac:dyDescent="0.25">
      <c r="D3955" s="6"/>
    </row>
    <row r="3956" spans="4:4" x14ac:dyDescent="0.25">
      <c r="D3956" s="6"/>
    </row>
    <row r="3957" spans="4:4" x14ac:dyDescent="0.25">
      <c r="D3957" s="6"/>
    </row>
    <row r="3958" spans="4:4" x14ac:dyDescent="0.25">
      <c r="D3958" s="6"/>
    </row>
    <row r="3959" spans="4:4" x14ac:dyDescent="0.25">
      <c r="D3959" s="6"/>
    </row>
    <row r="3960" spans="4:4" x14ac:dyDescent="0.25">
      <c r="D3960" s="6"/>
    </row>
    <row r="3961" spans="4:4" x14ac:dyDescent="0.25">
      <c r="D3961" s="6"/>
    </row>
    <row r="3962" spans="4:4" x14ac:dyDescent="0.25">
      <c r="D3962" s="6"/>
    </row>
    <row r="3963" spans="4:4" x14ac:dyDescent="0.25">
      <c r="D3963" s="6"/>
    </row>
    <row r="3964" spans="4:4" x14ac:dyDescent="0.25">
      <c r="D3964" s="6"/>
    </row>
    <row r="3965" spans="4:4" x14ac:dyDescent="0.25">
      <c r="D3965" s="6"/>
    </row>
    <row r="3966" spans="4:4" x14ac:dyDescent="0.25">
      <c r="D3966" s="6"/>
    </row>
    <row r="3967" spans="4:4" x14ac:dyDescent="0.25">
      <c r="D3967" s="6"/>
    </row>
    <row r="3968" spans="4:4" x14ac:dyDescent="0.25">
      <c r="D3968" s="6"/>
    </row>
    <row r="3969" spans="4:4" x14ac:dyDescent="0.25">
      <c r="D3969" s="6"/>
    </row>
    <row r="3970" spans="4:4" x14ac:dyDescent="0.25">
      <c r="D3970" s="6"/>
    </row>
    <row r="3971" spans="4:4" x14ac:dyDescent="0.25">
      <c r="D3971" s="6"/>
    </row>
    <row r="3972" spans="4:4" x14ac:dyDescent="0.25">
      <c r="D3972" s="6"/>
    </row>
    <row r="3973" spans="4:4" x14ac:dyDescent="0.25">
      <c r="D3973" s="6"/>
    </row>
    <row r="3974" spans="4:4" x14ac:dyDescent="0.25">
      <c r="D3974" s="6"/>
    </row>
    <row r="3975" spans="4:4" x14ac:dyDescent="0.25">
      <c r="D3975" s="6"/>
    </row>
    <row r="3976" spans="4:4" x14ac:dyDescent="0.25">
      <c r="D3976" s="6"/>
    </row>
    <row r="3977" spans="4:4" x14ac:dyDescent="0.25">
      <c r="D3977" s="6"/>
    </row>
    <row r="3978" spans="4:4" x14ac:dyDescent="0.25">
      <c r="D3978" s="6"/>
    </row>
    <row r="3979" spans="4:4" x14ac:dyDescent="0.25">
      <c r="D3979" s="6"/>
    </row>
    <row r="3980" spans="4:4" x14ac:dyDescent="0.25">
      <c r="D3980" s="6"/>
    </row>
    <row r="3981" spans="4:4" x14ac:dyDescent="0.25">
      <c r="D3981" s="6"/>
    </row>
    <row r="3982" spans="4:4" x14ac:dyDescent="0.25">
      <c r="D3982" s="6"/>
    </row>
    <row r="3983" spans="4:4" x14ac:dyDescent="0.25">
      <c r="D3983" s="6"/>
    </row>
    <row r="3984" spans="4:4" x14ac:dyDescent="0.25">
      <c r="D3984" s="6"/>
    </row>
    <row r="3985" spans="4:4" x14ac:dyDescent="0.25">
      <c r="D3985" s="6"/>
    </row>
    <row r="3986" spans="4:4" x14ac:dyDescent="0.25">
      <c r="D3986" s="6"/>
    </row>
    <row r="3987" spans="4:4" x14ac:dyDescent="0.25">
      <c r="D3987" s="6"/>
    </row>
    <row r="3988" spans="4:4" x14ac:dyDescent="0.25">
      <c r="D3988" s="6"/>
    </row>
    <row r="3989" spans="4:4" x14ac:dyDescent="0.25">
      <c r="D3989" s="6"/>
    </row>
    <row r="3990" spans="4:4" x14ac:dyDescent="0.25">
      <c r="D3990" s="6"/>
    </row>
    <row r="3991" spans="4:4" x14ac:dyDescent="0.25">
      <c r="D3991" s="6"/>
    </row>
    <row r="3992" spans="4:4" x14ac:dyDescent="0.25">
      <c r="D3992" s="6"/>
    </row>
    <row r="3993" spans="4:4" x14ac:dyDescent="0.25">
      <c r="D3993" s="6"/>
    </row>
    <row r="3994" spans="4:4" x14ac:dyDescent="0.25">
      <c r="D3994" s="6"/>
    </row>
    <row r="3995" spans="4:4" x14ac:dyDescent="0.25">
      <c r="D3995" s="6"/>
    </row>
    <row r="3996" spans="4:4" x14ac:dyDescent="0.25">
      <c r="D3996" s="6"/>
    </row>
    <row r="3997" spans="4:4" x14ac:dyDescent="0.25">
      <c r="D3997" s="6"/>
    </row>
    <row r="3998" spans="4:4" x14ac:dyDescent="0.25">
      <c r="D3998" s="6"/>
    </row>
    <row r="3999" spans="4:4" x14ac:dyDescent="0.25">
      <c r="D3999" s="6"/>
    </row>
    <row r="4000" spans="4:4" x14ac:dyDescent="0.25">
      <c r="D4000" s="6"/>
    </row>
    <row r="4001" spans="4:4" x14ac:dyDescent="0.25">
      <c r="D4001" s="6"/>
    </row>
    <row r="4002" spans="4:4" x14ac:dyDescent="0.25">
      <c r="D4002" s="6"/>
    </row>
    <row r="4003" spans="4:4" x14ac:dyDescent="0.25">
      <c r="D4003" s="6"/>
    </row>
    <row r="4004" spans="4:4" x14ac:dyDescent="0.25">
      <c r="D4004" s="6"/>
    </row>
    <row r="4005" spans="4:4" x14ac:dyDescent="0.25">
      <c r="D4005" s="6"/>
    </row>
    <row r="4006" spans="4:4" x14ac:dyDescent="0.25">
      <c r="D4006" s="6"/>
    </row>
    <row r="4007" spans="4:4" x14ac:dyDescent="0.25">
      <c r="D4007" s="6"/>
    </row>
    <row r="4008" spans="4:4" x14ac:dyDescent="0.25">
      <c r="D4008" s="6"/>
    </row>
    <row r="4009" spans="4:4" x14ac:dyDescent="0.25">
      <c r="D4009" s="6"/>
    </row>
    <row r="4010" spans="4:4" x14ac:dyDescent="0.25">
      <c r="D4010" s="6"/>
    </row>
    <row r="4011" spans="4:4" x14ac:dyDescent="0.25">
      <c r="D4011" s="6"/>
    </row>
    <row r="4012" spans="4:4" x14ac:dyDescent="0.25">
      <c r="D4012" s="6"/>
    </row>
    <row r="4013" spans="4:4" x14ac:dyDescent="0.25">
      <c r="D4013" s="6"/>
    </row>
    <row r="4014" spans="4:4" x14ac:dyDescent="0.25">
      <c r="D4014" s="6"/>
    </row>
    <row r="4015" spans="4:4" x14ac:dyDescent="0.25">
      <c r="D4015" s="6"/>
    </row>
    <row r="4016" spans="4:4" x14ac:dyDescent="0.25">
      <c r="D4016" s="6"/>
    </row>
    <row r="4017" spans="4:4" x14ac:dyDescent="0.25">
      <c r="D4017" s="6"/>
    </row>
    <row r="4018" spans="4:4" x14ac:dyDescent="0.25">
      <c r="D4018" s="6"/>
    </row>
    <row r="4019" spans="4:4" x14ac:dyDescent="0.25">
      <c r="D4019" s="6"/>
    </row>
    <row r="4020" spans="4:4" x14ac:dyDescent="0.25">
      <c r="D4020" s="6"/>
    </row>
    <row r="4021" spans="4:4" x14ac:dyDescent="0.25">
      <c r="D4021" s="6"/>
    </row>
    <row r="4022" spans="4:4" x14ac:dyDescent="0.25">
      <c r="D4022" s="6"/>
    </row>
    <row r="4023" spans="4:4" x14ac:dyDescent="0.25">
      <c r="D4023" s="6"/>
    </row>
    <row r="4024" spans="4:4" x14ac:dyDescent="0.25">
      <c r="D4024" s="6"/>
    </row>
    <row r="4025" spans="4:4" x14ac:dyDescent="0.25">
      <c r="D4025" s="6"/>
    </row>
    <row r="4026" spans="4:4" x14ac:dyDescent="0.25">
      <c r="D4026" s="6"/>
    </row>
    <row r="4027" spans="4:4" x14ac:dyDescent="0.25">
      <c r="D4027" s="6"/>
    </row>
    <row r="4028" spans="4:4" x14ac:dyDescent="0.25">
      <c r="D4028" s="6"/>
    </row>
    <row r="4029" spans="4:4" x14ac:dyDescent="0.25">
      <c r="D4029" s="6"/>
    </row>
    <row r="4030" spans="4:4" x14ac:dyDescent="0.25">
      <c r="D4030" s="6"/>
    </row>
    <row r="4031" spans="4:4" x14ac:dyDescent="0.25">
      <c r="D4031" s="6"/>
    </row>
    <row r="4032" spans="4:4" x14ac:dyDescent="0.25">
      <c r="D4032" s="6"/>
    </row>
    <row r="4033" spans="4:4" x14ac:dyDescent="0.25">
      <c r="D4033" s="6"/>
    </row>
    <row r="4034" spans="4:4" x14ac:dyDescent="0.25">
      <c r="D4034" s="6"/>
    </row>
    <row r="4035" spans="4:4" x14ac:dyDescent="0.25">
      <c r="D4035" s="6"/>
    </row>
    <row r="4036" spans="4:4" x14ac:dyDescent="0.25">
      <c r="D4036" s="6"/>
    </row>
    <row r="4037" spans="4:4" x14ac:dyDescent="0.25">
      <c r="D4037" s="6"/>
    </row>
    <row r="4038" spans="4:4" x14ac:dyDescent="0.25">
      <c r="D4038" s="6"/>
    </row>
    <row r="4039" spans="4:4" x14ac:dyDescent="0.25">
      <c r="D4039" s="6"/>
    </row>
    <row r="4040" spans="4:4" x14ac:dyDescent="0.25">
      <c r="D4040" s="6"/>
    </row>
    <row r="4041" spans="4:4" x14ac:dyDescent="0.25">
      <c r="D4041" s="6"/>
    </row>
    <row r="4042" spans="4:4" x14ac:dyDescent="0.25">
      <c r="D4042" s="6"/>
    </row>
    <row r="4043" spans="4:4" x14ac:dyDescent="0.25">
      <c r="D4043" s="6"/>
    </row>
    <row r="4044" spans="4:4" x14ac:dyDescent="0.25">
      <c r="D4044" s="6"/>
    </row>
    <row r="4045" spans="4:4" x14ac:dyDescent="0.25">
      <c r="D4045" s="6"/>
    </row>
    <row r="4046" spans="4:4" x14ac:dyDescent="0.25">
      <c r="D4046" s="6"/>
    </row>
    <row r="4047" spans="4:4" x14ac:dyDescent="0.25">
      <c r="D4047" s="6"/>
    </row>
    <row r="4048" spans="4:4" x14ac:dyDescent="0.25">
      <c r="D4048" s="6"/>
    </row>
    <row r="4049" spans="4:4" x14ac:dyDescent="0.25">
      <c r="D4049" s="6"/>
    </row>
    <row r="4050" spans="4:4" x14ac:dyDescent="0.25">
      <c r="D4050" s="6"/>
    </row>
    <row r="4051" spans="4:4" x14ac:dyDescent="0.25">
      <c r="D4051" s="6"/>
    </row>
    <row r="4052" spans="4:4" x14ac:dyDescent="0.25">
      <c r="D4052" s="6"/>
    </row>
    <row r="4053" spans="4:4" x14ac:dyDescent="0.25">
      <c r="D4053" s="6"/>
    </row>
    <row r="4054" spans="4:4" x14ac:dyDescent="0.25">
      <c r="D4054" s="6"/>
    </row>
    <row r="4055" spans="4:4" x14ac:dyDescent="0.25">
      <c r="D4055" s="6"/>
    </row>
    <row r="4056" spans="4:4" x14ac:dyDescent="0.25">
      <c r="D4056" s="6"/>
    </row>
    <row r="4057" spans="4:4" x14ac:dyDescent="0.25">
      <c r="D4057" s="6"/>
    </row>
    <row r="4058" spans="4:4" x14ac:dyDescent="0.25">
      <c r="D4058" s="6"/>
    </row>
    <row r="4059" spans="4:4" x14ac:dyDescent="0.25">
      <c r="D4059" s="6"/>
    </row>
    <row r="4060" spans="4:4" x14ac:dyDescent="0.25">
      <c r="D4060" s="6"/>
    </row>
    <row r="4061" spans="4:4" x14ac:dyDescent="0.25">
      <c r="D4061" s="6"/>
    </row>
    <row r="4062" spans="4:4" x14ac:dyDescent="0.25">
      <c r="D4062" s="6"/>
    </row>
    <row r="4063" spans="4:4" x14ac:dyDescent="0.25">
      <c r="D4063" s="6"/>
    </row>
    <row r="4064" spans="4:4" x14ac:dyDescent="0.25">
      <c r="D4064" s="6"/>
    </row>
    <row r="4065" spans="4:4" x14ac:dyDescent="0.25">
      <c r="D4065" s="6"/>
    </row>
    <row r="4066" spans="4:4" x14ac:dyDescent="0.25">
      <c r="D4066" s="6"/>
    </row>
    <row r="4067" spans="4:4" x14ac:dyDescent="0.25">
      <c r="D4067" s="6"/>
    </row>
    <row r="4068" spans="4:4" x14ac:dyDescent="0.25">
      <c r="D4068" s="6"/>
    </row>
    <row r="4069" spans="4:4" x14ac:dyDescent="0.25">
      <c r="D4069" s="6"/>
    </row>
    <row r="4070" spans="4:4" x14ac:dyDescent="0.25">
      <c r="D4070" s="6"/>
    </row>
    <row r="4071" spans="4:4" x14ac:dyDescent="0.25">
      <c r="D4071" s="6"/>
    </row>
    <row r="4072" spans="4:4" x14ac:dyDescent="0.25">
      <c r="D4072" s="6"/>
    </row>
    <row r="4073" spans="4:4" x14ac:dyDescent="0.25">
      <c r="D4073" s="6"/>
    </row>
    <row r="4074" spans="4:4" x14ac:dyDescent="0.25">
      <c r="D4074" s="6"/>
    </row>
    <row r="4075" spans="4:4" x14ac:dyDescent="0.25">
      <c r="D4075" s="6"/>
    </row>
    <row r="4076" spans="4:4" x14ac:dyDescent="0.25">
      <c r="D4076" s="6"/>
    </row>
    <row r="4077" spans="4:4" x14ac:dyDescent="0.25">
      <c r="D4077" s="6"/>
    </row>
    <row r="4078" spans="4:4" x14ac:dyDescent="0.25">
      <c r="D4078" s="6"/>
    </row>
    <row r="4079" spans="4:4" x14ac:dyDescent="0.25">
      <c r="D4079" s="6"/>
    </row>
    <row r="4080" spans="4:4" x14ac:dyDescent="0.25">
      <c r="D4080" s="6"/>
    </row>
    <row r="4081" spans="4:4" x14ac:dyDescent="0.25">
      <c r="D4081" s="6"/>
    </row>
    <row r="4082" spans="4:4" x14ac:dyDescent="0.25">
      <c r="D4082" s="6"/>
    </row>
    <row r="4083" spans="4:4" x14ac:dyDescent="0.25">
      <c r="D4083" s="6"/>
    </row>
    <row r="4084" spans="4:4" x14ac:dyDescent="0.25">
      <c r="D4084" s="6"/>
    </row>
    <row r="4085" spans="4:4" x14ac:dyDescent="0.25">
      <c r="D4085" s="6"/>
    </row>
    <row r="4086" spans="4:4" x14ac:dyDescent="0.25">
      <c r="D4086" s="6"/>
    </row>
    <row r="4087" spans="4:4" x14ac:dyDescent="0.25">
      <c r="D4087" s="6"/>
    </row>
    <row r="4088" spans="4:4" x14ac:dyDescent="0.25">
      <c r="D4088" s="6"/>
    </row>
    <row r="4089" spans="4:4" x14ac:dyDescent="0.25">
      <c r="D4089" s="6"/>
    </row>
    <row r="4090" spans="4:4" x14ac:dyDescent="0.25">
      <c r="D4090" s="6"/>
    </row>
    <row r="4091" spans="4:4" x14ac:dyDescent="0.25">
      <c r="D4091" s="6"/>
    </row>
    <row r="4092" spans="4:4" x14ac:dyDescent="0.25">
      <c r="D4092" s="6"/>
    </row>
    <row r="4093" spans="4:4" x14ac:dyDescent="0.25">
      <c r="D4093" s="6"/>
    </row>
    <row r="4094" spans="4:4" x14ac:dyDescent="0.25">
      <c r="D4094" s="6"/>
    </row>
    <row r="4095" spans="4:4" x14ac:dyDescent="0.25">
      <c r="D4095" s="6"/>
    </row>
    <row r="4096" spans="4:4" x14ac:dyDescent="0.25">
      <c r="D4096" s="6"/>
    </row>
    <row r="4097" spans="4:4" x14ac:dyDescent="0.25">
      <c r="D4097" s="6"/>
    </row>
    <row r="4098" spans="4:4" x14ac:dyDescent="0.25">
      <c r="D4098" s="6"/>
    </row>
    <row r="4099" spans="4:4" x14ac:dyDescent="0.25">
      <c r="D4099" s="6"/>
    </row>
    <row r="4100" spans="4:4" x14ac:dyDescent="0.25">
      <c r="D4100" s="6"/>
    </row>
    <row r="4101" spans="4:4" x14ac:dyDescent="0.25">
      <c r="D4101" s="6"/>
    </row>
    <row r="4102" spans="4:4" x14ac:dyDescent="0.25">
      <c r="D4102" s="6"/>
    </row>
    <row r="4103" spans="4:4" x14ac:dyDescent="0.25">
      <c r="D4103" s="6"/>
    </row>
    <row r="4104" spans="4:4" x14ac:dyDescent="0.25">
      <c r="D4104" s="6"/>
    </row>
    <row r="4105" spans="4:4" x14ac:dyDescent="0.25">
      <c r="D4105" s="6"/>
    </row>
    <row r="4106" spans="4:4" x14ac:dyDescent="0.25">
      <c r="D4106" s="6"/>
    </row>
    <row r="4107" spans="4:4" x14ac:dyDescent="0.25">
      <c r="D4107" s="6"/>
    </row>
    <row r="4108" spans="4:4" x14ac:dyDescent="0.25">
      <c r="D4108" s="6"/>
    </row>
    <row r="4109" spans="4:4" x14ac:dyDescent="0.25">
      <c r="D4109" s="6"/>
    </row>
    <row r="4110" spans="4:4" x14ac:dyDescent="0.25">
      <c r="D4110" s="6"/>
    </row>
    <row r="4111" spans="4:4" x14ac:dyDescent="0.25">
      <c r="D4111" s="6"/>
    </row>
    <row r="4112" spans="4:4" x14ac:dyDescent="0.25">
      <c r="D4112" s="6"/>
    </row>
    <row r="4113" spans="4:4" x14ac:dyDescent="0.25">
      <c r="D4113" s="6"/>
    </row>
    <row r="4114" spans="4:4" x14ac:dyDescent="0.25">
      <c r="D4114" s="6"/>
    </row>
    <row r="4115" spans="4:4" x14ac:dyDescent="0.25">
      <c r="D4115" s="6"/>
    </row>
    <row r="4116" spans="4:4" x14ac:dyDescent="0.25">
      <c r="D4116" s="6"/>
    </row>
    <row r="4117" spans="4:4" x14ac:dyDescent="0.25">
      <c r="D4117" s="6"/>
    </row>
    <row r="4118" spans="4:4" x14ac:dyDescent="0.25">
      <c r="D4118" s="6"/>
    </row>
    <row r="4119" spans="4:4" x14ac:dyDescent="0.25">
      <c r="D4119" s="6"/>
    </row>
    <row r="4120" spans="4:4" x14ac:dyDescent="0.25">
      <c r="D4120" s="6"/>
    </row>
    <row r="4121" spans="4:4" x14ac:dyDescent="0.25">
      <c r="D4121" s="6"/>
    </row>
    <row r="4122" spans="4:4" x14ac:dyDescent="0.25">
      <c r="D4122" s="6"/>
    </row>
    <row r="4123" spans="4:4" x14ac:dyDescent="0.25">
      <c r="D4123" s="6"/>
    </row>
    <row r="4124" spans="4:4" x14ac:dyDescent="0.25">
      <c r="D4124" s="6"/>
    </row>
    <row r="4125" spans="4:4" x14ac:dyDescent="0.25">
      <c r="D4125" s="6"/>
    </row>
    <row r="4126" spans="4:4" x14ac:dyDescent="0.25">
      <c r="D4126" s="6"/>
    </row>
    <row r="4127" spans="4:4" x14ac:dyDescent="0.25">
      <c r="D4127" s="6"/>
    </row>
    <row r="4128" spans="4:4" x14ac:dyDescent="0.25">
      <c r="D4128" s="6"/>
    </row>
    <row r="4129" spans="4:4" x14ac:dyDescent="0.25">
      <c r="D4129" s="6"/>
    </row>
    <row r="4130" spans="4:4" x14ac:dyDescent="0.25">
      <c r="D4130" s="6"/>
    </row>
    <row r="4131" spans="4:4" x14ac:dyDescent="0.25">
      <c r="D4131" s="6"/>
    </row>
    <row r="4132" spans="4:4" x14ac:dyDescent="0.25">
      <c r="D4132" s="6"/>
    </row>
    <row r="4133" spans="4:4" x14ac:dyDescent="0.25">
      <c r="D4133" s="6"/>
    </row>
    <row r="4134" spans="4:4" x14ac:dyDescent="0.25">
      <c r="D4134" s="6"/>
    </row>
    <row r="4135" spans="4:4" x14ac:dyDescent="0.25">
      <c r="D4135" s="6"/>
    </row>
    <row r="4136" spans="4:4" x14ac:dyDescent="0.25">
      <c r="D4136" s="6"/>
    </row>
    <row r="4137" spans="4:4" x14ac:dyDescent="0.25">
      <c r="D4137" s="6"/>
    </row>
    <row r="4138" spans="4:4" x14ac:dyDescent="0.25">
      <c r="D4138" s="6"/>
    </row>
    <row r="4139" spans="4:4" x14ac:dyDescent="0.25">
      <c r="D4139" s="6"/>
    </row>
    <row r="4140" spans="4:4" x14ac:dyDescent="0.25">
      <c r="D4140" s="6"/>
    </row>
    <row r="4141" spans="4:4" x14ac:dyDescent="0.25">
      <c r="D4141" s="6"/>
    </row>
    <row r="4142" spans="4:4" x14ac:dyDescent="0.25">
      <c r="D4142" s="6"/>
    </row>
    <row r="4143" spans="4:4" x14ac:dyDescent="0.25">
      <c r="D4143" s="6"/>
    </row>
    <row r="4144" spans="4:4" x14ac:dyDescent="0.25">
      <c r="D4144" s="6"/>
    </row>
    <row r="4145" spans="4:4" x14ac:dyDescent="0.25">
      <c r="D4145" s="6"/>
    </row>
    <row r="4146" spans="4:4" x14ac:dyDescent="0.25">
      <c r="D4146" s="6"/>
    </row>
    <row r="4147" spans="4:4" x14ac:dyDescent="0.25">
      <c r="D4147" s="6"/>
    </row>
    <row r="4148" spans="4:4" x14ac:dyDescent="0.25">
      <c r="D4148" s="6"/>
    </row>
    <row r="4149" spans="4:4" x14ac:dyDescent="0.25">
      <c r="D4149" s="6"/>
    </row>
    <row r="4150" spans="4:4" x14ac:dyDescent="0.25">
      <c r="D4150" s="6"/>
    </row>
    <row r="4151" spans="4:4" x14ac:dyDescent="0.25">
      <c r="D4151" s="6"/>
    </row>
    <row r="4152" spans="4:4" x14ac:dyDescent="0.25">
      <c r="D4152" s="6"/>
    </row>
    <row r="4153" spans="4:4" x14ac:dyDescent="0.25">
      <c r="D4153" s="6"/>
    </row>
    <row r="4154" spans="4:4" x14ac:dyDescent="0.25">
      <c r="D4154" s="6"/>
    </row>
    <row r="4155" spans="4:4" x14ac:dyDescent="0.25">
      <c r="D4155" s="6"/>
    </row>
    <row r="4156" spans="4:4" x14ac:dyDescent="0.25">
      <c r="D4156" s="6"/>
    </row>
    <row r="4157" spans="4:4" x14ac:dyDescent="0.25">
      <c r="D4157" s="6"/>
    </row>
    <row r="4158" spans="4:4" x14ac:dyDescent="0.25">
      <c r="D4158" s="6"/>
    </row>
    <row r="4159" spans="4:4" x14ac:dyDescent="0.25">
      <c r="D4159" s="6"/>
    </row>
    <row r="4160" spans="4:4" x14ac:dyDescent="0.25">
      <c r="D4160" s="6"/>
    </row>
    <row r="4161" spans="4:4" x14ac:dyDescent="0.25">
      <c r="D4161" s="6"/>
    </row>
    <row r="4162" spans="4:4" x14ac:dyDescent="0.25">
      <c r="D4162" s="6"/>
    </row>
    <row r="4163" spans="4:4" x14ac:dyDescent="0.25">
      <c r="D4163" s="6"/>
    </row>
    <row r="4164" spans="4:4" x14ac:dyDescent="0.25">
      <c r="D4164" s="6"/>
    </row>
    <row r="4165" spans="4:4" x14ac:dyDescent="0.25">
      <c r="D4165" s="6"/>
    </row>
    <row r="4166" spans="4:4" x14ac:dyDescent="0.25">
      <c r="D4166" s="6"/>
    </row>
    <row r="4167" spans="4:4" x14ac:dyDescent="0.25">
      <c r="D4167" s="6"/>
    </row>
    <row r="4168" spans="4:4" x14ac:dyDescent="0.25">
      <c r="D4168" s="6"/>
    </row>
    <row r="4169" spans="4:4" x14ac:dyDescent="0.25">
      <c r="D4169" s="6"/>
    </row>
    <row r="4170" spans="4:4" x14ac:dyDescent="0.25">
      <c r="D4170" s="6"/>
    </row>
    <row r="4171" spans="4:4" x14ac:dyDescent="0.25">
      <c r="D4171" s="6"/>
    </row>
    <row r="4172" spans="4:4" x14ac:dyDescent="0.25">
      <c r="D4172" s="6"/>
    </row>
    <row r="4173" spans="4:4" x14ac:dyDescent="0.25">
      <c r="D4173" s="6"/>
    </row>
    <row r="4174" spans="4:4" x14ac:dyDescent="0.25">
      <c r="D4174" s="6"/>
    </row>
    <row r="4175" spans="4:4" x14ac:dyDescent="0.25">
      <c r="D4175" s="6"/>
    </row>
    <row r="4176" spans="4:4" x14ac:dyDescent="0.25">
      <c r="D4176" s="6"/>
    </row>
    <row r="4177" spans="4:4" x14ac:dyDescent="0.25">
      <c r="D4177" s="6"/>
    </row>
    <row r="4178" spans="4:4" x14ac:dyDescent="0.25">
      <c r="D4178" s="6"/>
    </row>
    <row r="4179" spans="4:4" x14ac:dyDescent="0.25">
      <c r="D4179" s="6"/>
    </row>
    <row r="4180" spans="4:4" x14ac:dyDescent="0.25">
      <c r="D4180" s="6"/>
    </row>
    <row r="4181" spans="4:4" x14ac:dyDescent="0.25">
      <c r="D4181" s="6"/>
    </row>
    <row r="4182" spans="4:4" x14ac:dyDescent="0.25">
      <c r="D4182" s="6"/>
    </row>
    <row r="4183" spans="4:4" x14ac:dyDescent="0.25">
      <c r="D4183" s="6"/>
    </row>
    <row r="4184" spans="4:4" x14ac:dyDescent="0.25">
      <c r="D4184" s="6"/>
    </row>
    <row r="4185" spans="4:4" x14ac:dyDescent="0.25">
      <c r="D4185" s="6"/>
    </row>
    <row r="4186" spans="4:4" x14ac:dyDescent="0.25">
      <c r="D4186" s="6"/>
    </row>
    <row r="4187" spans="4:4" x14ac:dyDescent="0.25">
      <c r="D4187" s="6"/>
    </row>
    <row r="4188" spans="4:4" x14ac:dyDescent="0.25">
      <c r="D4188" s="6"/>
    </row>
    <row r="4189" spans="4:4" x14ac:dyDescent="0.25">
      <c r="D4189" s="6"/>
    </row>
    <row r="4190" spans="4:4" x14ac:dyDescent="0.25">
      <c r="D4190" s="6"/>
    </row>
    <row r="4191" spans="4:4" x14ac:dyDescent="0.25">
      <c r="D4191" s="6"/>
    </row>
    <row r="4192" spans="4:4" x14ac:dyDescent="0.25">
      <c r="D4192" s="6"/>
    </row>
    <row r="4193" spans="4:4" x14ac:dyDescent="0.25">
      <c r="D4193" s="6"/>
    </row>
    <row r="4194" spans="4:4" x14ac:dyDescent="0.25">
      <c r="D4194" s="6"/>
    </row>
    <row r="4195" spans="4:4" x14ac:dyDescent="0.25">
      <c r="D4195" s="6"/>
    </row>
    <row r="4196" spans="4:4" x14ac:dyDescent="0.25">
      <c r="D4196" s="6"/>
    </row>
    <row r="4197" spans="4:4" x14ac:dyDescent="0.25">
      <c r="D4197" s="6"/>
    </row>
    <row r="4198" spans="4:4" x14ac:dyDescent="0.25">
      <c r="D4198" s="6"/>
    </row>
    <row r="4199" spans="4:4" x14ac:dyDescent="0.25">
      <c r="D4199" s="6"/>
    </row>
    <row r="4200" spans="4:4" x14ac:dyDescent="0.25">
      <c r="D4200" s="6"/>
    </row>
    <row r="4201" spans="4:4" x14ac:dyDescent="0.25">
      <c r="D4201" s="6"/>
    </row>
    <row r="4202" spans="4:4" x14ac:dyDescent="0.25">
      <c r="D4202" s="6"/>
    </row>
    <row r="4203" spans="4:4" x14ac:dyDescent="0.25">
      <c r="D4203" s="6"/>
    </row>
    <row r="4204" spans="4:4" x14ac:dyDescent="0.25">
      <c r="D4204" s="6"/>
    </row>
    <row r="4205" spans="4:4" x14ac:dyDescent="0.25">
      <c r="D4205" s="6"/>
    </row>
    <row r="4206" spans="4:4" x14ac:dyDescent="0.25">
      <c r="D4206" s="6"/>
    </row>
    <row r="4207" spans="4:4" x14ac:dyDescent="0.25">
      <c r="D4207" s="6"/>
    </row>
    <row r="4208" spans="4:4" x14ac:dyDescent="0.25">
      <c r="D4208" s="6"/>
    </row>
    <row r="4209" spans="4:4" x14ac:dyDescent="0.25">
      <c r="D4209" s="6"/>
    </row>
    <row r="4210" spans="4:4" x14ac:dyDescent="0.25">
      <c r="D4210" s="6"/>
    </row>
    <row r="4211" spans="4:4" x14ac:dyDescent="0.25">
      <c r="D4211" s="6"/>
    </row>
    <row r="4212" spans="4:4" x14ac:dyDescent="0.25">
      <c r="D4212" s="6"/>
    </row>
    <row r="4213" spans="4:4" x14ac:dyDescent="0.25">
      <c r="D4213" s="6"/>
    </row>
    <row r="4214" spans="4:4" x14ac:dyDescent="0.25">
      <c r="D4214" s="6"/>
    </row>
    <row r="4215" spans="4:4" x14ac:dyDescent="0.25">
      <c r="D4215" s="6"/>
    </row>
    <row r="4216" spans="4:4" x14ac:dyDescent="0.25">
      <c r="D4216" s="6"/>
    </row>
    <row r="4217" spans="4:4" x14ac:dyDescent="0.25">
      <c r="D4217" s="6"/>
    </row>
    <row r="4218" spans="4:4" x14ac:dyDescent="0.25">
      <c r="D4218" s="6"/>
    </row>
    <row r="4219" spans="4:4" x14ac:dyDescent="0.25">
      <c r="D4219" s="6"/>
    </row>
    <row r="4220" spans="4:4" x14ac:dyDescent="0.25">
      <c r="D4220" s="6"/>
    </row>
    <row r="4221" spans="4:4" x14ac:dyDescent="0.25">
      <c r="D4221" s="6"/>
    </row>
    <row r="4222" spans="4:4" x14ac:dyDescent="0.25">
      <c r="D4222" s="6"/>
    </row>
    <row r="4223" spans="4:4" x14ac:dyDescent="0.25">
      <c r="D4223" s="6"/>
    </row>
    <row r="4224" spans="4:4" x14ac:dyDescent="0.25">
      <c r="D4224" s="6"/>
    </row>
    <row r="4225" spans="4:4" x14ac:dyDescent="0.25">
      <c r="D4225" s="6"/>
    </row>
    <row r="4226" spans="4:4" x14ac:dyDescent="0.25">
      <c r="D4226" s="6"/>
    </row>
    <row r="4227" spans="4:4" x14ac:dyDescent="0.25">
      <c r="D4227" s="6"/>
    </row>
    <row r="4228" spans="4:4" x14ac:dyDescent="0.25">
      <c r="D4228" s="6"/>
    </row>
    <row r="4229" spans="4:4" x14ac:dyDescent="0.25">
      <c r="D4229" s="6"/>
    </row>
    <row r="4230" spans="4:4" x14ac:dyDescent="0.25">
      <c r="D4230" s="6"/>
    </row>
    <row r="4231" spans="4:4" x14ac:dyDescent="0.25">
      <c r="D4231" s="6"/>
    </row>
    <row r="4232" spans="4:4" x14ac:dyDescent="0.25">
      <c r="D4232" s="6"/>
    </row>
    <row r="4233" spans="4:4" x14ac:dyDescent="0.25">
      <c r="D4233" s="6"/>
    </row>
    <row r="4234" spans="4:4" x14ac:dyDescent="0.25">
      <c r="D4234" s="6"/>
    </row>
    <row r="4235" spans="4:4" x14ac:dyDescent="0.25">
      <c r="D4235" s="6"/>
    </row>
    <row r="4236" spans="4:4" x14ac:dyDescent="0.25">
      <c r="D4236" s="6"/>
    </row>
    <row r="4237" spans="4:4" x14ac:dyDescent="0.25">
      <c r="D4237" s="6"/>
    </row>
    <row r="4238" spans="4:4" x14ac:dyDescent="0.25">
      <c r="D4238" s="6"/>
    </row>
    <row r="4239" spans="4:4" x14ac:dyDescent="0.25">
      <c r="D4239" s="6"/>
    </row>
    <row r="4240" spans="4:4" x14ac:dyDescent="0.25">
      <c r="D4240" s="6"/>
    </row>
    <row r="4241" spans="4:4" x14ac:dyDescent="0.25">
      <c r="D4241" s="6"/>
    </row>
    <row r="4242" spans="4:4" x14ac:dyDescent="0.25">
      <c r="D4242" s="6"/>
    </row>
    <row r="4243" spans="4:4" x14ac:dyDescent="0.25">
      <c r="D4243" s="6"/>
    </row>
    <row r="4244" spans="4:4" x14ac:dyDescent="0.25">
      <c r="D4244" s="6"/>
    </row>
    <row r="4245" spans="4:4" x14ac:dyDescent="0.25">
      <c r="D4245" s="6"/>
    </row>
    <row r="4246" spans="4:4" x14ac:dyDescent="0.25">
      <c r="D4246" s="6"/>
    </row>
    <row r="4247" spans="4:4" x14ac:dyDescent="0.25">
      <c r="D4247" s="6"/>
    </row>
    <row r="4248" spans="4:4" x14ac:dyDescent="0.25">
      <c r="D4248" s="6"/>
    </row>
    <row r="4249" spans="4:4" x14ac:dyDescent="0.25">
      <c r="D4249" s="6"/>
    </row>
    <row r="4250" spans="4:4" x14ac:dyDescent="0.25">
      <c r="D4250" s="6"/>
    </row>
    <row r="4251" spans="4:4" x14ac:dyDescent="0.25">
      <c r="D4251" s="6"/>
    </row>
    <row r="4252" spans="4:4" x14ac:dyDescent="0.25">
      <c r="D4252" s="6"/>
    </row>
    <row r="4253" spans="4:4" x14ac:dyDescent="0.25">
      <c r="D4253" s="6"/>
    </row>
    <row r="4254" spans="4:4" x14ac:dyDescent="0.25">
      <c r="D4254" s="6"/>
    </row>
    <row r="4255" spans="4:4" x14ac:dyDescent="0.25">
      <c r="D4255" s="6"/>
    </row>
    <row r="4256" spans="4:4" x14ac:dyDescent="0.25">
      <c r="D4256" s="6"/>
    </row>
    <row r="4257" spans="4:4" x14ac:dyDescent="0.25">
      <c r="D4257" s="6"/>
    </row>
    <row r="4258" spans="4:4" x14ac:dyDescent="0.25">
      <c r="D4258" s="6"/>
    </row>
    <row r="4259" spans="4:4" x14ac:dyDescent="0.25">
      <c r="D4259" s="6"/>
    </row>
    <row r="4260" spans="4:4" x14ac:dyDescent="0.25">
      <c r="D4260" s="6"/>
    </row>
    <row r="4261" spans="4:4" x14ac:dyDescent="0.25">
      <c r="D4261" s="6"/>
    </row>
    <row r="4262" spans="4:4" x14ac:dyDescent="0.25">
      <c r="D4262" s="6"/>
    </row>
    <row r="4263" spans="4:4" x14ac:dyDescent="0.25">
      <c r="D4263" s="6"/>
    </row>
    <row r="4264" spans="4:4" x14ac:dyDescent="0.25">
      <c r="D4264" s="6"/>
    </row>
    <row r="4265" spans="4:4" x14ac:dyDescent="0.25">
      <c r="D4265" s="6"/>
    </row>
    <row r="4266" spans="4:4" x14ac:dyDescent="0.25">
      <c r="D4266" s="6"/>
    </row>
    <row r="4267" spans="4:4" x14ac:dyDescent="0.25">
      <c r="D4267" s="6"/>
    </row>
    <row r="4268" spans="4:4" x14ac:dyDescent="0.25">
      <c r="D4268" s="6"/>
    </row>
    <row r="4269" spans="4:4" x14ac:dyDescent="0.25">
      <c r="D4269" s="6"/>
    </row>
    <row r="4270" spans="4:4" x14ac:dyDescent="0.25">
      <c r="D4270" s="6"/>
    </row>
    <row r="4271" spans="4:4" x14ac:dyDescent="0.25">
      <c r="D4271" s="6"/>
    </row>
    <row r="4272" spans="4:4" x14ac:dyDescent="0.25">
      <c r="D4272" s="6"/>
    </row>
    <row r="4273" spans="4:4" x14ac:dyDescent="0.25">
      <c r="D4273" s="6"/>
    </row>
    <row r="4274" spans="4:4" x14ac:dyDescent="0.25">
      <c r="D4274" s="6"/>
    </row>
    <row r="4275" spans="4:4" x14ac:dyDescent="0.25">
      <c r="D4275" s="6"/>
    </row>
    <row r="4276" spans="4:4" x14ac:dyDescent="0.25">
      <c r="D4276" s="6"/>
    </row>
    <row r="4277" spans="4:4" x14ac:dyDescent="0.25">
      <c r="D4277" s="6"/>
    </row>
    <row r="4278" spans="4:4" x14ac:dyDescent="0.25">
      <c r="D4278" s="6"/>
    </row>
    <row r="4279" spans="4:4" x14ac:dyDescent="0.25">
      <c r="D4279" s="6"/>
    </row>
    <row r="4280" spans="4:4" x14ac:dyDescent="0.25">
      <c r="D4280" s="6"/>
    </row>
    <row r="4281" spans="4:4" x14ac:dyDescent="0.25">
      <c r="D4281" s="6"/>
    </row>
    <row r="4282" spans="4:4" x14ac:dyDescent="0.25">
      <c r="D4282" s="6"/>
    </row>
    <row r="4283" spans="4:4" x14ac:dyDescent="0.25">
      <c r="D4283" s="6"/>
    </row>
    <row r="4284" spans="4:4" x14ac:dyDescent="0.25">
      <c r="D4284" s="6"/>
    </row>
    <row r="4285" spans="4:4" x14ac:dyDescent="0.25">
      <c r="D4285" s="6"/>
    </row>
    <row r="4286" spans="4:4" x14ac:dyDescent="0.25">
      <c r="D4286" s="6"/>
    </row>
    <row r="4287" spans="4:4" x14ac:dyDescent="0.25">
      <c r="D4287" s="6"/>
    </row>
    <row r="4288" spans="4:4" x14ac:dyDescent="0.25">
      <c r="D4288" s="6"/>
    </row>
    <row r="4289" spans="4:4" x14ac:dyDescent="0.25">
      <c r="D4289" s="6"/>
    </row>
    <row r="4290" spans="4:4" x14ac:dyDescent="0.25">
      <c r="D4290" s="6"/>
    </row>
    <row r="4291" spans="4:4" x14ac:dyDescent="0.25">
      <c r="D4291" s="6"/>
    </row>
    <row r="4292" spans="4:4" x14ac:dyDescent="0.25">
      <c r="D4292" s="6"/>
    </row>
    <row r="4293" spans="4:4" x14ac:dyDescent="0.25">
      <c r="D4293" s="6"/>
    </row>
    <row r="4294" spans="4:4" x14ac:dyDescent="0.25">
      <c r="D4294" s="6"/>
    </row>
    <row r="4295" spans="4:4" x14ac:dyDescent="0.25">
      <c r="D4295" s="6"/>
    </row>
    <row r="4296" spans="4:4" x14ac:dyDescent="0.25">
      <c r="D4296" s="6"/>
    </row>
    <row r="4297" spans="4:4" x14ac:dyDescent="0.25">
      <c r="D4297" s="6"/>
    </row>
    <row r="4298" spans="4:4" x14ac:dyDescent="0.25">
      <c r="D4298" s="6"/>
    </row>
    <row r="4299" spans="4:4" x14ac:dyDescent="0.25">
      <c r="D4299" s="6"/>
    </row>
    <row r="4300" spans="4:4" x14ac:dyDescent="0.25">
      <c r="D4300" s="6"/>
    </row>
    <row r="4301" spans="4:4" x14ac:dyDescent="0.25">
      <c r="D4301" s="6"/>
    </row>
    <row r="4302" spans="4:4" x14ac:dyDescent="0.25">
      <c r="D4302" s="6"/>
    </row>
    <row r="4303" spans="4:4" x14ac:dyDescent="0.25">
      <c r="D4303" s="6"/>
    </row>
    <row r="4304" spans="4:4" x14ac:dyDescent="0.25">
      <c r="D4304" s="6"/>
    </row>
    <row r="4305" spans="4:4" x14ac:dyDescent="0.25">
      <c r="D4305" s="6"/>
    </row>
    <row r="4306" spans="4:4" x14ac:dyDescent="0.25">
      <c r="D4306" s="6"/>
    </row>
    <row r="4307" spans="4:4" x14ac:dyDescent="0.25">
      <c r="D4307" s="6"/>
    </row>
    <row r="4308" spans="4:4" x14ac:dyDescent="0.25">
      <c r="D4308" s="6"/>
    </row>
    <row r="4309" spans="4:4" x14ac:dyDescent="0.25">
      <c r="D4309" s="6"/>
    </row>
    <row r="4310" spans="4:4" x14ac:dyDescent="0.25">
      <c r="D4310" s="6"/>
    </row>
    <row r="4311" spans="4:4" x14ac:dyDescent="0.25">
      <c r="D4311" s="6"/>
    </row>
    <row r="4312" spans="4:4" x14ac:dyDescent="0.25">
      <c r="D4312" s="6"/>
    </row>
    <row r="4313" spans="4:4" x14ac:dyDescent="0.25">
      <c r="D4313" s="6"/>
    </row>
    <row r="4314" spans="4:4" x14ac:dyDescent="0.25">
      <c r="D4314" s="6"/>
    </row>
    <row r="4315" spans="4:4" x14ac:dyDescent="0.25">
      <c r="D4315" s="6"/>
    </row>
    <row r="4316" spans="4:4" x14ac:dyDescent="0.25">
      <c r="D4316" s="6"/>
    </row>
    <row r="4317" spans="4:4" x14ac:dyDescent="0.25">
      <c r="D4317" s="6"/>
    </row>
    <row r="4318" spans="4:4" x14ac:dyDescent="0.25">
      <c r="D4318" s="6"/>
    </row>
    <row r="4319" spans="4:4" x14ac:dyDescent="0.25">
      <c r="D4319" s="6"/>
    </row>
    <row r="4320" spans="4:4" x14ac:dyDescent="0.25">
      <c r="D4320" s="6"/>
    </row>
    <row r="4321" spans="4:4" x14ac:dyDescent="0.25">
      <c r="D4321" s="6"/>
    </row>
    <row r="4322" spans="4:4" x14ac:dyDescent="0.25">
      <c r="D4322" s="6"/>
    </row>
    <row r="4323" spans="4:4" x14ac:dyDescent="0.25">
      <c r="D4323" s="6"/>
    </row>
    <row r="4324" spans="4:4" x14ac:dyDescent="0.25">
      <c r="D4324" s="6"/>
    </row>
    <row r="4325" spans="4:4" x14ac:dyDescent="0.25">
      <c r="D4325" s="6"/>
    </row>
    <row r="4326" spans="4:4" x14ac:dyDescent="0.25">
      <c r="D4326" s="6"/>
    </row>
    <row r="4327" spans="4:4" x14ac:dyDescent="0.25">
      <c r="D4327" s="6"/>
    </row>
    <row r="4328" spans="4:4" x14ac:dyDescent="0.25">
      <c r="D4328" s="6"/>
    </row>
    <row r="4329" spans="4:4" x14ac:dyDescent="0.25">
      <c r="D4329" s="6"/>
    </row>
    <row r="4330" spans="4:4" x14ac:dyDescent="0.25">
      <c r="D4330" s="6"/>
    </row>
    <row r="4331" spans="4:4" x14ac:dyDescent="0.25">
      <c r="D4331" s="6"/>
    </row>
    <row r="4332" spans="4:4" x14ac:dyDescent="0.25">
      <c r="D4332" s="6"/>
    </row>
    <row r="4333" spans="4:4" x14ac:dyDescent="0.25">
      <c r="D4333" s="6"/>
    </row>
    <row r="4334" spans="4:4" x14ac:dyDescent="0.25">
      <c r="D4334" s="6"/>
    </row>
    <row r="4335" spans="4:4" x14ac:dyDescent="0.25">
      <c r="D4335" s="6"/>
    </row>
    <row r="4336" spans="4:4" x14ac:dyDescent="0.25">
      <c r="D4336" s="6"/>
    </row>
    <row r="4337" spans="4:4" x14ac:dyDescent="0.25">
      <c r="D4337" s="6"/>
    </row>
    <row r="4338" spans="4:4" x14ac:dyDescent="0.25">
      <c r="D4338" s="6"/>
    </row>
    <row r="4339" spans="4:4" x14ac:dyDescent="0.25">
      <c r="D4339" s="6"/>
    </row>
    <row r="4340" spans="4:4" x14ac:dyDescent="0.25">
      <c r="D4340" s="6"/>
    </row>
    <row r="4341" spans="4:4" x14ac:dyDescent="0.25">
      <c r="D4341" s="6"/>
    </row>
    <row r="4342" spans="4:4" x14ac:dyDescent="0.25">
      <c r="D4342" s="6"/>
    </row>
    <row r="4343" spans="4:4" x14ac:dyDescent="0.25">
      <c r="D4343" s="6"/>
    </row>
    <row r="4344" spans="4:4" x14ac:dyDescent="0.25">
      <c r="D4344" s="6"/>
    </row>
    <row r="4345" spans="4:4" x14ac:dyDescent="0.25">
      <c r="D4345" s="6"/>
    </row>
    <row r="4346" spans="4:4" x14ac:dyDescent="0.25">
      <c r="D4346" s="6"/>
    </row>
    <row r="4347" spans="4:4" x14ac:dyDescent="0.25">
      <c r="D4347" s="6"/>
    </row>
    <row r="4348" spans="4:4" x14ac:dyDescent="0.25">
      <c r="D4348" s="6"/>
    </row>
    <row r="4349" spans="4:4" x14ac:dyDescent="0.25">
      <c r="D4349" s="6"/>
    </row>
    <row r="4350" spans="4:4" x14ac:dyDescent="0.25">
      <c r="D4350" s="6"/>
    </row>
    <row r="4351" spans="4:4" x14ac:dyDescent="0.25">
      <c r="D4351" s="6"/>
    </row>
    <row r="4352" spans="4:4" x14ac:dyDescent="0.25">
      <c r="D4352" s="6"/>
    </row>
    <row r="4353" spans="4:4" x14ac:dyDescent="0.25">
      <c r="D4353" s="6"/>
    </row>
    <row r="4354" spans="4:4" x14ac:dyDescent="0.25">
      <c r="D4354" s="6"/>
    </row>
    <row r="4355" spans="4:4" x14ac:dyDescent="0.25">
      <c r="D4355" s="6"/>
    </row>
    <row r="4356" spans="4:4" x14ac:dyDescent="0.25">
      <c r="D4356" s="6"/>
    </row>
    <row r="4357" spans="4:4" x14ac:dyDescent="0.25">
      <c r="D4357" s="6"/>
    </row>
    <row r="4358" spans="4:4" x14ac:dyDescent="0.25">
      <c r="D4358" s="6"/>
    </row>
    <row r="4359" spans="4:4" x14ac:dyDescent="0.25">
      <c r="D4359" s="6"/>
    </row>
    <row r="4360" spans="4:4" x14ac:dyDescent="0.25">
      <c r="D4360" s="6"/>
    </row>
    <row r="4361" spans="4:4" x14ac:dyDescent="0.25">
      <c r="D4361" s="6"/>
    </row>
    <row r="4362" spans="4:4" x14ac:dyDescent="0.25">
      <c r="D4362" s="6"/>
    </row>
    <row r="4363" spans="4:4" x14ac:dyDescent="0.25">
      <c r="D4363" s="6"/>
    </row>
    <row r="4364" spans="4:4" x14ac:dyDescent="0.25">
      <c r="D4364" s="6"/>
    </row>
    <row r="4365" spans="4:4" x14ac:dyDescent="0.25">
      <c r="D4365" s="6"/>
    </row>
    <row r="4366" spans="4:4" x14ac:dyDescent="0.25">
      <c r="D4366" s="6"/>
    </row>
    <row r="4367" spans="4:4" x14ac:dyDescent="0.25">
      <c r="D4367" s="6"/>
    </row>
    <row r="4368" spans="4:4" x14ac:dyDescent="0.25">
      <c r="D4368" s="6"/>
    </row>
    <row r="4369" spans="4:4" x14ac:dyDescent="0.25">
      <c r="D4369" s="6"/>
    </row>
    <row r="4370" spans="4:4" x14ac:dyDescent="0.25">
      <c r="D4370" s="6"/>
    </row>
    <row r="4371" spans="4:4" x14ac:dyDescent="0.25">
      <c r="D4371" s="6"/>
    </row>
    <row r="4372" spans="4:4" x14ac:dyDescent="0.25">
      <c r="D4372" s="6"/>
    </row>
    <row r="4373" spans="4:4" x14ac:dyDescent="0.25">
      <c r="D4373" s="6"/>
    </row>
    <row r="4374" spans="4:4" x14ac:dyDescent="0.25">
      <c r="D4374" s="6"/>
    </row>
    <row r="4375" spans="4:4" x14ac:dyDescent="0.25">
      <c r="D4375" s="6"/>
    </row>
    <row r="4376" spans="4:4" x14ac:dyDescent="0.25">
      <c r="D4376" s="6"/>
    </row>
    <row r="4377" spans="4:4" x14ac:dyDescent="0.25">
      <c r="D4377" s="6"/>
    </row>
    <row r="4378" spans="4:4" x14ac:dyDescent="0.25">
      <c r="D4378" s="6"/>
    </row>
    <row r="4379" spans="4:4" x14ac:dyDescent="0.25">
      <c r="D4379" s="6"/>
    </row>
    <row r="4380" spans="4:4" x14ac:dyDescent="0.25">
      <c r="D4380" s="6"/>
    </row>
    <row r="4381" spans="4:4" x14ac:dyDescent="0.25">
      <c r="D4381" s="6"/>
    </row>
    <row r="4382" spans="4:4" x14ac:dyDescent="0.25">
      <c r="D4382" s="6"/>
    </row>
    <row r="4383" spans="4:4" x14ac:dyDescent="0.25">
      <c r="D4383" s="6"/>
    </row>
    <row r="4384" spans="4:4" x14ac:dyDescent="0.25">
      <c r="D4384" s="6"/>
    </row>
    <row r="4385" spans="4:4" x14ac:dyDescent="0.25">
      <c r="D4385" s="6"/>
    </row>
    <row r="4386" spans="4:4" x14ac:dyDescent="0.25">
      <c r="D4386" s="6"/>
    </row>
    <row r="4387" spans="4:4" x14ac:dyDescent="0.25">
      <c r="D4387" s="6"/>
    </row>
    <row r="4388" spans="4:4" x14ac:dyDescent="0.25">
      <c r="D4388" s="6"/>
    </row>
    <row r="4389" spans="4:4" x14ac:dyDescent="0.25">
      <c r="D4389" s="6"/>
    </row>
    <row r="4390" spans="4:4" x14ac:dyDescent="0.25">
      <c r="D4390" s="6"/>
    </row>
    <row r="4391" spans="4:4" x14ac:dyDescent="0.25">
      <c r="D4391" s="6"/>
    </row>
    <row r="4392" spans="4:4" x14ac:dyDescent="0.25">
      <c r="D4392" s="6"/>
    </row>
    <row r="4393" spans="4:4" x14ac:dyDescent="0.25">
      <c r="D4393" s="6"/>
    </row>
    <row r="4394" spans="4:4" x14ac:dyDescent="0.25">
      <c r="D4394" s="6"/>
    </row>
    <row r="4395" spans="4:4" x14ac:dyDescent="0.25">
      <c r="D4395" s="6"/>
    </row>
    <row r="4396" spans="4:4" x14ac:dyDescent="0.25">
      <c r="D4396" s="6"/>
    </row>
    <row r="4397" spans="4:4" x14ac:dyDescent="0.25">
      <c r="D4397" s="6"/>
    </row>
    <row r="4398" spans="4:4" x14ac:dyDescent="0.25">
      <c r="D4398" s="6"/>
    </row>
    <row r="4399" spans="4:4" x14ac:dyDescent="0.25">
      <c r="D4399" s="6"/>
    </row>
    <row r="4400" spans="4:4" x14ac:dyDescent="0.25">
      <c r="D4400" s="6"/>
    </row>
    <row r="4401" spans="4:4" x14ac:dyDescent="0.25">
      <c r="D4401" s="6"/>
    </row>
    <row r="4402" spans="4:4" x14ac:dyDescent="0.25">
      <c r="D4402" s="6"/>
    </row>
    <row r="4403" spans="4:4" x14ac:dyDescent="0.25">
      <c r="D4403" s="6"/>
    </row>
    <row r="4404" spans="4:4" x14ac:dyDescent="0.25">
      <c r="D4404" s="6"/>
    </row>
    <row r="4405" spans="4:4" x14ac:dyDescent="0.25">
      <c r="D4405" s="6"/>
    </row>
    <row r="4406" spans="4:4" x14ac:dyDescent="0.25">
      <c r="D4406" s="6"/>
    </row>
    <row r="4407" spans="4:4" x14ac:dyDescent="0.25">
      <c r="D4407" s="6"/>
    </row>
    <row r="4408" spans="4:4" x14ac:dyDescent="0.25">
      <c r="D4408" s="6"/>
    </row>
    <row r="4409" spans="4:4" x14ac:dyDescent="0.25">
      <c r="D4409" s="6"/>
    </row>
    <row r="4410" spans="4:4" x14ac:dyDescent="0.25">
      <c r="D4410" s="6"/>
    </row>
    <row r="4411" spans="4:4" x14ac:dyDescent="0.25">
      <c r="D4411" s="6"/>
    </row>
    <row r="4412" spans="4:4" x14ac:dyDescent="0.25">
      <c r="D4412" s="6"/>
    </row>
    <row r="4413" spans="4:4" x14ac:dyDescent="0.25">
      <c r="D4413" s="6"/>
    </row>
    <row r="4414" spans="4:4" x14ac:dyDescent="0.25">
      <c r="D4414" s="6"/>
    </row>
    <row r="4415" spans="4:4" x14ac:dyDescent="0.25">
      <c r="D4415" s="6"/>
    </row>
    <row r="4416" spans="4:4" x14ac:dyDescent="0.25">
      <c r="D4416" s="6"/>
    </row>
    <row r="4417" spans="4:4" x14ac:dyDescent="0.25">
      <c r="D4417" s="6"/>
    </row>
    <row r="4418" spans="4:4" x14ac:dyDescent="0.25">
      <c r="D4418" s="6"/>
    </row>
    <row r="4419" spans="4:4" x14ac:dyDescent="0.25">
      <c r="D4419" s="6"/>
    </row>
    <row r="4420" spans="4:4" x14ac:dyDescent="0.25">
      <c r="D4420" s="6"/>
    </row>
    <row r="4421" spans="4:4" x14ac:dyDescent="0.25">
      <c r="D4421" s="6"/>
    </row>
    <row r="4422" spans="4:4" x14ac:dyDescent="0.25">
      <c r="D4422" s="6"/>
    </row>
    <row r="4423" spans="4:4" x14ac:dyDescent="0.25">
      <c r="D4423" s="6"/>
    </row>
    <row r="4424" spans="4:4" x14ac:dyDescent="0.25">
      <c r="D4424" s="6"/>
    </row>
    <row r="4425" spans="4:4" x14ac:dyDescent="0.25">
      <c r="D4425" s="6"/>
    </row>
    <row r="4426" spans="4:4" x14ac:dyDescent="0.25">
      <c r="D4426" s="6"/>
    </row>
    <row r="4427" spans="4:4" x14ac:dyDescent="0.25">
      <c r="D4427" s="6"/>
    </row>
    <row r="4428" spans="4:4" x14ac:dyDescent="0.25">
      <c r="D4428" s="6"/>
    </row>
    <row r="4429" spans="4:4" x14ac:dyDescent="0.25">
      <c r="D4429" s="6"/>
    </row>
    <row r="4430" spans="4:4" x14ac:dyDescent="0.25">
      <c r="D4430" s="6"/>
    </row>
    <row r="4431" spans="4:4" x14ac:dyDescent="0.25">
      <c r="D4431" s="6"/>
    </row>
    <row r="4432" spans="4:4" x14ac:dyDescent="0.25">
      <c r="D4432" s="6"/>
    </row>
    <row r="4433" spans="4:4" x14ac:dyDescent="0.25">
      <c r="D4433" s="6"/>
    </row>
    <row r="4434" spans="4:4" x14ac:dyDescent="0.25">
      <c r="D4434" s="6"/>
    </row>
    <row r="4435" spans="4:4" x14ac:dyDescent="0.25">
      <c r="D4435" s="6"/>
    </row>
    <row r="4436" spans="4:4" x14ac:dyDescent="0.25">
      <c r="D4436" s="6"/>
    </row>
    <row r="4437" spans="4:4" x14ac:dyDescent="0.25">
      <c r="D4437" s="6"/>
    </row>
    <row r="4438" spans="4:4" x14ac:dyDescent="0.25">
      <c r="D4438" s="6"/>
    </row>
    <row r="4439" spans="4:4" x14ac:dyDescent="0.25">
      <c r="D4439" s="6"/>
    </row>
    <row r="4440" spans="4:4" x14ac:dyDescent="0.25">
      <c r="D4440" s="6"/>
    </row>
    <row r="4441" spans="4:4" x14ac:dyDescent="0.25">
      <c r="D4441" s="6"/>
    </row>
    <row r="4442" spans="4:4" x14ac:dyDescent="0.25">
      <c r="D4442" s="6"/>
    </row>
    <row r="4443" spans="4:4" x14ac:dyDescent="0.25">
      <c r="D4443" s="6"/>
    </row>
    <row r="4444" spans="4:4" x14ac:dyDescent="0.25">
      <c r="D4444" s="6"/>
    </row>
    <row r="4445" spans="4:4" x14ac:dyDescent="0.25">
      <c r="D4445" s="6"/>
    </row>
    <row r="4446" spans="4:4" x14ac:dyDescent="0.25">
      <c r="D4446" s="6"/>
    </row>
    <row r="4447" spans="4:4" x14ac:dyDescent="0.25">
      <c r="D4447" s="6"/>
    </row>
    <row r="4448" spans="4:4" x14ac:dyDescent="0.25">
      <c r="D4448" s="6"/>
    </row>
    <row r="4449" spans="4:4" x14ac:dyDescent="0.25">
      <c r="D4449" s="6"/>
    </row>
    <row r="4450" spans="4:4" x14ac:dyDescent="0.25">
      <c r="D4450" s="6"/>
    </row>
    <row r="4451" spans="4:4" x14ac:dyDescent="0.25">
      <c r="D4451" s="6"/>
    </row>
    <row r="4452" spans="4:4" x14ac:dyDescent="0.25">
      <c r="D4452" s="6"/>
    </row>
    <row r="4453" spans="4:4" x14ac:dyDescent="0.25">
      <c r="D4453" s="6"/>
    </row>
    <row r="4454" spans="4:4" x14ac:dyDescent="0.25">
      <c r="D4454" s="6"/>
    </row>
    <row r="4455" spans="4:4" x14ac:dyDescent="0.25">
      <c r="D4455" s="6"/>
    </row>
    <row r="4456" spans="4:4" x14ac:dyDescent="0.25">
      <c r="D4456" s="6"/>
    </row>
    <row r="4457" spans="4:4" x14ac:dyDescent="0.25">
      <c r="D4457" s="6"/>
    </row>
    <row r="4458" spans="4:4" x14ac:dyDescent="0.25">
      <c r="D4458" s="6"/>
    </row>
    <row r="4459" spans="4:4" x14ac:dyDescent="0.25">
      <c r="D4459" s="6"/>
    </row>
    <row r="4460" spans="4:4" x14ac:dyDescent="0.25">
      <c r="D4460" s="6"/>
    </row>
    <row r="4461" spans="4:4" x14ac:dyDescent="0.25">
      <c r="D4461" s="6"/>
    </row>
    <row r="4462" spans="4:4" x14ac:dyDescent="0.25">
      <c r="D4462" s="6"/>
    </row>
    <row r="4463" spans="4:4" x14ac:dyDescent="0.25">
      <c r="D4463" s="6"/>
    </row>
    <row r="4464" spans="4:4" x14ac:dyDescent="0.25">
      <c r="D4464" s="6"/>
    </row>
    <row r="4465" spans="4:4" x14ac:dyDescent="0.25">
      <c r="D4465" s="6"/>
    </row>
    <row r="4466" spans="4:4" x14ac:dyDescent="0.25">
      <c r="D4466" s="6"/>
    </row>
    <row r="4467" spans="4:4" x14ac:dyDescent="0.25">
      <c r="D4467" s="6"/>
    </row>
    <row r="4468" spans="4:4" x14ac:dyDescent="0.25">
      <c r="D4468" s="6"/>
    </row>
    <row r="4469" spans="4:4" x14ac:dyDescent="0.25">
      <c r="D4469" s="6"/>
    </row>
    <row r="4470" spans="4:4" x14ac:dyDescent="0.25">
      <c r="D4470" s="6"/>
    </row>
    <row r="4471" spans="4:4" x14ac:dyDescent="0.25">
      <c r="D4471" s="6"/>
    </row>
    <row r="4472" spans="4:4" x14ac:dyDescent="0.25">
      <c r="D4472" s="6"/>
    </row>
    <row r="4473" spans="4:4" x14ac:dyDescent="0.25">
      <c r="D4473" s="6"/>
    </row>
    <row r="4474" spans="4:4" x14ac:dyDescent="0.25">
      <c r="D4474" s="6"/>
    </row>
    <row r="4475" spans="4:4" x14ac:dyDescent="0.25">
      <c r="D4475" s="6"/>
    </row>
    <row r="4476" spans="4:4" x14ac:dyDescent="0.25">
      <c r="D4476" s="6"/>
    </row>
    <row r="4477" spans="4:4" x14ac:dyDescent="0.25">
      <c r="D4477" s="6"/>
    </row>
    <row r="4478" spans="4:4" x14ac:dyDescent="0.25">
      <c r="D4478" s="6"/>
    </row>
    <row r="4479" spans="4:4" x14ac:dyDescent="0.25">
      <c r="D4479" s="6"/>
    </row>
    <row r="4480" spans="4:4" x14ac:dyDescent="0.25">
      <c r="D4480" s="6"/>
    </row>
    <row r="4481" spans="4:4" x14ac:dyDescent="0.25">
      <c r="D4481" s="6"/>
    </row>
    <row r="4482" spans="4:4" x14ac:dyDescent="0.25">
      <c r="D4482" s="6"/>
    </row>
    <row r="4483" spans="4:4" x14ac:dyDescent="0.25">
      <c r="D4483" s="6"/>
    </row>
    <row r="4484" spans="4:4" x14ac:dyDescent="0.25">
      <c r="D4484" s="6"/>
    </row>
    <row r="4485" spans="4:4" x14ac:dyDescent="0.25">
      <c r="D4485" s="6"/>
    </row>
    <row r="4486" spans="4:4" x14ac:dyDescent="0.25">
      <c r="D4486" s="6"/>
    </row>
    <row r="4487" spans="4:4" x14ac:dyDescent="0.25">
      <c r="D4487" s="6"/>
    </row>
    <row r="4488" spans="4:4" x14ac:dyDescent="0.25">
      <c r="D4488" s="6"/>
    </row>
    <row r="4489" spans="4:4" x14ac:dyDescent="0.25">
      <c r="D4489" s="6"/>
    </row>
    <row r="4490" spans="4:4" x14ac:dyDescent="0.25">
      <c r="D4490" s="6"/>
    </row>
    <row r="4491" spans="4:4" x14ac:dyDescent="0.25">
      <c r="D4491" s="6"/>
    </row>
    <row r="4492" spans="4:4" x14ac:dyDescent="0.25">
      <c r="D4492" s="6"/>
    </row>
    <row r="4493" spans="4:4" x14ac:dyDescent="0.25">
      <c r="D4493" s="6"/>
    </row>
    <row r="4494" spans="4:4" x14ac:dyDescent="0.25">
      <c r="D4494" s="6"/>
    </row>
    <row r="4495" spans="4:4" x14ac:dyDescent="0.25">
      <c r="D4495" s="6"/>
    </row>
    <row r="4496" spans="4:4" x14ac:dyDescent="0.25">
      <c r="D4496" s="6"/>
    </row>
    <row r="4497" spans="4:4" x14ac:dyDescent="0.25">
      <c r="D4497" s="6"/>
    </row>
    <row r="4498" spans="4:4" x14ac:dyDescent="0.25">
      <c r="D4498" s="6"/>
    </row>
    <row r="4499" spans="4:4" x14ac:dyDescent="0.25">
      <c r="D4499" s="6"/>
    </row>
    <row r="4500" spans="4:4" x14ac:dyDescent="0.25">
      <c r="D4500" s="6"/>
    </row>
    <row r="4501" spans="4:4" x14ac:dyDescent="0.25">
      <c r="D4501" s="6"/>
    </row>
    <row r="4502" spans="4:4" x14ac:dyDescent="0.25">
      <c r="D4502" s="6"/>
    </row>
    <row r="4503" spans="4:4" x14ac:dyDescent="0.25">
      <c r="D4503" s="6"/>
    </row>
    <row r="4504" spans="4:4" x14ac:dyDescent="0.25">
      <c r="D4504" s="6"/>
    </row>
    <row r="4505" spans="4:4" x14ac:dyDescent="0.25">
      <c r="D4505" s="6"/>
    </row>
    <row r="4506" spans="4:4" x14ac:dyDescent="0.25">
      <c r="D4506" s="6"/>
    </row>
    <row r="4507" spans="4:4" x14ac:dyDescent="0.25">
      <c r="D4507" s="6"/>
    </row>
    <row r="4508" spans="4:4" x14ac:dyDescent="0.25">
      <c r="D4508" s="6"/>
    </row>
    <row r="4509" spans="4:4" x14ac:dyDescent="0.25">
      <c r="D4509" s="6"/>
    </row>
    <row r="4510" spans="4:4" x14ac:dyDescent="0.25">
      <c r="D4510" s="6"/>
    </row>
    <row r="4511" spans="4:4" x14ac:dyDescent="0.25">
      <c r="D4511" s="6"/>
    </row>
    <row r="4512" spans="4:4" x14ac:dyDescent="0.25">
      <c r="D4512" s="6"/>
    </row>
    <row r="4513" spans="4:4" x14ac:dyDescent="0.25">
      <c r="D4513" s="6"/>
    </row>
    <row r="4514" spans="4:4" x14ac:dyDescent="0.25">
      <c r="D4514" s="6"/>
    </row>
    <row r="4515" spans="4:4" x14ac:dyDescent="0.25">
      <c r="D4515" s="6"/>
    </row>
    <row r="4516" spans="4:4" x14ac:dyDescent="0.25">
      <c r="D4516" s="6"/>
    </row>
    <row r="4517" spans="4:4" x14ac:dyDescent="0.25">
      <c r="D4517" s="6"/>
    </row>
    <row r="4518" spans="4:4" x14ac:dyDescent="0.25">
      <c r="D4518" s="6"/>
    </row>
    <row r="4519" spans="4:4" x14ac:dyDescent="0.25">
      <c r="D4519" s="6"/>
    </row>
    <row r="4520" spans="4:4" x14ac:dyDescent="0.25">
      <c r="D4520" s="6"/>
    </row>
    <row r="4521" spans="4:4" x14ac:dyDescent="0.25">
      <c r="D4521" s="6"/>
    </row>
    <row r="4522" spans="4:4" x14ac:dyDescent="0.25">
      <c r="D4522" s="6"/>
    </row>
    <row r="4523" spans="4:4" x14ac:dyDescent="0.25">
      <c r="D4523" s="6"/>
    </row>
    <row r="4524" spans="4:4" x14ac:dyDescent="0.25">
      <c r="D4524" s="6"/>
    </row>
    <row r="4525" spans="4:4" x14ac:dyDescent="0.25">
      <c r="D4525" s="6"/>
    </row>
    <row r="4526" spans="4:4" x14ac:dyDescent="0.25">
      <c r="D4526" s="6"/>
    </row>
    <row r="4527" spans="4:4" x14ac:dyDescent="0.25">
      <c r="D4527" s="6"/>
    </row>
    <row r="4528" spans="4:4" x14ac:dyDescent="0.25">
      <c r="D4528" s="6"/>
    </row>
    <row r="4529" spans="4:4" x14ac:dyDescent="0.25">
      <c r="D4529" s="6"/>
    </row>
    <row r="4530" spans="4:4" x14ac:dyDescent="0.25">
      <c r="D4530" s="6"/>
    </row>
    <row r="4531" spans="4:4" x14ac:dyDescent="0.25">
      <c r="D4531" s="6"/>
    </row>
    <row r="4532" spans="4:4" x14ac:dyDescent="0.25">
      <c r="D4532" s="6"/>
    </row>
    <row r="4533" spans="4:4" x14ac:dyDescent="0.25">
      <c r="D4533" s="6"/>
    </row>
    <row r="4534" spans="4:4" x14ac:dyDescent="0.25">
      <c r="D4534" s="6"/>
    </row>
    <row r="4535" spans="4:4" x14ac:dyDescent="0.25">
      <c r="D4535" s="6"/>
    </row>
    <row r="4536" spans="4:4" x14ac:dyDescent="0.25">
      <c r="D4536" s="6"/>
    </row>
    <row r="4537" spans="4:4" x14ac:dyDescent="0.25">
      <c r="D4537" s="6"/>
    </row>
    <row r="4538" spans="4:4" x14ac:dyDescent="0.25">
      <c r="D4538" s="6"/>
    </row>
    <row r="4539" spans="4:4" x14ac:dyDescent="0.25">
      <c r="D4539" s="6"/>
    </row>
    <row r="4540" spans="4:4" x14ac:dyDescent="0.25">
      <c r="D4540" s="6"/>
    </row>
    <row r="4541" spans="4:4" x14ac:dyDescent="0.25">
      <c r="D4541" s="6"/>
    </row>
    <row r="4542" spans="4:4" x14ac:dyDescent="0.25">
      <c r="D4542" s="6"/>
    </row>
    <row r="4543" spans="4:4" x14ac:dyDescent="0.25">
      <c r="D4543" s="6"/>
    </row>
    <row r="4544" spans="4:4" x14ac:dyDescent="0.25">
      <c r="D4544" s="6"/>
    </row>
    <row r="4545" spans="4:4" x14ac:dyDescent="0.25">
      <c r="D4545" s="6"/>
    </row>
    <row r="4546" spans="4:4" x14ac:dyDescent="0.25">
      <c r="D4546" s="6"/>
    </row>
    <row r="4547" spans="4:4" x14ac:dyDescent="0.25">
      <c r="D4547" s="6"/>
    </row>
    <row r="4548" spans="4:4" x14ac:dyDescent="0.25">
      <c r="D4548" s="6"/>
    </row>
    <row r="4549" spans="4:4" x14ac:dyDescent="0.25">
      <c r="D4549" s="6"/>
    </row>
    <row r="4550" spans="4:4" x14ac:dyDescent="0.25">
      <c r="D4550" s="6"/>
    </row>
    <row r="4551" spans="4:4" x14ac:dyDescent="0.25">
      <c r="D4551" s="6"/>
    </row>
    <row r="4552" spans="4:4" x14ac:dyDescent="0.25">
      <c r="D4552" s="6"/>
    </row>
    <row r="4553" spans="4:4" x14ac:dyDescent="0.25">
      <c r="D4553" s="6"/>
    </row>
    <row r="4554" spans="4:4" x14ac:dyDescent="0.25">
      <c r="D4554" s="6"/>
    </row>
    <row r="4555" spans="4:4" x14ac:dyDescent="0.25">
      <c r="D4555" s="6"/>
    </row>
    <row r="4556" spans="4:4" x14ac:dyDescent="0.25">
      <c r="D4556" s="6"/>
    </row>
    <row r="4557" spans="4:4" x14ac:dyDescent="0.25">
      <c r="D4557" s="6"/>
    </row>
    <row r="4558" spans="4:4" x14ac:dyDescent="0.25">
      <c r="D4558" s="6"/>
    </row>
    <row r="4559" spans="4:4" x14ac:dyDescent="0.25">
      <c r="D4559" s="6"/>
    </row>
    <row r="4560" spans="4:4" x14ac:dyDescent="0.25">
      <c r="D4560" s="6"/>
    </row>
    <row r="4561" spans="4:4" x14ac:dyDescent="0.25">
      <c r="D4561" s="6"/>
    </row>
    <row r="4562" spans="4:4" x14ac:dyDescent="0.25">
      <c r="D4562" s="6"/>
    </row>
    <row r="4563" spans="4:4" x14ac:dyDescent="0.25">
      <c r="D4563" s="6"/>
    </row>
    <row r="4564" spans="4:4" x14ac:dyDescent="0.25">
      <c r="D4564" s="6"/>
    </row>
    <row r="4565" spans="4:4" x14ac:dyDescent="0.25">
      <c r="D4565" s="6"/>
    </row>
    <row r="4566" spans="4:4" x14ac:dyDescent="0.25">
      <c r="D4566" s="6"/>
    </row>
    <row r="4567" spans="4:4" x14ac:dyDescent="0.25">
      <c r="D4567" s="6"/>
    </row>
    <row r="4568" spans="4:4" x14ac:dyDescent="0.25">
      <c r="D4568" s="6"/>
    </row>
    <row r="4569" spans="4:4" x14ac:dyDescent="0.25">
      <c r="D4569" s="6"/>
    </row>
    <row r="4570" spans="4:4" x14ac:dyDescent="0.25">
      <c r="D4570" s="6"/>
    </row>
    <row r="4571" spans="4:4" x14ac:dyDescent="0.25">
      <c r="D4571" s="6"/>
    </row>
    <row r="4572" spans="4:4" x14ac:dyDescent="0.25">
      <c r="D4572" s="6"/>
    </row>
    <row r="4573" spans="4:4" x14ac:dyDescent="0.25">
      <c r="D4573" s="6"/>
    </row>
    <row r="4574" spans="4:4" x14ac:dyDescent="0.25">
      <c r="D4574" s="6"/>
    </row>
    <row r="4575" spans="4:4" x14ac:dyDescent="0.25">
      <c r="D4575" s="6"/>
    </row>
    <row r="4576" spans="4:4" x14ac:dyDescent="0.25">
      <c r="D4576" s="6"/>
    </row>
    <row r="4577" spans="4:4" x14ac:dyDescent="0.25">
      <c r="D4577" s="6"/>
    </row>
    <row r="4578" spans="4:4" x14ac:dyDescent="0.25">
      <c r="D4578" s="6"/>
    </row>
    <row r="4579" spans="4:4" x14ac:dyDescent="0.25">
      <c r="D4579" s="6"/>
    </row>
    <row r="4580" spans="4:4" x14ac:dyDescent="0.25">
      <c r="D4580" s="6"/>
    </row>
    <row r="4581" spans="4:4" x14ac:dyDescent="0.25">
      <c r="D4581" s="6"/>
    </row>
    <row r="4582" spans="4:4" x14ac:dyDescent="0.25">
      <c r="D4582" s="6"/>
    </row>
    <row r="4583" spans="4:4" x14ac:dyDescent="0.25">
      <c r="D4583" s="6"/>
    </row>
    <row r="4584" spans="4:4" x14ac:dyDescent="0.25">
      <c r="D4584" s="6"/>
    </row>
    <row r="4585" spans="4:4" x14ac:dyDescent="0.25">
      <c r="D4585" s="6"/>
    </row>
    <row r="4586" spans="4:4" x14ac:dyDescent="0.25">
      <c r="D4586" s="6"/>
    </row>
    <row r="4587" spans="4:4" x14ac:dyDescent="0.25">
      <c r="D4587" s="6"/>
    </row>
    <row r="4588" spans="4:4" x14ac:dyDescent="0.25">
      <c r="D4588" s="6"/>
    </row>
    <row r="4589" spans="4:4" x14ac:dyDescent="0.25">
      <c r="D4589" s="6"/>
    </row>
    <row r="4590" spans="4:4" x14ac:dyDescent="0.25">
      <c r="D4590" s="6"/>
    </row>
    <row r="4591" spans="4:4" x14ac:dyDescent="0.25">
      <c r="D4591" s="6"/>
    </row>
    <row r="4592" spans="4:4" x14ac:dyDescent="0.25">
      <c r="D4592" s="6"/>
    </row>
    <row r="4593" spans="4:4" x14ac:dyDescent="0.25">
      <c r="D4593" s="6"/>
    </row>
    <row r="4594" spans="4:4" x14ac:dyDescent="0.25">
      <c r="D4594" s="6"/>
    </row>
    <row r="4595" spans="4:4" x14ac:dyDescent="0.25">
      <c r="D4595" s="6"/>
    </row>
    <row r="4596" spans="4:4" x14ac:dyDescent="0.25">
      <c r="D4596" s="6"/>
    </row>
    <row r="4597" spans="4:4" x14ac:dyDescent="0.25">
      <c r="D4597" s="6"/>
    </row>
    <row r="4598" spans="4:4" x14ac:dyDescent="0.25">
      <c r="D4598" s="6"/>
    </row>
    <row r="4599" spans="4:4" x14ac:dyDescent="0.25">
      <c r="D4599" s="6"/>
    </row>
    <row r="4600" spans="4:4" x14ac:dyDescent="0.25">
      <c r="D4600" s="6"/>
    </row>
    <row r="4601" spans="4:4" x14ac:dyDescent="0.25">
      <c r="D4601" s="6"/>
    </row>
    <row r="4602" spans="4:4" x14ac:dyDescent="0.25">
      <c r="D4602" s="6"/>
    </row>
    <row r="4603" spans="4:4" x14ac:dyDescent="0.25">
      <c r="D4603" s="6"/>
    </row>
    <row r="4604" spans="4:4" x14ac:dyDescent="0.25">
      <c r="D4604" s="6"/>
    </row>
    <row r="4605" spans="4:4" x14ac:dyDescent="0.25">
      <c r="D4605" s="6"/>
    </row>
    <row r="4606" spans="4:4" x14ac:dyDescent="0.25">
      <c r="D4606" s="6"/>
    </row>
    <row r="4607" spans="4:4" x14ac:dyDescent="0.25">
      <c r="D4607" s="6"/>
    </row>
    <row r="4608" spans="4:4" x14ac:dyDescent="0.25">
      <c r="D4608" s="6"/>
    </row>
    <row r="4609" spans="4:4" x14ac:dyDescent="0.25">
      <c r="D4609" s="6"/>
    </row>
    <row r="4610" spans="4:4" x14ac:dyDescent="0.25">
      <c r="D4610" s="6"/>
    </row>
    <row r="4611" spans="4:4" x14ac:dyDescent="0.25">
      <c r="D4611" s="6"/>
    </row>
    <row r="4612" spans="4:4" x14ac:dyDescent="0.25">
      <c r="D4612" s="6"/>
    </row>
    <row r="4613" spans="4:4" x14ac:dyDescent="0.25">
      <c r="D4613" s="6"/>
    </row>
    <row r="4614" spans="4:4" x14ac:dyDescent="0.25">
      <c r="D4614" s="6"/>
    </row>
    <row r="4615" spans="4:4" x14ac:dyDescent="0.25">
      <c r="D4615" s="6"/>
    </row>
    <row r="4616" spans="4:4" x14ac:dyDescent="0.25">
      <c r="D4616" s="6"/>
    </row>
    <row r="4617" spans="4:4" x14ac:dyDescent="0.25">
      <c r="D4617" s="6"/>
    </row>
    <row r="4618" spans="4:4" x14ac:dyDescent="0.25">
      <c r="D4618" s="6"/>
    </row>
    <row r="4619" spans="4:4" x14ac:dyDescent="0.25">
      <c r="D4619" s="6"/>
    </row>
    <row r="4620" spans="4:4" x14ac:dyDescent="0.25">
      <c r="D4620" s="6"/>
    </row>
    <row r="4621" spans="4:4" x14ac:dyDescent="0.25">
      <c r="D4621" s="6"/>
    </row>
    <row r="4622" spans="4:4" x14ac:dyDescent="0.25">
      <c r="D4622" s="6"/>
    </row>
    <row r="4623" spans="4:4" x14ac:dyDescent="0.25">
      <c r="D4623" s="6"/>
    </row>
    <row r="4624" spans="4:4" x14ac:dyDescent="0.25">
      <c r="D4624" s="6"/>
    </row>
    <row r="4625" spans="4:4" x14ac:dyDescent="0.25">
      <c r="D4625" s="6"/>
    </row>
    <row r="4626" spans="4:4" x14ac:dyDescent="0.25">
      <c r="D4626" s="6"/>
    </row>
    <row r="4627" spans="4:4" x14ac:dyDescent="0.25">
      <c r="D4627" s="6"/>
    </row>
    <row r="4628" spans="4:4" x14ac:dyDescent="0.25">
      <c r="D4628" s="6"/>
    </row>
    <row r="4629" spans="4:4" x14ac:dyDescent="0.25">
      <c r="D4629" s="6"/>
    </row>
    <row r="4630" spans="4:4" x14ac:dyDescent="0.25">
      <c r="D4630" s="6"/>
    </row>
    <row r="4631" spans="4:4" x14ac:dyDescent="0.25">
      <c r="D4631" s="6"/>
    </row>
    <row r="4632" spans="4:4" x14ac:dyDescent="0.25">
      <c r="D4632" s="6"/>
    </row>
    <row r="4633" spans="4:4" x14ac:dyDescent="0.25">
      <c r="D4633" s="6"/>
    </row>
    <row r="4634" spans="4:4" x14ac:dyDescent="0.25">
      <c r="D4634" s="6"/>
    </row>
    <row r="4635" spans="4:4" x14ac:dyDescent="0.25">
      <c r="D4635" s="6"/>
    </row>
    <row r="4636" spans="4:4" x14ac:dyDescent="0.25">
      <c r="D4636" s="6"/>
    </row>
    <row r="4637" spans="4:4" x14ac:dyDescent="0.25">
      <c r="D4637" s="6"/>
    </row>
    <row r="4638" spans="4:4" x14ac:dyDescent="0.25">
      <c r="D4638" s="6"/>
    </row>
    <row r="4639" spans="4:4" x14ac:dyDescent="0.25">
      <c r="D4639" s="6"/>
    </row>
    <row r="4640" spans="4:4" x14ac:dyDescent="0.25">
      <c r="D4640" s="6"/>
    </row>
    <row r="4641" spans="4:4" x14ac:dyDescent="0.25">
      <c r="D4641" s="6"/>
    </row>
    <row r="4642" spans="4:4" x14ac:dyDescent="0.25">
      <c r="D4642" s="6"/>
    </row>
    <row r="4643" spans="4:4" x14ac:dyDescent="0.25">
      <c r="D4643" s="6"/>
    </row>
    <row r="4644" spans="4:4" x14ac:dyDescent="0.25">
      <c r="D4644" s="6"/>
    </row>
    <row r="4645" spans="4:4" x14ac:dyDescent="0.25">
      <c r="D4645" s="6"/>
    </row>
    <row r="4646" spans="4:4" x14ac:dyDescent="0.25">
      <c r="D4646" s="6"/>
    </row>
    <row r="4647" spans="4:4" x14ac:dyDescent="0.25">
      <c r="D4647" s="6"/>
    </row>
    <row r="4648" spans="4:4" x14ac:dyDescent="0.25">
      <c r="D4648" s="6"/>
    </row>
    <row r="4649" spans="4:4" x14ac:dyDescent="0.25">
      <c r="D4649" s="6"/>
    </row>
    <row r="4650" spans="4:4" x14ac:dyDescent="0.25">
      <c r="D4650" s="6"/>
    </row>
    <row r="4651" spans="4:4" x14ac:dyDescent="0.25">
      <c r="D4651" s="6"/>
    </row>
    <row r="4652" spans="4:4" x14ac:dyDescent="0.25">
      <c r="D4652" s="6"/>
    </row>
    <row r="4653" spans="4:4" x14ac:dyDescent="0.25">
      <c r="D4653" s="6"/>
    </row>
    <row r="4654" spans="4:4" x14ac:dyDescent="0.25">
      <c r="D4654" s="6"/>
    </row>
    <row r="4655" spans="4:4" x14ac:dyDescent="0.25">
      <c r="D4655" s="6"/>
    </row>
    <row r="4656" spans="4:4" x14ac:dyDescent="0.25">
      <c r="D4656" s="6"/>
    </row>
    <row r="4657" spans="4:4" x14ac:dyDescent="0.25">
      <c r="D4657" s="6"/>
    </row>
    <row r="4658" spans="4:4" x14ac:dyDescent="0.25">
      <c r="D4658" s="6"/>
    </row>
    <row r="4659" spans="4:4" x14ac:dyDescent="0.25">
      <c r="D4659" s="6"/>
    </row>
    <row r="4660" spans="4:4" x14ac:dyDescent="0.25">
      <c r="D4660" s="6"/>
    </row>
    <row r="4661" spans="4:4" x14ac:dyDescent="0.25">
      <c r="D4661" s="6"/>
    </row>
    <row r="4662" spans="4:4" x14ac:dyDescent="0.25">
      <c r="D4662" s="6"/>
    </row>
    <row r="4663" spans="4:4" x14ac:dyDescent="0.25">
      <c r="D4663" s="6"/>
    </row>
    <row r="4664" spans="4:4" x14ac:dyDescent="0.25">
      <c r="D4664" s="6"/>
    </row>
    <row r="4665" spans="4:4" x14ac:dyDescent="0.25">
      <c r="D4665" s="6"/>
    </row>
    <row r="4666" spans="4:4" x14ac:dyDescent="0.25">
      <c r="D4666" s="6"/>
    </row>
    <row r="4667" spans="4:4" x14ac:dyDescent="0.25">
      <c r="D4667" s="6"/>
    </row>
    <row r="4668" spans="4:4" x14ac:dyDescent="0.25">
      <c r="D4668" s="6"/>
    </row>
    <row r="4669" spans="4:4" x14ac:dyDescent="0.25">
      <c r="D4669" s="6"/>
    </row>
    <row r="4670" spans="4:4" x14ac:dyDescent="0.25">
      <c r="D4670" s="6"/>
    </row>
    <row r="4671" spans="4:4" x14ac:dyDescent="0.25">
      <c r="D4671" s="6"/>
    </row>
    <row r="4672" spans="4:4" x14ac:dyDescent="0.25">
      <c r="D4672" s="6"/>
    </row>
    <row r="4673" spans="4:4" x14ac:dyDescent="0.25">
      <c r="D4673" s="6"/>
    </row>
    <row r="4674" spans="4:4" x14ac:dyDescent="0.25">
      <c r="D4674" s="6"/>
    </row>
    <row r="4675" spans="4:4" x14ac:dyDescent="0.25">
      <c r="D4675" s="6"/>
    </row>
    <row r="4676" spans="4:4" x14ac:dyDescent="0.25">
      <c r="D4676" s="6"/>
    </row>
    <row r="4677" spans="4:4" x14ac:dyDescent="0.25">
      <c r="D4677" s="6"/>
    </row>
    <row r="4678" spans="4:4" x14ac:dyDescent="0.25">
      <c r="D4678" s="6"/>
    </row>
    <row r="4679" spans="4:4" x14ac:dyDescent="0.25">
      <c r="D4679" s="6"/>
    </row>
    <row r="4680" spans="4:4" x14ac:dyDescent="0.25">
      <c r="D4680" s="6"/>
    </row>
    <row r="4681" spans="4:4" x14ac:dyDescent="0.25">
      <c r="D4681" s="6"/>
    </row>
    <row r="4682" spans="4:4" x14ac:dyDescent="0.25">
      <c r="D4682" s="6"/>
    </row>
    <row r="4683" spans="4:4" x14ac:dyDescent="0.25">
      <c r="D4683" s="6"/>
    </row>
    <row r="4684" spans="4:4" x14ac:dyDescent="0.25">
      <c r="D4684" s="6"/>
    </row>
    <row r="4685" spans="4:4" x14ac:dyDescent="0.25">
      <c r="D4685" s="6"/>
    </row>
    <row r="4686" spans="4:4" x14ac:dyDescent="0.25">
      <c r="D4686" s="6"/>
    </row>
    <row r="4687" spans="4:4" x14ac:dyDescent="0.25">
      <c r="D4687" s="6"/>
    </row>
    <row r="4688" spans="4:4" x14ac:dyDescent="0.25">
      <c r="D4688" s="6"/>
    </row>
    <row r="4689" spans="4:4" x14ac:dyDescent="0.25">
      <c r="D4689" s="6"/>
    </row>
    <row r="4690" spans="4:4" x14ac:dyDescent="0.25">
      <c r="D4690" s="6"/>
    </row>
    <row r="4691" spans="4:4" x14ac:dyDescent="0.25">
      <c r="D4691" s="6"/>
    </row>
    <row r="4692" spans="4:4" x14ac:dyDescent="0.25">
      <c r="D4692" s="6"/>
    </row>
    <row r="4693" spans="4:4" x14ac:dyDescent="0.25">
      <c r="D4693" s="6"/>
    </row>
    <row r="4694" spans="4:4" x14ac:dyDescent="0.25">
      <c r="D4694" s="6"/>
    </row>
    <row r="4695" spans="4:4" x14ac:dyDescent="0.25">
      <c r="D4695" s="6"/>
    </row>
    <row r="4696" spans="4:4" x14ac:dyDescent="0.25">
      <c r="D4696" s="6"/>
    </row>
    <row r="4697" spans="4:4" x14ac:dyDescent="0.25">
      <c r="D4697" s="6"/>
    </row>
    <row r="4698" spans="4:4" x14ac:dyDescent="0.25">
      <c r="D4698" s="6"/>
    </row>
    <row r="4699" spans="4:4" x14ac:dyDescent="0.25">
      <c r="D4699" s="6"/>
    </row>
    <row r="4700" spans="4:4" x14ac:dyDescent="0.25">
      <c r="D4700" s="6"/>
    </row>
    <row r="4701" spans="4:4" x14ac:dyDescent="0.25">
      <c r="D4701" s="6"/>
    </row>
    <row r="4702" spans="4:4" x14ac:dyDescent="0.25">
      <c r="D4702" s="6"/>
    </row>
    <row r="4703" spans="4:4" x14ac:dyDescent="0.25">
      <c r="D4703" s="6"/>
    </row>
    <row r="4704" spans="4:4" x14ac:dyDescent="0.25">
      <c r="D4704" s="6"/>
    </row>
    <row r="4705" spans="4:4" x14ac:dyDescent="0.25">
      <c r="D4705" s="6"/>
    </row>
    <row r="4706" spans="4:4" x14ac:dyDescent="0.25">
      <c r="D4706" s="6"/>
    </row>
    <row r="4707" spans="4:4" x14ac:dyDescent="0.25">
      <c r="D4707" s="6"/>
    </row>
    <row r="4708" spans="4:4" x14ac:dyDescent="0.25">
      <c r="D4708" s="6"/>
    </row>
    <row r="4709" spans="4:4" x14ac:dyDescent="0.25">
      <c r="D4709" s="6"/>
    </row>
    <row r="4710" spans="4:4" x14ac:dyDescent="0.25">
      <c r="D4710" s="6"/>
    </row>
    <row r="4711" spans="4:4" x14ac:dyDescent="0.25">
      <c r="D4711" s="6"/>
    </row>
    <row r="4712" spans="4:4" x14ac:dyDescent="0.25">
      <c r="D4712" s="6"/>
    </row>
    <row r="4713" spans="4:4" x14ac:dyDescent="0.25">
      <c r="D4713" s="6"/>
    </row>
    <row r="4714" spans="4:4" x14ac:dyDescent="0.25">
      <c r="D4714" s="6"/>
    </row>
    <row r="4715" spans="4:4" x14ac:dyDescent="0.25">
      <c r="D4715" s="6"/>
    </row>
    <row r="4716" spans="4:4" x14ac:dyDescent="0.25">
      <c r="D4716" s="6"/>
    </row>
    <row r="4717" spans="4:4" x14ac:dyDescent="0.25">
      <c r="D4717" s="6"/>
    </row>
    <row r="4718" spans="4:4" x14ac:dyDescent="0.25">
      <c r="D4718" s="6"/>
    </row>
    <row r="4719" spans="4:4" x14ac:dyDescent="0.25">
      <c r="D4719" s="6"/>
    </row>
    <row r="4720" spans="4:4" x14ac:dyDescent="0.25">
      <c r="D4720" s="6"/>
    </row>
    <row r="4721" spans="4:4" x14ac:dyDescent="0.25">
      <c r="D4721" s="6"/>
    </row>
    <row r="4722" spans="4:4" x14ac:dyDescent="0.25">
      <c r="D4722" s="6"/>
    </row>
    <row r="4723" spans="4:4" x14ac:dyDescent="0.25">
      <c r="D4723" s="6"/>
    </row>
    <row r="4724" spans="4:4" x14ac:dyDescent="0.25">
      <c r="D4724" s="6"/>
    </row>
    <row r="4725" spans="4:4" x14ac:dyDescent="0.25">
      <c r="D4725" s="6"/>
    </row>
    <row r="4726" spans="4:4" x14ac:dyDescent="0.25">
      <c r="D4726" s="6"/>
    </row>
    <row r="4727" spans="4:4" x14ac:dyDescent="0.25">
      <c r="D4727" s="6"/>
    </row>
    <row r="4728" spans="4:4" x14ac:dyDescent="0.25">
      <c r="D4728" s="6"/>
    </row>
    <row r="4729" spans="4:4" x14ac:dyDescent="0.25">
      <c r="D4729" s="6"/>
    </row>
    <row r="4730" spans="4:4" x14ac:dyDescent="0.25">
      <c r="D4730" s="6"/>
    </row>
    <row r="4731" spans="4:4" x14ac:dyDescent="0.25">
      <c r="D4731" s="6"/>
    </row>
    <row r="4732" spans="4:4" x14ac:dyDescent="0.25">
      <c r="D4732" s="6"/>
    </row>
    <row r="4733" spans="4:4" x14ac:dyDescent="0.25">
      <c r="D4733" s="6"/>
    </row>
    <row r="4734" spans="4:4" x14ac:dyDescent="0.25">
      <c r="D4734" s="6"/>
    </row>
    <row r="4735" spans="4:4" x14ac:dyDescent="0.25">
      <c r="D4735" s="6"/>
    </row>
    <row r="4736" spans="4:4" x14ac:dyDescent="0.25">
      <c r="D4736" s="6"/>
    </row>
    <row r="4737" spans="4:4" x14ac:dyDescent="0.25">
      <c r="D4737" s="6"/>
    </row>
    <row r="4738" spans="4:4" x14ac:dyDescent="0.25">
      <c r="D4738" s="6"/>
    </row>
    <row r="4739" spans="4:4" x14ac:dyDescent="0.25">
      <c r="D4739" s="6"/>
    </row>
    <row r="4740" spans="4:4" x14ac:dyDescent="0.25">
      <c r="D4740" s="6"/>
    </row>
    <row r="4741" spans="4:4" x14ac:dyDescent="0.25">
      <c r="D4741" s="6"/>
    </row>
    <row r="4742" spans="4:4" x14ac:dyDescent="0.25">
      <c r="D4742" s="6"/>
    </row>
    <row r="4743" spans="4:4" x14ac:dyDescent="0.25">
      <c r="D4743" s="6"/>
    </row>
    <row r="4744" spans="4:4" x14ac:dyDescent="0.25">
      <c r="D4744" s="6"/>
    </row>
    <row r="4745" spans="4:4" x14ac:dyDescent="0.25">
      <c r="D4745" s="6"/>
    </row>
    <row r="4746" spans="4:4" x14ac:dyDescent="0.25">
      <c r="D4746" s="6"/>
    </row>
    <row r="4747" spans="4:4" x14ac:dyDescent="0.25">
      <c r="D4747" s="6"/>
    </row>
    <row r="4748" spans="4:4" x14ac:dyDescent="0.25">
      <c r="D4748" s="6"/>
    </row>
    <row r="4749" spans="4:4" x14ac:dyDescent="0.25">
      <c r="D4749" s="6"/>
    </row>
    <row r="4750" spans="4:4" x14ac:dyDescent="0.25">
      <c r="D4750" s="6"/>
    </row>
    <row r="4751" spans="4:4" x14ac:dyDescent="0.25">
      <c r="D4751" s="6"/>
    </row>
    <row r="4752" spans="4:4" x14ac:dyDescent="0.25">
      <c r="D4752" s="6"/>
    </row>
    <row r="4753" spans="4:4" x14ac:dyDescent="0.25">
      <c r="D4753" s="6"/>
    </row>
    <row r="4754" spans="4:4" x14ac:dyDescent="0.25">
      <c r="D4754" s="6"/>
    </row>
    <row r="4755" spans="4:4" x14ac:dyDescent="0.25">
      <c r="D4755" s="6"/>
    </row>
    <row r="4756" spans="4:4" x14ac:dyDescent="0.25">
      <c r="D4756" s="6"/>
    </row>
    <row r="4757" spans="4:4" x14ac:dyDescent="0.25">
      <c r="D4757" s="6"/>
    </row>
    <row r="4758" spans="4:4" x14ac:dyDescent="0.25">
      <c r="D4758" s="6"/>
    </row>
    <row r="4759" spans="4:4" x14ac:dyDescent="0.25">
      <c r="D4759" s="6"/>
    </row>
    <row r="4760" spans="4:4" x14ac:dyDescent="0.25">
      <c r="D4760" s="6"/>
    </row>
    <row r="4761" spans="4:4" x14ac:dyDescent="0.25">
      <c r="D4761" s="6"/>
    </row>
    <row r="4762" spans="4:4" x14ac:dyDescent="0.25">
      <c r="D4762" s="6"/>
    </row>
    <row r="4763" spans="4:4" x14ac:dyDescent="0.25">
      <c r="D4763" s="6"/>
    </row>
    <row r="4764" spans="4:4" x14ac:dyDescent="0.25">
      <c r="D4764" s="6"/>
    </row>
    <row r="4765" spans="4:4" x14ac:dyDescent="0.25">
      <c r="D4765" s="6"/>
    </row>
    <row r="4766" spans="4:4" x14ac:dyDescent="0.25">
      <c r="D4766" s="6"/>
    </row>
    <row r="4767" spans="4:4" x14ac:dyDescent="0.25">
      <c r="D4767" s="6"/>
    </row>
    <row r="4768" spans="4:4" x14ac:dyDescent="0.25">
      <c r="D4768" s="6"/>
    </row>
    <row r="4769" spans="4:4" x14ac:dyDescent="0.25">
      <c r="D4769" s="6"/>
    </row>
    <row r="4770" spans="4:4" x14ac:dyDescent="0.25">
      <c r="D4770" s="6"/>
    </row>
    <row r="4771" spans="4:4" x14ac:dyDescent="0.25">
      <c r="D4771" s="6"/>
    </row>
    <row r="4772" spans="4:4" x14ac:dyDescent="0.25">
      <c r="D4772" s="6"/>
    </row>
    <row r="4773" spans="4:4" x14ac:dyDescent="0.25">
      <c r="D4773" s="6"/>
    </row>
    <row r="4774" spans="4:4" x14ac:dyDescent="0.25">
      <c r="D4774" s="6"/>
    </row>
    <row r="4775" spans="4:4" x14ac:dyDescent="0.25">
      <c r="D4775" s="6"/>
    </row>
    <row r="4776" spans="4:4" x14ac:dyDescent="0.25">
      <c r="D4776" s="6"/>
    </row>
    <row r="4777" spans="4:4" x14ac:dyDescent="0.25">
      <c r="D4777" s="6"/>
    </row>
    <row r="4778" spans="4:4" x14ac:dyDescent="0.25">
      <c r="D4778" s="6"/>
    </row>
    <row r="4779" spans="4:4" x14ac:dyDescent="0.25">
      <c r="D4779" s="6"/>
    </row>
    <row r="4780" spans="4:4" x14ac:dyDescent="0.25">
      <c r="D4780" s="6"/>
    </row>
    <row r="4781" spans="4:4" x14ac:dyDescent="0.25">
      <c r="D4781" s="6"/>
    </row>
    <row r="4782" spans="4:4" x14ac:dyDescent="0.25">
      <c r="D4782" s="6"/>
    </row>
    <row r="4783" spans="4:4" x14ac:dyDescent="0.25">
      <c r="D4783" s="6"/>
    </row>
    <row r="4784" spans="4:4" x14ac:dyDescent="0.25">
      <c r="D4784" s="6"/>
    </row>
    <row r="4785" spans="4:4" x14ac:dyDescent="0.25">
      <c r="D4785" s="6"/>
    </row>
    <row r="4786" spans="4:4" x14ac:dyDescent="0.25">
      <c r="D4786" s="6"/>
    </row>
    <row r="4787" spans="4:4" x14ac:dyDescent="0.25">
      <c r="D4787" s="6"/>
    </row>
    <row r="4788" spans="4:4" x14ac:dyDescent="0.25">
      <c r="D4788" s="6"/>
    </row>
    <row r="4789" spans="4:4" x14ac:dyDescent="0.25">
      <c r="D4789" s="6"/>
    </row>
    <row r="4790" spans="4:4" x14ac:dyDescent="0.25">
      <c r="D4790" s="6"/>
    </row>
    <row r="4791" spans="4:4" x14ac:dyDescent="0.25">
      <c r="D4791" s="6"/>
    </row>
    <row r="4792" spans="4:4" x14ac:dyDescent="0.25">
      <c r="D4792" s="6"/>
    </row>
    <row r="4793" spans="4:4" x14ac:dyDescent="0.25">
      <c r="D4793" s="6"/>
    </row>
    <row r="4794" spans="4:4" x14ac:dyDescent="0.25">
      <c r="D4794" s="6"/>
    </row>
    <row r="4795" spans="4:4" x14ac:dyDescent="0.25">
      <c r="D4795" s="6"/>
    </row>
    <row r="4796" spans="4:4" x14ac:dyDescent="0.25">
      <c r="D4796" s="6"/>
    </row>
    <row r="4797" spans="4:4" x14ac:dyDescent="0.25">
      <c r="D4797" s="6"/>
    </row>
    <row r="4798" spans="4:4" x14ac:dyDescent="0.25">
      <c r="D4798" s="6"/>
    </row>
    <row r="4799" spans="4:4" x14ac:dyDescent="0.25">
      <c r="D4799" s="6"/>
    </row>
    <row r="4800" spans="4:4" x14ac:dyDescent="0.25">
      <c r="D4800" s="6"/>
    </row>
    <row r="4801" spans="4:4" x14ac:dyDescent="0.25">
      <c r="D4801" s="6"/>
    </row>
    <row r="4802" spans="4:4" x14ac:dyDescent="0.25">
      <c r="D4802" s="6"/>
    </row>
    <row r="4803" spans="4:4" x14ac:dyDescent="0.25">
      <c r="D4803" s="6"/>
    </row>
    <row r="4804" spans="4:4" x14ac:dyDescent="0.25">
      <c r="D4804" s="6"/>
    </row>
    <row r="4805" spans="4:4" x14ac:dyDescent="0.25">
      <c r="D4805" s="6"/>
    </row>
    <row r="4806" spans="4:4" x14ac:dyDescent="0.25">
      <c r="D4806" s="6"/>
    </row>
    <row r="4807" spans="4:4" x14ac:dyDescent="0.25">
      <c r="D4807" s="6"/>
    </row>
    <row r="4808" spans="4:4" x14ac:dyDescent="0.25">
      <c r="D4808" s="6"/>
    </row>
    <row r="4809" spans="4:4" x14ac:dyDescent="0.25">
      <c r="D4809" s="6"/>
    </row>
    <row r="4810" spans="4:4" x14ac:dyDescent="0.25">
      <c r="D4810" s="6"/>
    </row>
    <row r="4811" spans="4:4" x14ac:dyDescent="0.25">
      <c r="D4811" s="6"/>
    </row>
    <row r="4812" spans="4:4" x14ac:dyDescent="0.25">
      <c r="D4812" s="6"/>
    </row>
    <row r="4813" spans="4:4" x14ac:dyDescent="0.25">
      <c r="D4813" s="6"/>
    </row>
    <row r="4814" spans="4:4" x14ac:dyDescent="0.25">
      <c r="D4814" s="6"/>
    </row>
    <row r="4815" spans="4:4" x14ac:dyDescent="0.25">
      <c r="D4815" s="6"/>
    </row>
    <row r="4816" spans="4:4" x14ac:dyDescent="0.25">
      <c r="D4816" s="6"/>
    </row>
    <row r="4817" spans="4:4" x14ac:dyDescent="0.25">
      <c r="D4817" s="6"/>
    </row>
    <row r="4818" spans="4:4" x14ac:dyDescent="0.25">
      <c r="D4818" s="6"/>
    </row>
    <row r="4819" spans="4:4" x14ac:dyDescent="0.25">
      <c r="D4819" s="6"/>
    </row>
    <row r="4820" spans="4:4" x14ac:dyDescent="0.25">
      <c r="D4820" s="6"/>
    </row>
    <row r="4821" spans="4:4" x14ac:dyDescent="0.25">
      <c r="D4821" s="6"/>
    </row>
    <row r="4822" spans="4:4" x14ac:dyDescent="0.25">
      <c r="D4822" s="6"/>
    </row>
    <row r="4823" spans="4:4" x14ac:dyDescent="0.25">
      <c r="D4823" s="6"/>
    </row>
    <row r="4824" spans="4:4" x14ac:dyDescent="0.25">
      <c r="D4824" s="6"/>
    </row>
    <row r="4825" spans="4:4" x14ac:dyDescent="0.25">
      <c r="D4825" s="6"/>
    </row>
    <row r="4826" spans="4:4" x14ac:dyDescent="0.25">
      <c r="D4826" s="6"/>
    </row>
    <row r="4827" spans="4:4" x14ac:dyDescent="0.25">
      <c r="D4827" s="6"/>
    </row>
    <row r="4828" spans="4:4" x14ac:dyDescent="0.25">
      <c r="D4828" s="6"/>
    </row>
    <row r="4829" spans="4:4" x14ac:dyDescent="0.25">
      <c r="D4829" s="6"/>
    </row>
    <row r="4830" spans="4:4" x14ac:dyDescent="0.25">
      <c r="D4830" s="6"/>
    </row>
    <row r="4831" spans="4:4" x14ac:dyDescent="0.25">
      <c r="D4831" s="6"/>
    </row>
    <row r="4832" spans="4:4" x14ac:dyDescent="0.25">
      <c r="D4832" s="6"/>
    </row>
    <row r="4833" spans="4:4" x14ac:dyDescent="0.25">
      <c r="D4833" s="6"/>
    </row>
    <row r="4834" spans="4:4" x14ac:dyDescent="0.25">
      <c r="D4834" s="6"/>
    </row>
    <row r="4835" spans="4:4" x14ac:dyDescent="0.25">
      <c r="D4835" s="6"/>
    </row>
    <row r="4836" spans="4:4" x14ac:dyDescent="0.25">
      <c r="D4836" s="6"/>
    </row>
    <row r="4837" spans="4:4" x14ac:dyDescent="0.25">
      <c r="D4837" s="6"/>
    </row>
    <row r="4838" spans="4:4" x14ac:dyDescent="0.25">
      <c r="D4838" s="6"/>
    </row>
    <row r="4839" spans="4:4" x14ac:dyDescent="0.25">
      <c r="D4839" s="6"/>
    </row>
    <row r="4840" spans="4:4" x14ac:dyDescent="0.25">
      <c r="D4840" s="6"/>
    </row>
    <row r="4841" spans="4:4" x14ac:dyDescent="0.25">
      <c r="D4841" s="6"/>
    </row>
    <row r="4842" spans="4:4" x14ac:dyDescent="0.25">
      <c r="D4842" s="6"/>
    </row>
    <row r="4843" spans="4:4" x14ac:dyDescent="0.25">
      <c r="D4843" s="6"/>
    </row>
    <row r="4844" spans="4:4" x14ac:dyDescent="0.25">
      <c r="D4844" s="6"/>
    </row>
    <row r="4845" spans="4:4" x14ac:dyDescent="0.25">
      <c r="D4845" s="6"/>
    </row>
    <row r="4846" spans="4:4" x14ac:dyDescent="0.25">
      <c r="D4846" s="6"/>
    </row>
    <row r="4847" spans="4:4" x14ac:dyDescent="0.25">
      <c r="D4847" s="6"/>
    </row>
    <row r="4848" spans="4:4" x14ac:dyDescent="0.25">
      <c r="D4848" s="6"/>
    </row>
    <row r="4849" spans="4:4" x14ac:dyDescent="0.25">
      <c r="D4849" s="6"/>
    </row>
    <row r="4850" spans="4:4" x14ac:dyDescent="0.25">
      <c r="D4850" s="6"/>
    </row>
    <row r="4851" spans="4:4" x14ac:dyDescent="0.25">
      <c r="D4851" s="6"/>
    </row>
    <row r="4852" spans="4:4" x14ac:dyDescent="0.25">
      <c r="D4852" s="6"/>
    </row>
    <row r="4853" spans="4:4" x14ac:dyDescent="0.25">
      <c r="D4853" s="6"/>
    </row>
    <row r="4854" spans="4:4" x14ac:dyDescent="0.25">
      <c r="D4854" s="6"/>
    </row>
    <row r="4855" spans="4:4" x14ac:dyDescent="0.25">
      <c r="D4855" s="6"/>
    </row>
    <row r="4856" spans="4:4" x14ac:dyDescent="0.25">
      <c r="D4856" s="6"/>
    </row>
    <row r="4857" spans="4:4" x14ac:dyDescent="0.25">
      <c r="D4857" s="6"/>
    </row>
    <row r="4858" spans="4:4" x14ac:dyDescent="0.25">
      <c r="D4858" s="6"/>
    </row>
    <row r="4859" spans="4:4" x14ac:dyDescent="0.25">
      <c r="D4859" s="6"/>
    </row>
    <row r="4860" spans="4:4" x14ac:dyDescent="0.25">
      <c r="D4860" s="6"/>
    </row>
    <row r="4861" spans="4:4" x14ac:dyDescent="0.25">
      <c r="D4861" s="6"/>
    </row>
    <row r="4862" spans="4:4" x14ac:dyDescent="0.25">
      <c r="D4862" s="6"/>
    </row>
    <row r="4863" spans="4:4" x14ac:dyDescent="0.25">
      <c r="D4863" s="6"/>
    </row>
    <row r="4864" spans="4:4" x14ac:dyDescent="0.25">
      <c r="D4864" s="6"/>
    </row>
    <row r="4865" spans="4:4" x14ac:dyDescent="0.25">
      <c r="D4865" s="6"/>
    </row>
    <row r="4866" spans="4:4" x14ac:dyDescent="0.25">
      <c r="D4866" s="6"/>
    </row>
    <row r="4867" spans="4:4" x14ac:dyDescent="0.25">
      <c r="D4867" s="6"/>
    </row>
    <row r="4868" spans="4:4" x14ac:dyDescent="0.25">
      <c r="D4868" s="6"/>
    </row>
    <row r="4869" spans="4:4" x14ac:dyDescent="0.25">
      <c r="D4869" s="6"/>
    </row>
    <row r="4870" spans="4:4" x14ac:dyDescent="0.25">
      <c r="D4870" s="6"/>
    </row>
    <row r="4871" spans="4:4" x14ac:dyDescent="0.25">
      <c r="D4871" s="6"/>
    </row>
    <row r="4872" spans="4:4" x14ac:dyDescent="0.25">
      <c r="D4872" s="6"/>
    </row>
    <row r="4873" spans="4:4" x14ac:dyDescent="0.25">
      <c r="D4873" s="6"/>
    </row>
    <row r="4874" spans="4:4" x14ac:dyDescent="0.25">
      <c r="D4874" s="6"/>
    </row>
    <row r="4875" spans="4:4" x14ac:dyDescent="0.25">
      <c r="D4875" s="6"/>
    </row>
    <row r="4876" spans="4:4" x14ac:dyDescent="0.25">
      <c r="D4876" s="6"/>
    </row>
    <row r="4877" spans="4:4" x14ac:dyDescent="0.25">
      <c r="D4877" s="6"/>
    </row>
    <row r="4878" spans="4:4" x14ac:dyDescent="0.25">
      <c r="D4878" s="6"/>
    </row>
    <row r="4879" spans="4:4" x14ac:dyDescent="0.25">
      <c r="D4879" s="6"/>
    </row>
    <row r="4880" spans="4:4" x14ac:dyDescent="0.25">
      <c r="D4880" s="6"/>
    </row>
    <row r="4881" spans="4:4" x14ac:dyDescent="0.25">
      <c r="D4881" s="6"/>
    </row>
    <row r="4882" spans="4:4" x14ac:dyDescent="0.25">
      <c r="D4882" s="6"/>
    </row>
    <row r="4883" spans="4:4" x14ac:dyDescent="0.25">
      <c r="D4883" s="6"/>
    </row>
    <row r="4884" spans="4:4" x14ac:dyDescent="0.25">
      <c r="D4884" s="6"/>
    </row>
    <row r="4885" spans="4:4" x14ac:dyDescent="0.25">
      <c r="D4885" s="6"/>
    </row>
    <row r="4886" spans="4:4" x14ac:dyDescent="0.25">
      <c r="D4886" s="6"/>
    </row>
    <row r="4887" spans="4:4" x14ac:dyDescent="0.25">
      <c r="D4887" s="6"/>
    </row>
    <row r="4888" spans="4:4" x14ac:dyDescent="0.25">
      <c r="D4888" s="6"/>
    </row>
    <row r="4889" spans="4:4" x14ac:dyDescent="0.25">
      <c r="D4889" s="6"/>
    </row>
    <row r="4890" spans="4:4" x14ac:dyDescent="0.25">
      <c r="D4890" s="6"/>
    </row>
    <row r="4891" spans="4:4" x14ac:dyDescent="0.25">
      <c r="D4891" s="6"/>
    </row>
    <row r="4892" spans="4:4" x14ac:dyDescent="0.25">
      <c r="D4892" s="6"/>
    </row>
    <row r="4893" spans="4:4" x14ac:dyDescent="0.25">
      <c r="D4893" s="6"/>
    </row>
    <row r="4894" spans="4:4" x14ac:dyDescent="0.25">
      <c r="D4894" s="6"/>
    </row>
    <row r="4895" spans="4:4" x14ac:dyDescent="0.25">
      <c r="D4895" s="6"/>
    </row>
    <row r="4896" spans="4:4" x14ac:dyDescent="0.25">
      <c r="D4896" s="6"/>
    </row>
    <row r="4897" spans="4:4" x14ac:dyDescent="0.25">
      <c r="D4897" s="6"/>
    </row>
    <row r="4898" spans="4:4" x14ac:dyDescent="0.25">
      <c r="D4898" s="6"/>
    </row>
    <row r="4899" spans="4:4" x14ac:dyDescent="0.25">
      <c r="D4899" s="6"/>
    </row>
    <row r="4900" spans="4:4" x14ac:dyDescent="0.25">
      <c r="D4900" s="6"/>
    </row>
    <row r="4901" spans="4:4" x14ac:dyDescent="0.25">
      <c r="D4901" s="6"/>
    </row>
    <row r="4902" spans="4:4" x14ac:dyDescent="0.25">
      <c r="D4902" s="6"/>
    </row>
    <row r="4903" spans="4:4" x14ac:dyDescent="0.25">
      <c r="D4903" s="6"/>
    </row>
    <row r="4904" spans="4:4" x14ac:dyDescent="0.25">
      <c r="D4904" s="6"/>
    </row>
    <row r="4905" spans="4:4" x14ac:dyDescent="0.25">
      <c r="D4905" s="6"/>
    </row>
    <row r="4906" spans="4:4" x14ac:dyDescent="0.25">
      <c r="D4906" s="6"/>
    </row>
    <row r="4907" spans="4:4" x14ac:dyDescent="0.25">
      <c r="D4907" s="6"/>
    </row>
    <row r="4908" spans="4:4" x14ac:dyDescent="0.25">
      <c r="D4908" s="6"/>
    </row>
    <row r="4909" spans="4:4" x14ac:dyDescent="0.25">
      <c r="D4909" s="6"/>
    </row>
    <row r="4910" spans="4:4" x14ac:dyDescent="0.25">
      <c r="D4910" s="6"/>
    </row>
    <row r="4911" spans="4:4" x14ac:dyDescent="0.25">
      <c r="D4911" s="6"/>
    </row>
    <row r="4912" spans="4:4" x14ac:dyDescent="0.25">
      <c r="D4912" s="6"/>
    </row>
    <row r="4913" spans="4:4" x14ac:dyDescent="0.25">
      <c r="D4913" s="6"/>
    </row>
    <row r="4914" spans="4:4" x14ac:dyDescent="0.25">
      <c r="D4914" s="6"/>
    </row>
    <row r="4915" spans="4:4" x14ac:dyDescent="0.25">
      <c r="D4915" s="6"/>
    </row>
    <row r="4916" spans="4:4" x14ac:dyDescent="0.25">
      <c r="D4916" s="6"/>
    </row>
    <row r="4917" spans="4:4" x14ac:dyDescent="0.25">
      <c r="D4917" s="6"/>
    </row>
    <row r="4918" spans="4:4" x14ac:dyDescent="0.25">
      <c r="D4918" s="6"/>
    </row>
    <row r="4919" spans="4:4" x14ac:dyDescent="0.25">
      <c r="D4919" s="6"/>
    </row>
    <row r="4920" spans="4:4" x14ac:dyDescent="0.25">
      <c r="D4920" s="6"/>
    </row>
    <row r="4921" spans="4:4" x14ac:dyDescent="0.25">
      <c r="D4921" s="6"/>
    </row>
    <row r="4922" spans="4:4" x14ac:dyDescent="0.25">
      <c r="D4922" s="6"/>
    </row>
    <row r="4923" spans="4:4" x14ac:dyDescent="0.25">
      <c r="D4923" s="6"/>
    </row>
    <row r="4924" spans="4:4" x14ac:dyDescent="0.25">
      <c r="D4924" s="6"/>
    </row>
    <row r="4925" spans="4:4" x14ac:dyDescent="0.25">
      <c r="D4925" s="6"/>
    </row>
    <row r="4926" spans="4:4" x14ac:dyDescent="0.25">
      <c r="D4926" s="6"/>
    </row>
    <row r="4927" spans="4:4" x14ac:dyDescent="0.25">
      <c r="D4927" s="6"/>
    </row>
    <row r="4928" spans="4:4" x14ac:dyDescent="0.25">
      <c r="D4928" s="6"/>
    </row>
    <row r="4929" spans="4:4" x14ac:dyDescent="0.25">
      <c r="D4929" s="6"/>
    </row>
    <row r="4930" spans="4:4" x14ac:dyDescent="0.25">
      <c r="D4930" s="6"/>
    </row>
    <row r="4931" spans="4:4" x14ac:dyDescent="0.25">
      <c r="D4931" s="6"/>
    </row>
    <row r="4932" spans="4:4" x14ac:dyDescent="0.25">
      <c r="D4932" s="6"/>
    </row>
    <row r="4933" spans="4:4" x14ac:dyDescent="0.25">
      <c r="D4933" s="6"/>
    </row>
    <row r="4934" spans="4:4" x14ac:dyDescent="0.25">
      <c r="D4934" s="6"/>
    </row>
    <row r="4935" spans="4:4" x14ac:dyDescent="0.25">
      <c r="D4935" s="6"/>
    </row>
    <row r="4936" spans="4:4" x14ac:dyDescent="0.25">
      <c r="D4936" s="6"/>
    </row>
    <row r="4937" spans="4:4" x14ac:dyDescent="0.25">
      <c r="D4937" s="6"/>
    </row>
    <row r="4938" spans="4:4" x14ac:dyDescent="0.25">
      <c r="D4938" s="6"/>
    </row>
    <row r="4939" spans="4:4" x14ac:dyDescent="0.25">
      <c r="D4939" s="6"/>
    </row>
    <row r="4940" spans="4:4" x14ac:dyDescent="0.25">
      <c r="D4940" s="6"/>
    </row>
    <row r="4941" spans="4:4" x14ac:dyDescent="0.25">
      <c r="D4941" s="6"/>
    </row>
    <row r="4942" spans="4:4" x14ac:dyDescent="0.25">
      <c r="D4942" s="6"/>
    </row>
    <row r="4943" spans="4:4" x14ac:dyDescent="0.25">
      <c r="D4943" s="6"/>
    </row>
    <row r="4944" spans="4:4" x14ac:dyDescent="0.25">
      <c r="D4944" s="6"/>
    </row>
    <row r="4945" spans="4:4" x14ac:dyDescent="0.25">
      <c r="D4945" s="6"/>
    </row>
    <row r="4946" spans="4:4" x14ac:dyDescent="0.25">
      <c r="D4946" s="6"/>
    </row>
    <row r="4947" spans="4:4" x14ac:dyDescent="0.25">
      <c r="D4947" s="6"/>
    </row>
    <row r="4948" spans="4:4" x14ac:dyDescent="0.25">
      <c r="D4948" s="6"/>
    </row>
    <row r="4949" spans="4:4" x14ac:dyDescent="0.25">
      <c r="D4949" s="6"/>
    </row>
    <row r="4950" spans="4:4" x14ac:dyDescent="0.25">
      <c r="D4950" s="6"/>
    </row>
    <row r="4951" spans="4:4" x14ac:dyDescent="0.25">
      <c r="D4951" s="6"/>
    </row>
    <row r="4952" spans="4:4" x14ac:dyDescent="0.25">
      <c r="D4952" s="6"/>
    </row>
    <row r="4953" spans="4:4" x14ac:dyDescent="0.25">
      <c r="D4953" s="6"/>
    </row>
    <row r="4954" spans="4:4" x14ac:dyDescent="0.25">
      <c r="D4954" s="6"/>
    </row>
    <row r="4955" spans="4:4" x14ac:dyDescent="0.25">
      <c r="D4955" s="6"/>
    </row>
    <row r="4956" spans="4:4" x14ac:dyDescent="0.25">
      <c r="D4956" s="6"/>
    </row>
    <row r="4957" spans="4:4" x14ac:dyDescent="0.25">
      <c r="D4957" s="6"/>
    </row>
    <row r="4958" spans="4:4" x14ac:dyDescent="0.25">
      <c r="D4958" s="6"/>
    </row>
    <row r="4959" spans="4:4" x14ac:dyDescent="0.25">
      <c r="D4959" s="6"/>
    </row>
    <row r="4960" spans="4:4" x14ac:dyDescent="0.25">
      <c r="D4960" s="6"/>
    </row>
    <row r="4961" spans="4:4" x14ac:dyDescent="0.25">
      <c r="D4961" s="6"/>
    </row>
    <row r="4962" spans="4:4" x14ac:dyDescent="0.25">
      <c r="D4962" s="6"/>
    </row>
    <row r="4963" spans="4:4" x14ac:dyDescent="0.25">
      <c r="D4963" s="6"/>
    </row>
    <row r="4964" spans="4:4" x14ac:dyDescent="0.25">
      <c r="D4964" s="6"/>
    </row>
    <row r="4965" spans="4:4" x14ac:dyDescent="0.25">
      <c r="D4965" s="6"/>
    </row>
    <row r="4966" spans="4:4" x14ac:dyDescent="0.25">
      <c r="D4966" s="6"/>
    </row>
    <row r="4967" spans="4:4" x14ac:dyDescent="0.25">
      <c r="D4967" s="6"/>
    </row>
    <row r="4968" spans="4:4" x14ac:dyDescent="0.25">
      <c r="D4968" s="6"/>
    </row>
    <row r="4969" spans="4:4" x14ac:dyDescent="0.25">
      <c r="D4969" s="6"/>
    </row>
    <row r="4970" spans="4:4" x14ac:dyDescent="0.25">
      <c r="D4970" s="6"/>
    </row>
    <row r="4971" spans="4:4" x14ac:dyDescent="0.25">
      <c r="D4971" s="6"/>
    </row>
    <row r="4972" spans="4:4" x14ac:dyDescent="0.25">
      <c r="D4972" s="6"/>
    </row>
    <row r="4973" spans="4:4" x14ac:dyDescent="0.25">
      <c r="D4973" s="6"/>
    </row>
    <row r="4974" spans="4:4" x14ac:dyDescent="0.25">
      <c r="D4974" s="6"/>
    </row>
    <row r="4975" spans="4:4" x14ac:dyDescent="0.25">
      <c r="D4975" s="6"/>
    </row>
    <row r="4976" spans="4:4" x14ac:dyDescent="0.25">
      <c r="D4976" s="6"/>
    </row>
    <row r="4977" spans="4:4" x14ac:dyDescent="0.25">
      <c r="D4977" s="6"/>
    </row>
    <row r="4978" spans="4:4" x14ac:dyDescent="0.25">
      <c r="D4978" s="6"/>
    </row>
    <row r="4979" spans="4:4" x14ac:dyDescent="0.25">
      <c r="D4979" s="6"/>
    </row>
    <row r="4980" spans="4:4" x14ac:dyDescent="0.25">
      <c r="D4980" s="6"/>
    </row>
    <row r="4981" spans="4:4" x14ac:dyDescent="0.25">
      <c r="D4981" s="6"/>
    </row>
    <row r="4982" spans="4:4" x14ac:dyDescent="0.25">
      <c r="D4982" s="6"/>
    </row>
    <row r="4983" spans="4:4" x14ac:dyDescent="0.25">
      <c r="D4983" s="6"/>
    </row>
    <row r="4984" spans="4:4" x14ac:dyDescent="0.25">
      <c r="D4984" s="6"/>
    </row>
    <row r="4985" spans="4:4" x14ac:dyDescent="0.25">
      <c r="D4985" s="6"/>
    </row>
    <row r="4986" spans="4:4" x14ac:dyDescent="0.25">
      <c r="D4986" s="6"/>
    </row>
    <row r="4987" spans="4:4" x14ac:dyDescent="0.25">
      <c r="D4987" s="6"/>
    </row>
    <row r="4988" spans="4:4" x14ac:dyDescent="0.25">
      <c r="D4988" s="6"/>
    </row>
    <row r="4989" spans="4:4" x14ac:dyDescent="0.25">
      <c r="D4989" s="6"/>
    </row>
    <row r="4990" spans="4:4" x14ac:dyDescent="0.25">
      <c r="D4990" s="6"/>
    </row>
    <row r="4991" spans="4:4" x14ac:dyDescent="0.25">
      <c r="D4991" s="6"/>
    </row>
    <row r="4992" spans="4:4" x14ac:dyDescent="0.25">
      <c r="D4992" s="6"/>
    </row>
    <row r="4993" spans="4:4" x14ac:dyDescent="0.25">
      <c r="D4993" s="6"/>
    </row>
    <row r="4994" spans="4:4" x14ac:dyDescent="0.25">
      <c r="D4994" s="6"/>
    </row>
    <row r="4995" spans="4:4" x14ac:dyDescent="0.25">
      <c r="D4995" s="6"/>
    </row>
    <row r="4996" spans="4:4" x14ac:dyDescent="0.25">
      <c r="D4996" s="6"/>
    </row>
    <row r="4997" spans="4:4" x14ac:dyDescent="0.25">
      <c r="D4997" s="6"/>
    </row>
    <row r="4998" spans="4:4" x14ac:dyDescent="0.25">
      <c r="D4998" s="6"/>
    </row>
    <row r="4999" spans="4:4" x14ac:dyDescent="0.25">
      <c r="D4999" s="6"/>
    </row>
    <row r="5000" spans="4:4" x14ac:dyDescent="0.25">
      <c r="D5000" s="6"/>
    </row>
  </sheetData>
  <sheetProtection password="F816" sheet="1"/>
  <mergeCells count="174">
    <mergeCell ref="C599:G599"/>
    <mergeCell ref="C601:G601"/>
    <mergeCell ref="C603:G603"/>
    <mergeCell ref="C582:G582"/>
    <mergeCell ref="C584:G584"/>
    <mergeCell ref="C586:G586"/>
    <mergeCell ref="C588:G588"/>
    <mergeCell ref="C589:G589"/>
    <mergeCell ref="C591:G591"/>
    <mergeCell ref="C592:G592"/>
    <mergeCell ref="C595:G595"/>
    <mergeCell ref="C597:G597"/>
    <mergeCell ref="C563:G563"/>
    <mergeCell ref="C565:G565"/>
    <mergeCell ref="C567:G567"/>
    <mergeCell ref="C569:G569"/>
    <mergeCell ref="C571:G571"/>
    <mergeCell ref="C574:G574"/>
    <mergeCell ref="C576:G576"/>
    <mergeCell ref="C578:G578"/>
    <mergeCell ref="C580:G580"/>
    <mergeCell ref="C497:G497"/>
    <mergeCell ref="C499:G499"/>
    <mergeCell ref="C501:G501"/>
    <mergeCell ref="C504:G504"/>
    <mergeCell ref="C506:G506"/>
    <mergeCell ref="C516:G516"/>
    <mergeCell ref="C556:G556"/>
    <mergeCell ref="C558:G558"/>
    <mergeCell ref="C560:G560"/>
    <mergeCell ref="C471:G471"/>
    <mergeCell ref="C474:G474"/>
    <mergeCell ref="C477:G477"/>
    <mergeCell ref="C479:G479"/>
    <mergeCell ref="C481:G481"/>
    <mergeCell ref="C482:G482"/>
    <mergeCell ref="C491:G491"/>
    <mergeCell ref="C493:G493"/>
    <mergeCell ref="C495:G495"/>
    <mergeCell ref="C452:G452"/>
    <mergeCell ref="C453:G453"/>
    <mergeCell ref="C456:G456"/>
    <mergeCell ref="C458:G458"/>
    <mergeCell ref="C460:G460"/>
    <mergeCell ref="C461:G461"/>
    <mergeCell ref="C464:G464"/>
    <mergeCell ref="C467:G467"/>
    <mergeCell ref="C469:G469"/>
    <mergeCell ref="C420:G420"/>
    <mergeCell ref="C422:G422"/>
    <mergeCell ref="C428:G428"/>
    <mergeCell ref="C432:G432"/>
    <mergeCell ref="C434:G434"/>
    <mergeCell ref="C437:G437"/>
    <mergeCell ref="C445:G445"/>
    <mergeCell ref="C448:G448"/>
    <mergeCell ref="C450:G450"/>
    <mergeCell ref="C401:G401"/>
    <mergeCell ref="C403:G403"/>
    <mergeCell ref="C405:G405"/>
    <mergeCell ref="C407:G407"/>
    <mergeCell ref="C409:G409"/>
    <mergeCell ref="C411:G411"/>
    <mergeCell ref="C414:G414"/>
    <mergeCell ref="C416:G416"/>
    <mergeCell ref="C418:G418"/>
    <mergeCell ref="C379:G379"/>
    <mergeCell ref="C381:G381"/>
    <mergeCell ref="C383:G383"/>
    <mergeCell ref="C385:G385"/>
    <mergeCell ref="C387:G387"/>
    <mergeCell ref="C389:G389"/>
    <mergeCell ref="C390:G390"/>
    <mergeCell ref="C394:G394"/>
    <mergeCell ref="C398:G398"/>
    <mergeCell ref="C361:G361"/>
    <mergeCell ref="C363:G363"/>
    <mergeCell ref="C365:G365"/>
    <mergeCell ref="C367:G367"/>
    <mergeCell ref="C369:G369"/>
    <mergeCell ref="C371:G371"/>
    <mergeCell ref="C373:G373"/>
    <mergeCell ref="C375:G375"/>
    <mergeCell ref="C377:G377"/>
    <mergeCell ref="C343:G343"/>
    <mergeCell ref="C345:G345"/>
    <mergeCell ref="C347:G347"/>
    <mergeCell ref="C349:G349"/>
    <mergeCell ref="C351:G351"/>
    <mergeCell ref="C353:G353"/>
    <mergeCell ref="C355:G355"/>
    <mergeCell ref="C357:G357"/>
    <mergeCell ref="C359:G359"/>
    <mergeCell ref="C314:G314"/>
    <mergeCell ref="C316:G316"/>
    <mergeCell ref="C321:G321"/>
    <mergeCell ref="C326:G326"/>
    <mergeCell ref="C329:G329"/>
    <mergeCell ref="C332:G332"/>
    <mergeCell ref="C333:G333"/>
    <mergeCell ref="C337:G337"/>
    <mergeCell ref="C340:G340"/>
    <mergeCell ref="C282:G282"/>
    <mergeCell ref="C284:G284"/>
    <mergeCell ref="C286:G286"/>
    <mergeCell ref="C296:G296"/>
    <mergeCell ref="C298:G298"/>
    <mergeCell ref="C299:G299"/>
    <mergeCell ref="C302:G302"/>
    <mergeCell ref="C305:G305"/>
    <mergeCell ref="C308:G308"/>
    <mergeCell ref="C230:G230"/>
    <mergeCell ref="C232:G232"/>
    <mergeCell ref="C234:G234"/>
    <mergeCell ref="C236:G236"/>
    <mergeCell ref="C238:G238"/>
    <mergeCell ref="C268:G268"/>
    <mergeCell ref="C274:G274"/>
    <mergeCell ref="C277:G277"/>
    <mergeCell ref="C280:G280"/>
    <mergeCell ref="C181:G181"/>
    <mergeCell ref="C207:G207"/>
    <mergeCell ref="C210:G210"/>
    <mergeCell ref="C212:G212"/>
    <mergeCell ref="C218:G218"/>
    <mergeCell ref="C222:G222"/>
    <mergeCell ref="C224:G224"/>
    <mergeCell ref="C226:G226"/>
    <mergeCell ref="C228:G228"/>
    <mergeCell ref="C158:G158"/>
    <mergeCell ref="C161:G161"/>
    <mergeCell ref="C163:G163"/>
    <mergeCell ref="C167:G167"/>
    <mergeCell ref="C170:G170"/>
    <mergeCell ref="C172:G172"/>
    <mergeCell ref="C174:G174"/>
    <mergeCell ref="C176:G176"/>
    <mergeCell ref="C178:G178"/>
    <mergeCell ref="C86:G86"/>
    <mergeCell ref="C106:G106"/>
    <mergeCell ref="C113:G113"/>
    <mergeCell ref="C119:G119"/>
    <mergeCell ref="C122:G122"/>
    <mergeCell ref="C140:G140"/>
    <mergeCell ref="C150:G150"/>
    <mergeCell ref="C153:G153"/>
    <mergeCell ref="C156:G156"/>
    <mergeCell ref="C47:G47"/>
    <mergeCell ref="C54:G54"/>
    <mergeCell ref="C56:G56"/>
    <mergeCell ref="C59:G59"/>
    <mergeCell ref="C63:G63"/>
    <mergeCell ref="C65:G65"/>
    <mergeCell ref="C68:G68"/>
    <mergeCell ref="C77:G77"/>
    <mergeCell ref="C83:G83"/>
    <mergeCell ref="C23:G23"/>
    <mergeCell ref="C25:G25"/>
    <mergeCell ref="C27:G27"/>
    <mergeCell ref="C29:G29"/>
    <mergeCell ref="C31:G31"/>
    <mergeCell ref="C36:G36"/>
    <mergeCell ref="C38:G38"/>
    <mergeCell ref="C40:G40"/>
    <mergeCell ref="C45:G45"/>
    <mergeCell ref="A1:G1"/>
    <mergeCell ref="C2:G2"/>
    <mergeCell ref="C3:G3"/>
    <mergeCell ref="C4:G4"/>
    <mergeCell ref="C10:G10"/>
    <mergeCell ref="C15:G15"/>
    <mergeCell ref="C17:G17"/>
    <mergeCell ref="C19:G19"/>
    <mergeCell ref="C21:G2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4E7D77EFF8AB41A0607DE0F4246384" ma:contentTypeVersion="11" ma:contentTypeDescription="Vytvoří nový dokument" ma:contentTypeScope="" ma:versionID="545a86e318d6642f5b239eb9dff5a5ff">
  <xsd:schema xmlns:xsd="http://www.w3.org/2001/XMLSchema" xmlns:xs="http://www.w3.org/2001/XMLSchema" xmlns:p="http://schemas.microsoft.com/office/2006/metadata/properties" xmlns:ns2="efe1f877-807d-494b-a850-2116e5bfd4ad" xmlns:ns3="c228455c-afac-4083-9b02-7d5fdeb1dfe0" targetNamespace="http://schemas.microsoft.com/office/2006/metadata/properties" ma:root="true" ma:fieldsID="0e02cdae966951e6501423e913875177" ns2:_="" ns3:_="">
    <xsd:import namespace="efe1f877-807d-494b-a850-2116e5bfd4ad"/>
    <xsd:import namespace="c228455c-afac-4083-9b02-7d5fdeb1df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1f877-807d-494b-a850-2116e5bfd4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590eb72d-ad02-4f84-953f-902ab4317d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8455c-afac-4083-9b02-7d5fdeb1dfe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c0e8002-dc78-43cd-af29-c5aef48a3bd6}" ma:internalName="TaxCatchAll" ma:showField="CatchAllData" ma:web="c228455c-afac-4083-9b02-7d5fdeb1df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e1f877-807d-494b-a850-2116e5bfd4ad">
      <Terms xmlns="http://schemas.microsoft.com/office/infopath/2007/PartnerControls"/>
    </lcf76f155ced4ddcb4097134ff3c332f>
    <TaxCatchAll xmlns="c228455c-afac-4083-9b02-7d5fdeb1dfe0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F60C14-63BE-42E5-B53B-EE1CF72F4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e1f877-807d-494b-a850-2116e5bfd4ad"/>
    <ds:schemaRef ds:uri="c228455c-afac-4083-9b02-7d5fdeb1df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D2BE58-A8DD-4BE4-AF8E-28FFFD922FA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efe1f877-807d-494b-a850-2116e5bfd4ad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c228455c-afac-4083-9b02-7d5fdeb1dfe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A32994-B76C-4631-B781-DA945C8B73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VzorPolozky</vt:lpstr>
      <vt:lpstr>SO 01R 01 Pol</vt:lpstr>
      <vt:lpstr>'SO 01R 01 Pol'!Názvy_tisku</vt:lpstr>
      <vt:lpstr>'SO 01R 01 Pol'!Oblast_tisku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</dc:creator>
  <cp:lastModifiedBy>Uživatel</cp:lastModifiedBy>
  <cp:lastPrinted>2019-03-19T12:27:02Z</cp:lastPrinted>
  <dcterms:created xsi:type="dcterms:W3CDTF">2009-04-08T07:15:50Z</dcterms:created>
  <dcterms:modified xsi:type="dcterms:W3CDTF">2023-03-20T10:51:53Z</dcterms:modified>
</cp:coreProperties>
</file>