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<sst xmlns="http://schemas.openxmlformats.org/spreadsheetml/2006/main" count="30" uniqueCount="16">
  <si>
    <t xml:space="preserve">1.NP</t>
  </si>
  <si>
    <t xml:space="preserve">2.NP</t>
  </si>
  <si>
    <t xml:space="preserve">WC</t>
  </si>
  <si>
    <t xml:space="preserve">m2</t>
  </si>
  <si>
    <t xml:space="preserve">KOUPELNA</t>
  </si>
  <si>
    <t xml:space="preserve">CELKEM ZELENÝ 1.NP</t>
  </si>
  <si>
    <t xml:space="preserve">M2</t>
  </si>
  <si>
    <t xml:space="preserve">CELKEM ZELENÝ 2.NP</t>
  </si>
  <si>
    <t xml:space="preserve">PŘEDSÍŇ</t>
  </si>
  <si>
    <t xml:space="preserve">PRACOVNA U GARÁŽE</t>
  </si>
  <si>
    <t xml:space="preserve">OBÝVACÍ POKOJ</t>
  </si>
  <si>
    <t xml:space="preserve">DĚTSKÝ POKOJ</t>
  </si>
  <si>
    <t xml:space="preserve">PRACOVNA U ZAHRADY</t>
  </si>
  <si>
    <t xml:space="preserve">CELKEM OBYČ. 1.NP</t>
  </si>
  <si>
    <t xml:space="preserve">CHODBA + SCHODIŠTĚ</t>
  </si>
  <si>
    <t xml:space="preserve">CELKEM OBYČ. 2.NP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</si>
</sst>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[$-405]D/MMM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00B0F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5:J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0" activeCellId="0" sqref="G30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9.22"/>
    <col collapsed="false" customWidth="true" hidden="false" outlineLevel="0" max="7" min="3" style="0" width="8.67"/>
    <col collapsed="false" customWidth="true" hidden="false" outlineLevel="0" max="8" min="8" style="0" width="21.33"/>
    <col collapsed="false" customWidth="true" hidden="false" outlineLevel="0" max="9" min="9" style="0" width="9.44"/>
    <col collapsed="false" customWidth="true" hidden="false" outlineLevel="0" max="1025" min="10" style="0" width="8.67"/>
  </cols>
  <sheetData>
    <row r="5" customFormat="false" ht="14.4" hidden="false" customHeight="false" outlineLevel="0" collapsed="false">
      <c r="B5" s="0" t="s">
        <v>0</v>
      </c>
      <c r="H5" s="0" t="s">
        <v>1</v>
      </c>
    </row>
    <row r="6" customFormat="false" ht="14.4" hidden="false" customHeight="false" outlineLevel="0" collapsed="false">
      <c r="B6" s="0" t="s">
        <v>2</v>
      </c>
      <c r="C6" s="1" t="n">
        <f aca="false">1.66*2.625</f>
        <v>4.3575</v>
      </c>
      <c r="D6" s="0" t="s">
        <v>3</v>
      </c>
      <c r="H6" s="0" t="s">
        <v>2</v>
      </c>
      <c r="I6" s="1" t="n">
        <f aca="false">2.245*0.92</f>
        <v>2.0654</v>
      </c>
      <c r="J6" s="0" t="s">
        <v>3</v>
      </c>
    </row>
    <row r="7" customFormat="false" ht="14.4" hidden="false" customHeight="false" outlineLevel="0" collapsed="false">
      <c r="B7" s="0" t="s">
        <v>4</v>
      </c>
      <c r="C7" s="1" t="n">
        <f aca="false">1.8*1.056</f>
        <v>1.9008</v>
      </c>
      <c r="D7" s="0" t="s">
        <v>3</v>
      </c>
      <c r="H7" s="0" t="s">
        <v>4</v>
      </c>
      <c r="I7" s="1" t="n">
        <f aca="false">0.9*0.92+3.125*2.185</f>
        <v>7.656125</v>
      </c>
      <c r="J7" s="0" t="s">
        <v>3</v>
      </c>
    </row>
    <row r="9" customFormat="false" ht="14.4" hidden="false" customHeight="false" outlineLevel="0" collapsed="false">
      <c r="B9" s="2" t="s">
        <v>5</v>
      </c>
      <c r="C9" s="3" t="n">
        <f aca="false">SUM(C6:C8)</f>
        <v>6.2583</v>
      </c>
      <c r="D9" s="2" t="s">
        <v>6</v>
      </c>
      <c r="H9" s="2" t="s">
        <v>7</v>
      </c>
      <c r="I9" s="3" t="n">
        <f aca="false">SUM(I6:I8)</f>
        <v>9.721525</v>
      </c>
      <c r="J9" s="2" t="s">
        <v>6</v>
      </c>
    </row>
    <row r="11" customFormat="false" ht="14.4" hidden="false" customHeight="false" outlineLevel="0" collapsed="false">
      <c r="B11" s="0" t="s">
        <v>8</v>
      </c>
      <c r="C11" s="1" t="n">
        <f aca="false">1.8*3.635</f>
        <v>6.543</v>
      </c>
      <c r="D11" s="0" t="s">
        <v>3</v>
      </c>
      <c r="H11" s="4" t="s">
        <v>9</v>
      </c>
      <c r="I11" s="0" t="n">
        <f aca="false">3*4.37</f>
        <v>13.11</v>
      </c>
      <c r="J11" s="0" t="s">
        <v>3</v>
      </c>
    </row>
    <row r="12" customFormat="false" ht="14.4" hidden="false" customHeight="false" outlineLevel="0" collapsed="false">
      <c r="B12" s="0" t="s">
        <v>10</v>
      </c>
      <c r="C12" s="1" t="n">
        <f aca="false">1.244*1.27+1.335*2.455+4*10.5+1.2*1.3</f>
        <v>48.417305</v>
      </c>
      <c r="D12" s="0" t="s">
        <v>3</v>
      </c>
      <c r="H12" s="0" t="s">
        <v>11</v>
      </c>
      <c r="I12" s="0" t="n">
        <f aca="false">3*3.85</f>
        <v>11.55</v>
      </c>
      <c r="J12" s="0" t="s">
        <v>3</v>
      </c>
    </row>
    <row r="13" customFormat="false" ht="14.4" hidden="false" customHeight="false" outlineLevel="0" collapsed="false">
      <c r="H13" s="0" t="s">
        <v>12</v>
      </c>
      <c r="I13" s="0" t="n">
        <f aca="false">3.85*3</f>
        <v>11.55</v>
      </c>
      <c r="J13" s="0" t="s">
        <v>3</v>
      </c>
    </row>
    <row r="14" customFormat="false" ht="14.4" hidden="false" customHeight="false" outlineLevel="0" collapsed="false">
      <c r="B14" s="5" t="s">
        <v>13</v>
      </c>
      <c r="C14" s="6" t="n">
        <f aca="false">SUM(C11:C13)</f>
        <v>54.960305</v>
      </c>
      <c r="D14" s="5" t="s">
        <v>6</v>
      </c>
      <c r="H14" s="0" t="s">
        <v>14</v>
      </c>
      <c r="I14" s="1" t="n">
        <f aca="false">3.26*1.115+2.185*5.8</f>
        <v>16.3079</v>
      </c>
      <c r="J14" s="0" t="s">
        <v>3</v>
      </c>
    </row>
    <row r="16" customFormat="false" ht="14.4" hidden="false" customHeight="false" outlineLevel="0" collapsed="false">
      <c r="H16" s="5" t="s">
        <v>15</v>
      </c>
      <c r="I16" s="6" t="n">
        <f aca="false">SUM(I11:I15)</f>
        <v>52.5179</v>
      </c>
      <c r="J16" s="5" t="s">
        <v>6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2023-09-17T18:33:10Z</dcterms:created>
  <dc:creator>Andrea Komínková</dc:creator>
  <dc:description/>
  <dc:language>cs-CZ</dc:language>
  <cp:lastModifiedBy>Andrea Komínková</cp:lastModifiedBy>
  <dcterms:modified xsi:type="dcterms:W3CDTF">2023-09-17T19:42:00Z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