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chek\Downloads\"/>
    </mc:Choice>
  </mc:AlternateContent>
  <bookViews>
    <workbookView xWindow="0" yWindow="0" windowWidth="23040" windowHeight="8904"/>
  </bookViews>
  <sheets>
    <sheet name="List1" sheetId="1" r:id="rId1"/>
  </sheets>
  <definedNames>
    <definedName name="_xlnm._FilterDatabase" localSheetId="0" hidden="1">List1!$A$1:$F$59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9" i="1"/>
  <c r="F50" i="1"/>
  <c r="F52" i="1"/>
  <c r="F53" i="1"/>
  <c r="F55" i="1"/>
  <c r="F54" i="1" s="1"/>
  <c r="F57" i="1"/>
  <c r="F56" i="1" s="1"/>
  <c r="F51" i="1" l="1"/>
  <c r="F48" i="1"/>
  <c r="F34" i="1"/>
  <c r="F19" i="1"/>
  <c r="F58" i="1" s="1"/>
  <c r="F59" i="1" s="1"/>
  <c r="F2" i="1"/>
</calcChain>
</file>

<file path=xl/sharedStrings.xml><?xml version="1.0" encoding="utf-8"?>
<sst xmlns="http://schemas.openxmlformats.org/spreadsheetml/2006/main" count="162" uniqueCount="77">
  <si>
    <t xml:space="preserve">Provedení penetračního nátěru před lepením izolantu </t>
  </si>
  <si>
    <t xml:space="preserve">m2 </t>
  </si>
  <si>
    <t xml:space="preserve">42,000 </t>
  </si>
  <si>
    <t xml:space="preserve">Penetrace hloubková - materiál </t>
  </si>
  <si>
    <t xml:space="preserve">kg </t>
  </si>
  <si>
    <t xml:space="preserve">20,000 </t>
  </si>
  <si>
    <t xml:space="preserve">Montáž izolantu </t>
  </si>
  <si>
    <t xml:space="preserve">Minerální vata tl. 140mm </t>
  </si>
  <si>
    <t xml:space="preserve">m3 </t>
  </si>
  <si>
    <t xml:space="preserve">6,000 </t>
  </si>
  <si>
    <t xml:space="preserve">Tenkovrstvý lepící tmel pro KZS </t>
  </si>
  <si>
    <t xml:space="preserve">210,000 </t>
  </si>
  <si>
    <t xml:space="preserve">Montáž talířových hmoždinek </t>
  </si>
  <si>
    <t xml:space="preserve">Talířové hmoždinky 190 mm </t>
  </si>
  <si>
    <t xml:space="preserve">ks </t>
  </si>
  <si>
    <t xml:space="preserve">60,000 </t>
  </si>
  <si>
    <t xml:space="preserve">Provedení výztužné armovací vrstvy s tkaninou </t>
  </si>
  <si>
    <t xml:space="preserve">Tenkovrstvý armovací tmel pro KZS </t>
  </si>
  <si>
    <t xml:space="preserve">Výztužná tkanina Vertex R117 vč. přeložení </t>
  </si>
  <si>
    <t xml:space="preserve">46,000 </t>
  </si>
  <si>
    <t xml:space="preserve">Provedení penetračního nátěru před aplikací finální omítky </t>
  </si>
  <si>
    <t xml:space="preserve">Penetrace s granulátem - probarvená </t>
  </si>
  <si>
    <t xml:space="preserve">Provedení finální ručně zatáčené omítky </t>
  </si>
  <si>
    <t xml:space="preserve">Silikonová zatřená pastovitá omítka ZS 1,5mm - 1. cenová třída </t>
  </si>
  <si>
    <t xml:space="preserve">125,000 </t>
  </si>
  <si>
    <t xml:space="preserve">Provedení nové fasády na římse přístavku </t>
  </si>
  <si>
    <t xml:space="preserve">kpl </t>
  </si>
  <si>
    <t xml:space="preserve">1,000 </t>
  </si>
  <si>
    <t xml:space="preserve">Provedení nové fasády na podhledu - vstup </t>
  </si>
  <si>
    <t xml:space="preserve">10,000 </t>
  </si>
  <si>
    <t xml:space="preserve">5,000 </t>
  </si>
  <si>
    <t xml:space="preserve">Montáž soklového tvrzeného XPS </t>
  </si>
  <si>
    <t xml:space="preserve">Tvrzený soklový XPS tl. 60 mm vč. prořezu </t>
  </si>
  <si>
    <t xml:space="preserve">2,000 </t>
  </si>
  <si>
    <t xml:space="preserve">Lepící hmota pro soklový XPS </t>
  </si>
  <si>
    <t xml:space="preserve">75,000 </t>
  </si>
  <si>
    <t xml:space="preserve">Montáž talířových hmoždinek - kotvení XPS mimo hydroizolaci </t>
  </si>
  <si>
    <t xml:space="preserve">Talířové hmoždinky 250 mm </t>
  </si>
  <si>
    <t xml:space="preserve">100,000 </t>
  </si>
  <si>
    <t xml:space="preserve">Výztužná tkanina Vertex R117 vč. prořezu </t>
  </si>
  <si>
    <t xml:space="preserve">11,000 </t>
  </si>
  <si>
    <t xml:space="preserve">Provedení finální mozaikové omitky </t>
  </si>
  <si>
    <t xml:space="preserve">Soklová mozaiková omítka (marmolit) - první cenová sk. </t>
  </si>
  <si>
    <t xml:space="preserve">25,000 </t>
  </si>
  <si>
    <t xml:space="preserve">Otlučení a očištění nesoudržné omítky </t>
  </si>
  <si>
    <t xml:space="preserve">145,000 </t>
  </si>
  <si>
    <t xml:space="preserve">Provedení penetračního nátěru před aplikací strojní omítky </t>
  </si>
  <si>
    <t xml:space="preserve">40,000 </t>
  </si>
  <si>
    <t xml:space="preserve">Strojní aplikace jádrové omítky včetně dopravy materiálu v silu </t>
  </si>
  <si>
    <t xml:space="preserve">Provedení penetračního nátěru před aplikací výztužné vrstvy </t>
  </si>
  <si>
    <t xml:space="preserve">900,000 </t>
  </si>
  <si>
    <t xml:space="preserve">160,000 </t>
  </si>
  <si>
    <t xml:space="preserve">400,000 </t>
  </si>
  <si>
    <t xml:space="preserve">bm </t>
  </si>
  <si>
    <t xml:space="preserve">36,000 </t>
  </si>
  <si>
    <t xml:space="preserve">Provedení nové fasády na římse (zadní strana domu) </t>
  </si>
  <si>
    <t xml:space="preserve">D+M oplechování parapetů </t>
  </si>
  <si>
    <t xml:space="preserve">D+M oplechování soklového odskoku vč. vyrovnání podkladu </t>
  </si>
  <si>
    <t xml:space="preserve">8,600 </t>
  </si>
  <si>
    <t xml:space="preserve">Montáž, demontáž, pronájem, manipulace, doprava </t>
  </si>
  <si>
    <t xml:space="preserve">Doprava materiálů a pracovníků, režie </t>
  </si>
  <si>
    <t xml:space="preserve">Celkem bez DPH </t>
  </si>
  <si>
    <t xml:space="preserve">Celkem vč. 15% DPH </t>
  </si>
  <si>
    <t>řádek</t>
  </si>
  <si>
    <t>činnost</t>
  </si>
  <si>
    <t>jednotka</t>
  </si>
  <si>
    <t>množství</t>
  </si>
  <si>
    <t>cena za řádek</t>
  </si>
  <si>
    <t>jednotková cena</t>
  </si>
  <si>
    <t>Přístavek - soklová část a boční strana schodiště</t>
  </si>
  <si>
    <t>Hlavní fasáda</t>
  </si>
  <si>
    <t>Podbití a římsy</t>
  </si>
  <si>
    <t>Konstrukce klempířské</t>
  </si>
  <si>
    <t>Lešení</t>
  </si>
  <si>
    <t>VRN</t>
  </si>
  <si>
    <t>Přístavek - fasáda</t>
  </si>
  <si>
    <t xml:space="preserve">D+M nového podbití deskami OSB vč. nové fasády (přední a štítová strana)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</si>
</sst>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8"/>
      <color rgb="FFE46D0A"/>
      <name val="Arial"/>
      <family val="2"/>
      <charset val="238"/>
    </font>
    <font>
      <sz val="8"/>
      <color rgb="FF000000"/>
      <name val="Arial"/>
      <family val="2"/>
      <charset val="238"/>
    </font>
    <font>
      <sz val="8"/>
      <color rgb="FF4F81BD"/>
      <name val="Arial"/>
      <family val="2"/>
      <charset val="238"/>
    </font>
    <font>
      <sz val="8"/>
      <color rgb="FF31849B"/>
      <name val="Arial"/>
      <family val="2"/>
      <charset val="238"/>
    </font>
    <font>
      <b/>
      <sz val="8"/>
      <color rgb="FFFF0000"/>
      <name val="Arial"/>
      <family val="2"/>
      <charset val="238"/>
    </font>
    <font>
      <b/>
      <sz val="15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3" fontId="0" fillId="0" borderId="0" xfId="0" applyNumberFormat="1"/>
    <xf numFmtId="0" fontId="0" fillId="3" borderId="1" xfId="0" applyFill="1" applyBorder="1"/>
    <xf numFmtId="0" fontId="0" fillId="3" borderId="0" xfId="0" applyFill="1"/>
    <xf numFmtId="0" fontId="2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3" fontId="2" fillId="0" borderId="1" xfId="0" applyNumberFormat="1" applyFont="1" applyBorder="1" applyAlignment="1">
      <alignment vertical="center" wrapText="1"/>
    </xf>
    <xf numFmtId="3" fontId="0" fillId="0" borderId="1" xfId="0" applyNumberFormat="1" applyBorder="1"/>
    <xf numFmtId="3" fontId="6" fillId="4" borderId="0" xfId="0" applyNumberFormat="1" applyFont="1" applyFill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tabSelected="1" workbookViewId="0"/>
  </sheetViews>
  <sheetFormatPr defaultRowHeight="14.4" x14ac:dyDescent="0.3"/>
  <cols>
    <col min="1" max="1" width="8.5546875" bestFit="1" customWidth="1"/>
    <col min="2" max="2" width="29.77734375" customWidth="1"/>
    <col min="3" max="3" width="8.109375" bestFit="1" customWidth="1"/>
    <col min="4" max="4" width="8.21875" bestFit="1" customWidth="1"/>
    <col min="5" max="5" width="14.5546875" bestFit="1" customWidth="1"/>
    <col min="6" max="6" width="12.109375" style="6" bestFit="1" customWidth="1"/>
  </cols>
  <sheetData>
    <row r="1" spans="1:6" x14ac:dyDescent="0.3">
      <c r="A1" s="2" t="s">
        <v>63</v>
      </c>
      <c r="B1" s="2" t="s">
        <v>64</v>
      </c>
      <c r="C1" s="2" t="s">
        <v>65</v>
      </c>
      <c r="D1" s="2" t="s">
        <v>66</v>
      </c>
      <c r="E1" s="2" t="s">
        <v>68</v>
      </c>
      <c r="F1" s="12" t="s">
        <v>67</v>
      </c>
    </row>
    <row r="2" spans="1:6" x14ac:dyDescent="0.3">
      <c r="A2" s="1">
        <v>0</v>
      </c>
      <c r="B2" s="1" t="s">
        <v>75</v>
      </c>
      <c r="C2" s="7"/>
      <c r="D2" s="7"/>
      <c r="E2" s="7"/>
      <c r="F2" s="13">
        <f>SUM(F3:F18)</f>
        <v>0</v>
      </c>
    </row>
    <row r="3" spans="1:6" ht="20.399999999999999" x14ac:dyDescent="0.3">
      <c r="A3" s="2">
        <v>1</v>
      </c>
      <c r="B3" s="2" t="s">
        <v>0</v>
      </c>
      <c r="C3" s="2" t="s">
        <v>1</v>
      </c>
      <c r="D3" s="2" t="s">
        <v>2</v>
      </c>
      <c r="E3" s="9"/>
      <c r="F3" s="13">
        <f t="shared" ref="F3:F57" si="0">E3*D3</f>
        <v>0</v>
      </c>
    </row>
    <row r="4" spans="1:6" x14ac:dyDescent="0.3">
      <c r="A4" s="2">
        <v>2</v>
      </c>
      <c r="B4" s="3" t="s">
        <v>3</v>
      </c>
      <c r="C4" s="3" t="s">
        <v>4</v>
      </c>
      <c r="D4" s="3" t="s">
        <v>5</v>
      </c>
      <c r="E4" s="10"/>
      <c r="F4" s="13">
        <f t="shared" si="0"/>
        <v>0</v>
      </c>
    </row>
    <row r="5" spans="1:6" x14ac:dyDescent="0.3">
      <c r="A5" s="2">
        <v>3</v>
      </c>
      <c r="B5" s="2" t="s">
        <v>6</v>
      </c>
      <c r="C5" s="2" t="s">
        <v>1</v>
      </c>
      <c r="D5" s="2" t="s">
        <v>2</v>
      </c>
      <c r="E5" s="9"/>
      <c r="F5" s="13">
        <f t="shared" si="0"/>
        <v>0</v>
      </c>
    </row>
    <row r="6" spans="1:6" x14ac:dyDescent="0.3">
      <c r="A6" s="2">
        <v>4</v>
      </c>
      <c r="B6" s="3" t="s">
        <v>7</v>
      </c>
      <c r="C6" s="4" t="s">
        <v>8</v>
      </c>
      <c r="D6" s="4" t="s">
        <v>9</v>
      </c>
      <c r="E6" s="11"/>
      <c r="F6" s="13">
        <f t="shared" si="0"/>
        <v>0</v>
      </c>
    </row>
    <row r="7" spans="1:6" x14ac:dyDescent="0.3">
      <c r="A7" s="2">
        <v>5</v>
      </c>
      <c r="B7" s="3" t="s">
        <v>10</v>
      </c>
      <c r="C7" s="4" t="s">
        <v>4</v>
      </c>
      <c r="D7" s="4" t="s">
        <v>11</v>
      </c>
      <c r="E7" s="11"/>
      <c r="F7" s="13">
        <f t="shared" si="0"/>
        <v>0</v>
      </c>
    </row>
    <row r="8" spans="1:6" x14ac:dyDescent="0.3">
      <c r="A8" s="2">
        <v>6</v>
      </c>
      <c r="B8" s="2" t="s">
        <v>12</v>
      </c>
      <c r="C8" s="2" t="s">
        <v>1</v>
      </c>
      <c r="D8" s="2" t="s">
        <v>2</v>
      </c>
      <c r="E8" s="9"/>
      <c r="F8" s="13">
        <f t="shared" si="0"/>
        <v>0</v>
      </c>
    </row>
    <row r="9" spans="1:6" x14ac:dyDescent="0.3">
      <c r="A9" s="2">
        <v>7</v>
      </c>
      <c r="B9" s="3" t="s">
        <v>13</v>
      </c>
      <c r="C9" s="4" t="s">
        <v>14</v>
      </c>
      <c r="D9" s="4" t="s">
        <v>15</v>
      </c>
      <c r="E9" s="11"/>
      <c r="F9" s="13">
        <f t="shared" si="0"/>
        <v>0</v>
      </c>
    </row>
    <row r="10" spans="1:6" ht="20.399999999999999" x14ac:dyDescent="0.3">
      <c r="A10" s="2">
        <v>8</v>
      </c>
      <c r="B10" s="2" t="s">
        <v>16</v>
      </c>
      <c r="C10" s="2" t="s">
        <v>1</v>
      </c>
      <c r="D10" s="2" t="s">
        <v>2</v>
      </c>
      <c r="E10" s="9"/>
      <c r="F10" s="13">
        <f t="shared" si="0"/>
        <v>0</v>
      </c>
    </row>
    <row r="11" spans="1:6" x14ac:dyDescent="0.3">
      <c r="A11" s="2">
        <v>9</v>
      </c>
      <c r="B11" s="3" t="s">
        <v>17</v>
      </c>
      <c r="C11" s="3" t="s">
        <v>4</v>
      </c>
      <c r="D11" s="3" t="s">
        <v>11</v>
      </c>
      <c r="E11" s="10"/>
      <c r="F11" s="13">
        <f t="shared" si="0"/>
        <v>0</v>
      </c>
    </row>
    <row r="12" spans="1:6" x14ac:dyDescent="0.3">
      <c r="A12" s="2">
        <v>10</v>
      </c>
      <c r="B12" s="3" t="s">
        <v>18</v>
      </c>
      <c r="C12" s="3" t="s">
        <v>1</v>
      </c>
      <c r="D12" s="3" t="s">
        <v>19</v>
      </c>
      <c r="E12" s="10"/>
      <c r="F12" s="13">
        <f t="shared" si="0"/>
        <v>0</v>
      </c>
    </row>
    <row r="13" spans="1:6" ht="20.399999999999999" x14ac:dyDescent="0.3">
      <c r="A13" s="2">
        <v>11</v>
      </c>
      <c r="B13" s="2" t="s">
        <v>20</v>
      </c>
      <c r="C13" s="2" t="s">
        <v>1</v>
      </c>
      <c r="D13" s="2" t="s">
        <v>2</v>
      </c>
      <c r="E13" s="9"/>
      <c r="F13" s="13">
        <f t="shared" si="0"/>
        <v>0</v>
      </c>
    </row>
    <row r="14" spans="1:6" x14ac:dyDescent="0.3">
      <c r="A14" s="2">
        <v>12</v>
      </c>
      <c r="B14" s="3" t="s">
        <v>21</v>
      </c>
      <c r="C14" s="3" t="s">
        <v>4</v>
      </c>
      <c r="D14" s="3" t="s">
        <v>5</v>
      </c>
      <c r="E14" s="10"/>
      <c r="F14" s="13">
        <f t="shared" si="0"/>
        <v>0</v>
      </c>
    </row>
    <row r="15" spans="1:6" x14ac:dyDescent="0.3">
      <c r="A15" s="2">
        <v>13</v>
      </c>
      <c r="B15" s="2" t="s">
        <v>22</v>
      </c>
      <c r="C15" s="2" t="s">
        <v>1</v>
      </c>
      <c r="D15" s="2" t="s">
        <v>2</v>
      </c>
      <c r="E15" s="9"/>
      <c r="F15" s="13">
        <f t="shared" si="0"/>
        <v>0</v>
      </c>
    </row>
    <row r="16" spans="1:6" ht="20.399999999999999" x14ac:dyDescent="0.3">
      <c r="A16" s="2">
        <v>14</v>
      </c>
      <c r="B16" s="3" t="s">
        <v>23</v>
      </c>
      <c r="C16" s="3" t="s">
        <v>4</v>
      </c>
      <c r="D16" s="3" t="s">
        <v>24</v>
      </c>
      <c r="E16" s="10"/>
      <c r="F16" s="13">
        <f t="shared" si="0"/>
        <v>0</v>
      </c>
    </row>
    <row r="17" spans="1:6" x14ac:dyDescent="0.3">
      <c r="A17" s="2">
        <v>15</v>
      </c>
      <c r="B17" s="2" t="s">
        <v>25</v>
      </c>
      <c r="C17" s="2" t="s">
        <v>26</v>
      </c>
      <c r="D17" s="2" t="s">
        <v>27</v>
      </c>
      <c r="E17" s="9"/>
      <c r="F17" s="13">
        <f t="shared" si="0"/>
        <v>0</v>
      </c>
    </row>
    <row r="18" spans="1:6" x14ac:dyDescent="0.3">
      <c r="A18" s="2">
        <v>16</v>
      </c>
      <c r="B18" s="2" t="s">
        <v>28</v>
      </c>
      <c r="C18" s="2" t="s">
        <v>26</v>
      </c>
      <c r="D18" s="2" t="s">
        <v>27</v>
      </c>
      <c r="E18" s="9"/>
      <c r="F18" s="13">
        <f t="shared" si="0"/>
        <v>0</v>
      </c>
    </row>
    <row r="19" spans="1:6" ht="20.399999999999999" x14ac:dyDescent="0.3">
      <c r="A19" s="2">
        <v>17</v>
      </c>
      <c r="B19" s="1" t="s">
        <v>69</v>
      </c>
      <c r="C19" s="8"/>
      <c r="D19" s="8"/>
      <c r="E19" s="8"/>
      <c r="F19" s="13">
        <f>SUM(F20:F33)</f>
        <v>0</v>
      </c>
    </row>
    <row r="20" spans="1:6" ht="20.399999999999999" x14ac:dyDescent="0.3">
      <c r="A20" s="2">
        <v>18</v>
      </c>
      <c r="B20" s="2" t="s">
        <v>0</v>
      </c>
      <c r="C20" s="2" t="s">
        <v>1</v>
      </c>
      <c r="D20" s="2" t="s">
        <v>29</v>
      </c>
      <c r="E20" s="9"/>
      <c r="F20" s="13">
        <f t="shared" si="0"/>
        <v>0</v>
      </c>
    </row>
    <row r="21" spans="1:6" x14ac:dyDescent="0.3">
      <c r="A21" s="2">
        <v>19</v>
      </c>
      <c r="B21" s="3" t="s">
        <v>3</v>
      </c>
      <c r="C21" s="3" t="s">
        <v>4</v>
      </c>
      <c r="D21" s="3" t="s">
        <v>30</v>
      </c>
      <c r="E21" s="10"/>
      <c r="F21" s="13">
        <f t="shared" si="0"/>
        <v>0</v>
      </c>
    </row>
    <row r="22" spans="1:6" x14ac:dyDescent="0.3">
      <c r="A22" s="2">
        <v>20</v>
      </c>
      <c r="B22" s="2" t="s">
        <v>31</v>
      </c>
      <c r="C22" s="2" t="s">
        <v>1</v>
      </c>
      <c r="D22" s="2" t="s">
        <v>29</v>
      </c>
      <c r="E22" s="9"/>
      <c r="F22" s="13">
        <f t="shared" si="0"/>
        <v>0</v>
      </c>
    </row>
    <row r="23" spans="1:6" x14ac:dyDescent="0.3">
      <c r="A23" s="2">
        <v>21</v>
      </c>
      <c r="B23" s="3" t="s">
        <v>32</v>
      </c>
      <c r="C23" s="4" t="s">
        <v>8</v>
      </c>
      <c r="D23" s="4" t="s">
        <v>33</v>
      </c>
      <c r="E23" s="11"/>
      <c r="F23" s="13">
        <f t="shared" si="0"/>
        <v>0</v>
      </c>
    </row>
    <row r="24" spans="1:6" x14ac:dyDescent="0.3">
      <c r="A24" s="2">
        <v>22</v>
      </c>
      <c r="B24" s="3" t="s">
        <v>34</v>
      </c>
      <c r="C24" s="4" t="s">
        <v>4</v>
      </c>
      <c r="D24" s="4" t="s">
        <v>35</v>
      </c>
      <c r="E24" s="11"/>
      <c r="F24" s="13">
        <f t="shared" si="0"/>
        <v>0</v>
      </c>
    </row>
    <row r="25" spans="1:6" ht="20.399999999999999" x14ac:dyDescent="0.3">
      <c r="A25" s="2">
        <v>23</v>
      </c>
      <c r="B25" s="2" t="s">
        <v>36</v>
      </c>
      <c r="C25" s="2" t="s">
        <v>1</v>
      </c>
      <c r="D25" s="2" t="s">
        <v>29</v>
      </c>
      <c r="E25" s="9"/>
      <c r="F25" s="13">
        <f t="shared" si="0"/>
        <v>0</v>
      </c>
    </row>
    <row r="26" spans="1:6" x14ac:dyDescent="0.3">
      <c r="A26" s="2">
        <v>24</v>
      </c>
      <c r="B26" s="3" t="s">
        <v>37</v>
      </c>
      <c r="C26" s="4" t="s">
        <v>14</v>
      </c>
      <c r="D26" s="4" t="s">
        <v>15</v>
      </c>
      <c r="E26" s="11"/>
      <c r="F26" s="13">
        <f t="shared" si="0"/>
        <v>0</v>
      </c>
    </row>
    <row r="27" spans="1:6" ht="20.399999999999999" x14ac:dyDescent="0.3">
      <c r="A27" s="2">
        <v>25</v>
      </c>
      <c r="B27" s="2" t="s">
        <v>16</v>
      </c>
      <c r="C27" s="2" t="s">
        <v>1</v>
      </c>
      <c r="D27" s="2" t="s">
        <v>29</v>
      </c>
      <c r="E27" s="9"/>
      <c r="F27" s="13">
        <f t="shared" si="0"/>
        <v>0</v>
      </c>
    </row>
    <row r="28" spans="1:6" x14ac:dyDescent="0.3">
      <c r="A28" s="2">
        <v>26</v>
      </c>
      <c r="B28" s="3" t="s">
        <v>17</v>
      </c>
      <c r="C28" s="3" t="s">
        <v>4</v>
      </c>
      <c r="D28" s="3" t="s">
        <v>38</v>
      </c>
      <c r="E28" s="10"/>
      <c r="F28" s="13">
        <f t="shared" si="0"/>
        <v>0</v>
      </c>
    </row>
    <row r="29" spans="1:6" x14ac:dyDescent="0.3">
      <c r="A29" s="2">
        <v>27</v>
      </c>
      <c r="B29" s="3" t="s">
        <v>39</v>
      </c>
      <c r="C29" s="3" t="s">
        <v>1</v>
      </c>
      <c r="D29" s="3" t="s">
        <v>40</v>
      </c>
      <c r="E29" s="10"/>
      <c r="F29" s="13">
        <f t="shared" si="0"/>
        <v>0</v>
      </c>
    </row>
    <row r="30" spans="1:6" ht="20.399999999999999" x14ac:dyDescent="0.3">
      <c r="A30" s="2">
        <v>28</v>
      </c>
      <c r="B30" s="2" t="s">
        <v>20</v>
      </c>
      <c r="C30" s="2" t="s">
        <v>1</v>
      </c>
      <c r="D30" s="2" t="s">
        <v>30</v>
      </c>
      <c r="E30" s="9"/>
      <c r="F30" s="13">
        <f t="shared" si="0"/>
        <v>0</v>
      </c>
    </row>
    <row r="31" spans="1:6" x14ac:dyDescent="0.3">
      <c r="A31" s="2">
        <v>29</v>
      </c>
      <c r="B31" s="3" t="s">
        <v>21</v>
      </c>
      <c r="C31" s="3" t="s">
        <v>4</v>
      </c>
      <c r="D31" s="3" t="s">
        <v>30</v>
      </c>
      <c r="E31" s="10"/>
      <c r="F31" s="13">
        <f t="shared" si="0"/>
        <v>0</v>
      </c>
    </row>
    <row r="32" spans="1:6" x14ac:dyDescent="0.3">
      <c r="A32" s="2">
        <v>30</v>
      </c>
      <c r="B32" s="2" t="s">
        <v>41</v>
      </c>
      <c r="C32" s="2" t="s">
        <v>1</v>
      </c>
      <c r="D32" s="2" t="s">
        <v>30</v>
      </c>
      <c r="E32" s="9"/>
      <c r="F32" s="13">
        <f t="shared" si="0"/>
        <v>0</v>
      </c>
    </row>
    <row r="33" spans="1:6" ht="20.399999999999999" x14ac:dyDescent="0.3">
      <c r="A33" s="2">
        <v>31</v>
      </c>
      <c r="B33" s="3" t="s">
        <v>42</v>
      </c>
      <c r="C33" s="3" t="s">
        <v>4</v>
      </c>
      <c r="D33" s="3" t="s">
        <v>43</v>
      </c>
      <c r="E33" s="10"/>
      <c r="F33" s="13">
        <f t="shared" si="0"/>
        <v>0</v>
      </c>
    </row>
    <row r="34" spans="1:6" x14ac:dyDescent="0.3">
      <c r="A34" s="2">
        <v>32</v>
      </c>
      <c r="B34" s="1" t="s">
        <v>70</v>
      </c>
      <c r="C34" s="8"/>
      <c r="D34" s="8"/>
      <c r="E34" s="8"/>
      <c r="F34" s="13">
        <f>SUM(F35:F47)</f>
        <v>0</v>
      </c>
    </row>
    <row r="35" spans="1:6" x14ac:dyDescent="0.3">
      <c r="A35" s="2">
        <v>33</v>
      </c>
      <c r="B35" s="2" t="s">
        <v>44</v>
      </c>
      <c r="C35" s="2" t="s">
        <v>1</v>
      </c>
      <c r="D35" s="2" t="s">
        <v>45</v>
      </c>
      <c r="E35" s="9"/>
      <c r="F35" s="13">
        <f t="shared" si="0"/>
        <v>0</v>
      </c>
    </row>
    <row r="36" spans="1:6" ht="20.399999999999999" x14ac:dyDescent="0.3">
      <c r="A36" s="2">
        <v>34</v>
      </c>
      <c r="B36" s="2" t="s">
        <v>46</v>
      </c>
      <c r="C36" s="2" t="s">
        <v>1</v>
      </c>
      <c r="D36" s="2" t="s">
        <v>45</v>
      </c>
      <c r="E36" s="9"/>
      <c r="F36" s="13">
        <f t="shared" si="0"/>
        <v>0</v>
      </c>
    </row>
    <row r="37" spans="1:6" x14ac:dyDescent="0.3">
      <c r="A37" s="2">
        <v>35</v>
      </c>
      <c r="B37" s="3" t="s">
        <v>3</v>
      </c>
      <c r="C37" s="3" t="s">
        <v>4</v>
      </c>
      <c r="D37" s="3" t="s">
        <v>47</v>
      </c>
      <c r="E37" s="10"/>
      <c r="F37" s="13">
        <f t="shared" si="0"/>
        <v>0</v>
      </c>
    </row>
    <row r="38" spans="1:6" ht="20.399999999999999" x14ac:dyDescent="0.3">
      <c r="A38" s="2">
        <v>36</v>
      </c>
      <c r="B38" s="2" t="s">
        <v>48</v>
      </c>
      <c r="C38" s="2" t="s">
        <v>1</v>
      </c>
      <c r="D38" s="2" t="s">
        <v>45</v>
      </c>
      <c r="E38" s="9"/>
      <c r="F38" s="13">
        <f t="shared" si="0"/>
        <v>0</v>
      </c>
    </row>
    <row r="39" spans="1:6" ht="20.399999999999999" x14ac:dyDescent="0.3">
      <c r="A39" s="2">
        <v>37</v>
      </c>
      <c r="B39" s="2" t="s">
        <v>49</v>
      </c>
      <c r="C39" s="2" t="s">
        <v>1</v>
      </c>
      <c r="D39" s="2" t="s">
        <v>45</v>
      </c>
      <c r="E39" s="9"/>
      <c r="F39" s="13">
        <f t="shared" si="0"/>
        <v>0</v>
      </c>
    </row>
    <row r="40" spans="1:6" x14ac:dyDescent="0.3">
      <c r="A40" s="2">
        <v>38</v>
      </c>
      <c r="B40" s="3" t="s">
        <v>3</v>
      </c>
      <c r="C40" s="3" t="s">
        <v>4</v>
      </c>
      <c r="D40" s="3" t="s">
        <v>47</v>
      </c>
      <c r="E40" s="10"/>
      <c r="F40" s="13">
        <f t="shared" si="0"/>
        <v>0</v>
      </c>
    </row>
    <row r="41" spans="1:6" ht="20.399999999999999" x14ac:dyDescent="0.3">
      <c r="A41" s="2">
        <v>39</v>
      </c>
      <c r="B41" s="2" t="s">
        <v>16</v>
      </c>
      <c r="C41" s="2" t="s">
        <v>1</v>
      </c>
      <c r="D41" s="2" t="s">
        <v>45</v>
      </c>
      <c r="E41" s="9"/>
      <c r="F41" s="13">
        <f t="shared" si="0"/>
        <v>0</v>
      </c>
    </row>
    <row r="42" spans="1:6" x14ac:dyDescent="0.3">
      <c r="A42" s="2">
        <v>40</v>
      </c>
      <c r="B42" s="3" t="s">
        <v>17</v>
      </c>
      <c r="C42" s="3" t="s">
        <v>4</v>
      </c>
      <c r="D42" s="3" t="s">
        <v>50</v>
      </c>
      <c r="E42" s="10"/>
      <c r="F42" s="13">
        <f t="shared" si="0"/>
        <v>0</v>
      </c>
    </row>
    <row r="43" spans="1:6" x14ac:dyDescent="0.3">
      <c r="A43" s="2">
        <v>41</v>
      </c>
      <c r="B43" s="3" t="s">
        <v>39</v>
      </c>
      <c r="C43" s="3" t="s">
        <v>1</v>
      </c>
      <c r="D43" s="3" t="s">
        <v>51</v>
      </c>
      <c r="E43" s="10"/>
      <c r="F43" s="13">
        <f t="shared" si="0"/>
        <v>0</v>
      </c>
    </row>
    <row r="44" spans="1:6" ht="20.399999999999999" x14ac:dyDescent="0.3">
      <c r="A44" s="2">
        <v>42</v>
      </c>
      <c r="B44" s="2" t="s">
        <v>20</v>
      </c>
      <c r="C44" s="2" t="s">
        <v>1</v>
      </c>
      <c r="D44" s="2" t="s">
        <v>45</v>
      </c>
      <c r="E44" s="9"/>
      <c r="F44" s="13">
        <f t="shared" si="0"/>
        <v>0</v>
      </c>
    </row>
    <row r="45" spans="1:6" x14ac:dyDescent="0.3">
      <c r="A45" s="2">
        <v>43</v>
      </c>
      <c r="B45" s="3" t="s">
        <v>21</v>
      </c>
      <c r="C45" s="3" t="s">
        <v>4</v>
      </c>
      <c r="D45" s="3" t="s">
        <v>47</v>
      </c>
      <c r="E45" s="10"/>
      <c r="F45" s="13">
        <f t="shared" si="0"/>
        <v>0</v>
      </c>
    </row>
    <row r="46" spans="1:6" x14ac:dyDescent="0.3">
      <c r="A46" s="2">
        <v>44</v>
      </c>
      <c r="B46" s="2" t="s">
        <v>22</v>
      </c>
      <c r="C46" s="2" t="s">
        <v>1</v>
      </c>
      <c r="D46" s="2" t="s">
        <v>45</v>
      </c>
      <c r="E46" s="9"/>
      <c r="F46" s="13">
        <f t="shared" si="0"/>
        <v>0</v>
      </c>
    </row>
    <row r="47" spans="1:6" ht="20.399999999999999" x14ac:dyDescent="0.3">
      <c r="A47" s="2">
        <v>45</v>
      </c>
      <c r="B47" s="3" t="s">
        <v>23</v>
      </c>
      <c r="C47" s="3" t="s">
        <v>4</v>
      </c>
      <c r="D47" s="3" t="s">
        <v>52</v>
      </c>
      <c r="E47" s="10"/>
      <c r="F47" s="13">
        <f t="shared" si="0"/>
        <v>0</v>
      </c>
    </row>
    <row r="48" spans="1:6" x14ac:dyDescent="0.3">
      <c r="A48" s="2">
        <v>46</v>
      </c>
      <c r="B48" s="1" t="s">
        <v>71</v>
      </c>
      <c r="C48" s="8"/>
      <c r="D48" s="8"/>
      <c r="E48" s="8"/>
      <c r="F48" s="13">
        <f>F49+F50</f>
        <v>0</v>
      </c>
    </row>
    <row r="49" spans="1:6" ht="20.399999999999999" x14ac:dyDescent="0.3">
      <c r="A49" s="2">
        <v>47</v>
      </c>
      <c r="B49" s="2" t="s">
        <v>76</v>
      </c>
      <c r="C49" s="2" t="s">
        <v>53</v>
      </c>
      <c r="D49" s="2" t="s">
        <v>54</v>
      </c>
      <c r="E49" s="9"/>
      <c r="F49" s="13">
        <f t="shared" si="0"/>
        <v>0</v>
      </c>
    </row>
    <row r="50" spans="1:6" ht="20.399999999999999" x14ac:dyDescent="0.3">
      <c r="A50" s="2">
        <v>48</v>
      </c>
      <c r="B50" s="2" t="s">
        <v>55</v>
      </c>
      <c r="C50" s="2" t="s">
        <v>26</v>
      </c>
      <c r="D50" s="2" t="s">
        <v>27</v>
      </c>
      <c r="E50" s="9"/>
      <c r="F50" s="13">
        <f t="shared" si="0"/>
        <v>0</v>
      </c>
    </row>
    <row r="51" spans="1:6" x14ac:dyDescent="0.3">
      <c r="A51" s="2">
        <v>49</v>
      </c>
      <c r="B51" s="1" t="s">
        <v>72</v>
      </c>
      <c r="C51" s="8"/>
      <c r="D51" s="8"/>
      <c r="E51" s="8"/>
      <c r="F51" s="13">
        <f>F52+F53</f>
        <v>0</v>
      </c>
    </row>
    <row r="52" spans="1:6" x14ac:dyDescent="0.3">
      <c r="A52" s="2">
        <v>50</v>
      </c>
      <c r="B52" s="2" t="s">
        <v>56</v>
      </c>
      <c r="C52" s="2" t="s">
        <v>53</v>
      </c>
      <c r="D52" s="2" t="s">
        <v>40</v>
      </c>
      <c r="E52" s="9"/>
      <c r="F52" s="13">
        <f t="shared" si="0"/>
        <v>0</v>
      </c>
    </row>
    <row r="53" spans="1:6" ht="20.399999999999999" x14ac:dyDescent="0.3">
      <c r="A53" s="2">
        <v>51</v>
      </c>
      <c r="B53" s="2" t="s">
        <v>57</v>
      </c>
      <c r="C53" s="2" t="s">
        <v>53</v>
      </c>
      <c r="D53" s="2" t="s">
        <v>58</v>
      </c>
      <c r="E53" s="9"/>
      <c r="F53" s="13">
        <f t="shared" si="0"/>
        <v>0</v>
      </c>
    </row>
    <row r="54" spans="1:6" x14ac:dyDescent="0.3">
      <c r="A54" s="2">
        <v>52</v>
      </c>
      <c r="B54" s="1" t="s">
        <v>73</v>
      </c>
      <c r="C54" s="8"/>
      <c r="D54" s="8"/>
      <c r="E54" s="8"/>
      <c r="F54" s="13">
        <f>F55</f>
        <v>0</v>
      </c>
    </row>
    <row r="55" spans="1:6" ht="20.399999999999999" x14ac:dyDescent="0.3">
      <c r="A55" s="2">
        <v>53</v>
      </c>
      <c r="B55" s="2" t="s">
        <v>59</v>
      </c>
      <c r="C55" s="2" t="s">
        <v>26</v>
      </c>
      <c r="D55" s="2" t="s">
        <v>27</v>
      </c>
      <c r="E55" s="9"/>
      <c r="F55" s="13">
        <f t="shared" si="0"/>
        <v>0</v>
      </c>
    </row>
    <row r="56" spans="1:6" x14ac:dyDescent="0.3">
      <c r="A56" s="2">
        <v>54</v>
      </c>
      <c r="B56" s="1" t="s">
        <v>74</v>
      </c>
      <c r="C56" s="8"/>
      <c r="D56" s="8"/>
      <c r="E56" s="8"/>
      <c r="F56" s="13">
        <f>F57</f>
        <v>0</v>
      </c>
    </row>
    <row r="57" spans="1:6" x14ac:dyDescent="0.3">
      <c r="A57" s="2">
        <v>55</v>
      </c>
      <c r="B57" s="2" t="s">
        <v>60</v>
      </c>
      <c r="C57" s="2" t="s">
        <v>26</v>
      </c>
      <c r="D57" s="2" t="s">
        <v>27</v>
      </c>
      <c r="E57" s="9"/>
      <c r="F57" s="13">
        <f t="shared" si="0"/>
        <v>0</v>
      </c>
    </row>
    <row r="58" spans="1:6" ht="20.399999999999999" x14ac:dyDescent="0.4">
      <c r="A58" s="5" t="s">
        <v>61</v>
      </c>
      <c r="B58" s="8"/>
      <c r="C58" s="8"/>
      <c r="D58" s="8"/>
      <c r="E58" s="8"/>
      <c r="F58" s="14">
        <f>F56+F54+F51+F48+F34+F19+F2</f>
        <v>0</v>
      </c>
    </row>
    <row r="59" spans="1:6" ht="20.399999999999999" x14ac:dyDescent="0.4">
      <c r="A59" s="5" t="s">
        <v>62</v>
      </c>
      <c r="B59" s="8"/>
      <c r="C59" s="8"/>
      <c r="D59" s="8"/>
      <c r="E59" s="8"/>
      <c r="F59" s="14">
        <f>F58*1.15</f>
        <v>0</v>
      </c>
    </row>
  </sheetData>
  <autoFilter ref="A1:F59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Michek</dc:creator>
  <cp:lastModifiedBy>Michek</cp:lastModifiedBy>
  <dcterms:created xsi:type="dcterms:W3CDTF">2021-02-02T18:57:42Z</dcterms:created>
  <dcterms:modified xsi:type="dcterms:W3CDTF">2021-02-02T19:17:21Z</dcterms:modified>
</cp:coreProperties>
</file>