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558D2CA8-429C-4CE1-B8CB-80F98D1044C7}" xr6:coauthVersionLast="47" xr6:coauthVersionMax="47" xr10:uidLastSave="{00000000-0000-0000-0000-000000000000}"/>
  <bookViews>
    <workbookView xWindow="-108" yWindow="-108" windowWidth="30936" windowHeight="16896" firstSheet="1" activeTab="9" xr2:uid="{00000000-000D-0000-FFFF-FFFF00000000}"/>
  </bookViews>
  <sheets>
    <sheet name="A1 - 18" sheetId="1" r:id="rId1"/>
    <sheet name="A2 - 16" sheetId="6" r:id="rId2"/>
    <sheet name="A2 b - 14 " sheetId="7" r:id="rId3"/>
    <sheet name="A3 - 12" sheetId="8" r:id="rId4"/>
    <sheet name="A3 b - 10" sheetId="9" r:id="rId5"/>
    <sheet name="Celkem_vchody_10-18" sheetId="10" r:id="rId6"/>
    <sheet name="zrcadlo vch." sheetId="4" r:id="rId7"/>
    <sheet name="rohožky" sheetId="3" r:id="rId8"/>
    <sheet name="výtahy " sheetId="2" r:id="rId9"/>
    <sheet name="Tabulka_pro_doplnění cen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0" l="1"/>
  <c r="E41" i="10"/>
  <c r="D41" i="10"/>
  <c r="C41" i="10"/>
  <c r="B41" i="10"/>
  <c r="F34" i="10"/>
  <c r="E34" i="10"/>
  <c r="D34" i="10"/>
  <c r="C34" i="10"/>
  <c r="B34" i="10"/>
  <c r="F26" i="10"/>
  <c r="E26" i="10"/>
  <c r="D26" i="10"/>
  <c r="C26" i="10"/>
  <c r="B26" i="10"/>
  <c r="F17" i="10"/>
  <c r="E17" i="10"/>
  <c r="D17" i="10"/>
  <c r="C17" i="10"/>
  <c r="B17" i="10"/>
  <c r="F9" i="10" l="1"/>
  <c r="F42" i="10" s="1"/>
  <c r="E9" i="10"/>
  <c r="E42" i="10" s="1"/>
  <c r="D9" i="10"/>
  <c r="D42" i="10" s="1"/>
  <c r="C9" i="10"/>
  <c r="C42" i="10" s="1"/>
  <c r="B9" i="10"/>
  <c r="B42" i="10" s="1"/>
  <c r="G42" i="10" s="1"/>
  <c r="K7" i="9"/>
  <c r="I7" i="9"/>
  <c r="G7" i="9"/>
  <c r="E7" i="9"/>
  <c r="C7" i="9"/>
  <c r="K8" i="8"/>
  <c r="I8" i="8"/>
  <c r="G8" i="8"/>
  <c r="E8" i="8"/>
  <c r="C8" i="8"/>
  <c r="D17" i="3"/>
  <c r="C17" i="3"/>
  <c r="F7" i="2"/>
  <c r="D7" i="2"/>
  <c r="B7" i="2"/>
  <c r="C7" i="4"/>
  <c r="K9" i="7"/>
  <c r="I9" i="7"/>
  <c r="L11" i="7" s="1"/>
  <c r="G9" i="7"/>
  <c r="E9" i="7"/>
  <c r="C9" i="7"/>
  <c r="K8" i="6"/>
  <c r="I8" i="6"/>
  <c r="K8" i="1"/>
  <c r="G8" i="6"/>
  <c r="E8" i="6"/>
  <c r="C8" i="6"/>
  <c r="I8" i="1"/>
  <c r="G8" i="1"/>
  <c r="E8" i="1"/>
  <c r="C8" i="1"/>
  <c r="L10" i="6" l="1"/>
  <c r="L10" i="1"/>
</calcChain>
</file>

<file path=xl/sharedStrings.xml><?xml version="1.0" encoding="utf-8"?>
<sst xmlns="http://schemas.openxmlformats.org/spreadsheetml/2006/main" count="381" uniqueCount="150">
  <si>
    <t xml:space="preserve">PODESTA </t>
  </si>
  <si>
    <t xml:space="preserve">CHODBA ZA DVEŘMI </t>
  </si>
  <si>
    <t xml:space="preserve">PŘED VÝT. </t>
  </si>
  <si>
    <t>1,47 x 6,15</t>
  </si>
  <si>
    <t>OKNO</t>
  </si>
  <si>
    <t>PODESTA DOLU</t>
  </si>
  <si>
    <t>A</t>
  </si>
  <si>
    <t>1,2 X 1,8</t>
  </si>
  <si>
    <t>4,2 X 2,0</t>
  </si>
  <si>
    <t xml:space="preserve">2,1 x 2,4 </t>
  </si>
  <si>
    <t xml:space="preserve">1,6 x 2,4 </t>
  </si>
  <si>
    <t>1,47 x  9,2</t>
  </si>
  <si>
    <t xml:space="preserve">1,47 x 10,6 </t>
  </si>
  <si>
    <t>1 / příz.</t>
  </si>
  <si>
    <t xml:space="preserve">1,47 x 11,8 </t>
  </si>
  <si>
    <t>A1 / 18</t>
  </si>
  <si>
    <t xml:space="preserve">DŮM </t>
  </si>
  <si>
    <t xml:space="preserve">VELIKOST </t>
  </si>
  <si>
    <t xml:space="preserve"> POČET </t>
  </si>
  <si>
    <t xml:space="preserve">UMÍSTĚNÍ </t>
  </si>
  <si>
    <t>VÝŠKA</t>
  </si>
  <si>
    <t xml:space="preserve">ZRCADLO </t>
  </si>
  <si>
    <t>2,4 x 1,98</t>
  </si>
  <si>
    <t>3,37 x 4,3</t>
  </si>
  <si>
    <t xml:space="preserve">ZRCADLO VCHOD </t>
  </si>
  <si>
    <t xml:space="preserve">0,9 X 2,4 </t>
  </si>
  <si>
    <t xml:space="preserve">DVEŘE </t>
  </si>
  <si>
    <t>2,1 X 4,5</t>
  </si>
  <si>
    <t>PODESTA SCHRÁNKY</t>
  </si>
  <si>
    <t>1,44 X 2,1</t>
  </si>
  <si>
    <t>SUTERÉN</t>
  </si>
  <si>
    <t>1,9 X 2,41</t>
  </si>
  <si>
    <t>1,2 X 2,4</t>
  </si>
  <si>
    <t>VCHOD / příz.</t>
  </si>
  <si>
    <t>1,1 x 1,66</t>
  </si>
  <si>
    <t xml:space="preserve">před vchodem </t>
  </si>
  <si>
    <t xml:space="preserve">za dveřmi </t>
  </si>
  <si>
    <t>A1 - 18</t>
  </si>
  <si>
    <t>PODLAHA</t>
  </si>
  <si>
    <t xml:space="preserve">vchodové </t>
  </si>
  <si>
    <t>2 sklo</t>
  </si>
  <si>
    <r>
      <rPr>
        <sz val="14"/>
        <color theme="1"/>
        <rFont val="Calibri"/>
        <family val="2"/>
        <charset val="238"/>
        <scheme val="minor"/>
      </rPr>
      <t>SCHODY</t>
    </r>
    <r>
      <rPr>
        <sz val="11"/>
        <color theme="1"/>
        <rFont val="Calibri"/>
        <family val="2"/>
        <charset val="238"/>
        <scheme val="minor"/>
      </rPr>
      <t xml:space="preserve"> (0,3 x 1,1)</t>
    </r>
  </si>
  <si>
    <r>
      <t xml:space="preserve">TOPENÍ  </t>
    </r>
    <r>
      <rPr>
        <sz val="11"/>
        <color theme="1"/>
        <rFont val="Calibri"/>
        <family val="2"/>
        <charset val="238"/>
        <scheme val="minor"/>
      </rPr>
      <t>(1,35 x 0,7)</t>
    </r>
  </si>
  <si>
    <t xml:space="preserve">1,1 x 1,4 </t>
  </si>
  <si>
    <t>1,1 x 1,7</t>
  </si>
  <si>
    <t>nerez</t>
  </si>
  <si>
    <t>STROP, DVEŘE</t>
  </si>
  <si>
    <t>1,5 X 2,5</t>
  </si>
  <si>
    <t>1,9 x 2,7 - 1,4</t>
  </si>
  <si>
    <t>m2</t>
  </si>
  <si>
    <t>2x2,4 + 2,8x1,3</t>
  </si>
  <si>
    <t xml:space="preserve">A1-18 / PATRO </t>
  </si>
  <si>
    <t>2,35 x 1,7</t>
  </si>
  <si>
    <t>1,8 x 2,7</t>
  </si>
  <si>
    <t>1,4 x 2,5</t>
  </si>
  <si>
    <t>1,4 x 2,44</t>
  </si>
  <si>
    <t>1,64 x 2,43</t>
  </si>
  <si>
    <t>4,3 x 2,92</t>
  </si>
  <si>
    <t xml:space="preserve">A 2 - 16 / PATRO </t>
  </si>
  <si>
    <t>2,2 x 2,34</t>
  </si>
  <si>
    <t>1,1 x 1,4</t>
  </si>
  <si>
    <t>A2 / 16</t>
  </si>
  <si>
    <t xml:space="preserve">A2b-14 / PATRO </t>
  </si>
  <si>
    <t>2,8 x 1,8</t>
  </si>
  <si>
    <t>2,45 x 1,5</t>
  </si>
  <si>
    <t>2,43 x 1,44</t>
  </si>
  <si>
    <t>2,3 x 3,23</t>
  </si>
  <si>
    <t xml:space="preserve">1,75 x 2,7 </t>
  </si>
  <si>
    <t>2,4 x 1,6</t>
  </si>
  <si>
    <t>2,9 x 1,73</t>
  </si>
  <si>
    <t xml:space="preserve">2,4 x 1,5 </t>
  </si>
  <si>
    <t>3,9 x 4,23</t>
  </si>
  <si>
    <t>2,5 x 1,75</t>
  </si>
  <si>
    <t>3,5 x 1,84</t>
  </si>
  <si>
    <t>1,7 x 2,1</t>
  </si>
  <si>
    <t>1,9 X 2,54</t>
  </si>
  <si>
    <t xml:space="preserve">A2 - 16 </t>
  </si>
  <si>
    <t xml:space="preserve">A2 b - 14 </t>
  </si>
  <si>
    <t xml:space="preserve">m2 </t>
  </si>
  <si>
    <t>A2 b/ 14</t>
  </si>
  <si>
    <t>A3 - 12</t>
  </si>
  <si>
    <t>A3 / 12</t>
  </si>
  <si>
    <t>DŮM / rohože</t>
  </si>
  <si>
    <t>DŮM / výtahy</t>
  </si>
  <si>
    <t>strop</t>
  </si>
  <si>
    <t xml:space="preserve">A3-12 / PATRO </t>
  </si>
  <si>
    <t>3,1 x 1,8</t>
  </si>
  <si>
    <t>1,7 x 2,43</t>
  </si>
  <si>
    <t>2,35 x 3,22</t>
  </si>
  <si>
    <t>4,3 x 1,5</t>
  </si>
  <si>
    <t xml:space="preserve">1,8 x 2,44 </t>
  </si>
  <si>
    <t>2,5 x 1,8</t>
  </si>
  <si>
    <t>1,5 x 6,52</t>
  </si>
  <si>
    <t>4,72 x 1,53</t>
  </si>
  <si>
    <t>2,4 x 1,1 + 1,3 x 5,1</t>
  </si>
  <si>
    <t xml:space="preserve">A3-10 / PATRO </t>
  </si>
  <si>
    <t>A3 b - 10</t>
  </si>
  <si>
    <t>A3 b / 10</t>
  </si>
  <si>
    <t xml:space="preserve">A3 b / 10 </t>
  </si>
  <si>
    <t>1,87x 3</t>
  </si>
  <si>
    <t>1,75 x 2,5</t>
  </si>
  <si>
    <t>1,74 x 9,7</t>
  </si>
  <si>
    <t>2,35 x 3,23</t>
  </si>
  <si>
    <t xml:space="preserve">1,5 x 6,5 </t>
  </si>
  <si>
    <t>2,5 x 2</t>
  </si>
  <si>
    <t>2,9 x 4,7</t>
  </si>
  <si>
    <t>4,7 x 1,5</t>
  </si>
  <si>
    <t>podesty</t>
  </si>
  <si>
    <t xml:space="preserve">podesty </t>
  </si>
  <si>
    <t>1,87 x 3 + 0,9 x 1,2</t>
  </si>
  <si>
    <t xml:space="preserve">PŘED VÝT./m2 </t>
  </si>
  <si>
    <t>Celkem</t>
  </si>
  <si>
    <t>PODESTA /m2</t>
  </si>
  <si>
    <t>CHODBA ZA DVEŘMI/m2</t>
  </si>
  <si>
    <t xml:space="preserve">A1-10 -18 / PATRO </t>
  </si>
  <si>
    <t xml:space="preserve">A 1 - 16 / PATRO </t>
  </si>
  <si>
    <t xml:space="preserve">A1-14 / PATRO </t>
  </si>
  <si>
    <t xml:space="preserve">A1-12 / PATRO </t>
  </si>
  <si>
    <t xml:space="preserve">A1-10 / PATRO </t>
  </si>
  <si>
    <t>Celkem A1 10 - 18</t>
  </si>
  <si>
    <t>Celkem vše</t>
  </si>
  <si>
    <t>Rozpočet měsíčního úklidu</t>
  </si>
  <si>
    <t>lobby - před výtahy</t>
  </si>
  <si>
    <t>schodiště</t>
  </si>
  <si>
    <t>podesty schodišť</t>
  </si>
  <si>
    <t xml:space="preserve">vstupy </t>
  </si>
  <si>
    <t>vedlejší chodby</t>
  </si>
  <si>
    <t>četnost týden 3x</t>
  </si>
  <si>
    <t>četnost 2x</t>
  </si>
  <si>
    <t>cena za měsíc léto</t>
  </si>
  <si>
    <t>cena za měsíc zima</t>
  </si>
  <si>
    <t>četnost týden 2x</t>
  </si>
  <si>
    <t>Doplňkový úklid</t>
  </si>
  <si>
    <t>čištění rohoží před vstupy do domů</t>
  </si>
  <si>
    <t>čištění rohoží za vstupy do domů</t>
  </si>
  <si>
    <t>čištění zábradlí u schodišť</t>
  </si>
  <si>
    <t>čištění okenních parapetů</t>
  </si>
  <si>
    <t>čištění radiátorů</t>
  </si>
  <si>
    <t>čištění zvonků</t>
  </si>
  <si>
    <t>leštění dveřních skel</t>
  </si>
  <si>
    <t>čištění zrcadel</t>
  </si>
  <si>
    <t>čištění pavučin</t>
  </si>
  <si>
    <t>čištění domovních lamp</t>
  </si>
  <si>
    <t xml:space="preserve">výtahy - kabiny výtahů </t>
  </si>
  <si>
    <t>čištění/zametení obvodových stěn v garážích mimo soukromá stání</t>
  </si>
  <si>
    <t>čištění poštovních schránek</t>
  </si>
  <si>
    <t>součást úklidové zóny</t>
  </si>
  <si>
    <t>vstupy</t>
  </si>
  <si>
    <t>vstupy/lobby - před výtahy</t>
  </si>
  <si>
    <t>vstupy/schodiště/lobby/garáže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</si>
</sst>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 wrapText="1"/>
    </xf>
    <xf numFmtId="0" fontId="1" fillId="2" borderId="0" xfId="0" applyFont="1" applyFill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2" borderId="15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0" borderId="0" xfId="0" applyFont="1"/>
    <xf numFmtId="0" fontId="3" fillId="0" borderId="2" xfId="0" applyFont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/>
    <xf numFmtId="0" fontId="0" fillId="0" borderId="1" xfId="0" applyBorder="1"/>
    <xf numFmtId="0" fontId="1" fillId="2" borderId="7" xfId="0" applyFont="1" applyFill="1" applyBorder="1"/>
    <xf numFmtId="0" fontId="1" fillId="0" borderId="1" xfId="0" applyFont="1" applyBorder="1" applyAlignment="1">
      <alignment wrapText="1"/>
    </xf>
    <xf numFmtId="0" fontId="1" fillId="2" borderId="12" xfId="0" applyFont="1" applyFill="1" applyBorder="1"/>
    <xf numFmtId="0" fontId="1" fillId="0" borderId="18" xfId="0" applyFont="1" applyBorder="1"/>
    <xf numFmtId="0" fontId="0" fillId="0" borderId="18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workbookViewId="0">
      <selection activeCell="L1" sqref="L1"/>
    </sheetView>
  </sheetViews>
  <sheetFormatPr defaultRowHeight="24.9" customHeight="1" x14ac:dyDescent="0.35"/>
  <cols>
    <col min="1" max="1" width="16.33203125" style="4" customWidth="1"/>
    <col min="2" max="2" width="15.88671875" style="5" customWidth="1"/>
    <col min="3" max="3" width="7" style="5" customWidth="1"/>
    <col min="4" max="4" width="19.5546875" style="5" customWidth="1"/>
    <col min="5" max="5" width="7.5546875" style="5" customWidth="1"/>
    <col min="6" max="6" width="19.6640625" style="5" customWidth="1"/>
    <col min="7" max="7" width="7.88671875" style="5" customWidth="1"/>
    <col min="8" max="8" width="20.109375" style="5" customWidth="1"/>
    <col min="9" max="9" width="8.109375" style="5" customWidth="1"/>
    <col min="10" max="10" width="13" style="1" customWidth="1"/>
    <col min="11" max="11" width="6.6640625" style="1" customWidth="1"/>
    <col min="12" max="12" width="12" style="5" customWidth="1"/>
    <col min="13" max="13" width="10.6640625" style="5" customWidth="1"/>
    <col min="14" max="14" width="14" style="5" customWidth="1"/>
    <col min="15" max="15" width="10.44140625" style="5" customWidth="1"/>
    <col min="16" max="16" width="12.44140625" style="1" customWidth="1"/>
    <col min="17" max="17" width="13.5546875" style="5" customWidth="1"/>
    <col min="18" max="20" width="9.109375" style="1"/>
  </cols>
  <sheetData>
    <row r="1" spans="1:20" s="2" customFormat="1" ht="57.75" customHeight="1" thickBot="1" x14ac:dyDescent="0.4">
      <c r="A1" s="19" t="s">
        <v>51</v>
      </c>
      <c r="B1" s="13" t="s">
        <v>2</v>
      </c>
      <c r="C1" s="13" t="s">
        <v>49</v>
      </c>
      <c r="D1" s="13" t="s">
        <v>0</v>
      </c>
      <c r="E1" s="13" t="s">
        <v>49</v>
      </c>
      <c r="F1" s="14" t="s">
        <v>1</v>
      </c>
      <c r="G1" s="13" t="s">
        <v>49</v>
      </c>
      <c r="H1" s="13" t="s">
        <v>5</v>
      </c>
      <c r="I1" s="22" t="s">
        <v>49</v>
      </c>
      <c r="J1" s="30" t="s">
        <v>28</v>
      </c>
      <c r="K1" s="31" t="s">
        <v>49</v>
      </c>
      <c r="L1" s="23" t="s">
        <v>41</v>
      </c>
      <c r="M1" s="13" t="s">
        <v>26</v>
      </c>
      <c r="N1" s="13" t="s">
        <v>4</v>
      </c>
      <c r="O1" s="16" t="s">
        <v>42</v>
      </c>
      <c r="P1" s="9"/>
      <c r="Q1" s="9"/>
      <c r="R1" s="3"/>
      <c r="S1" s="3"/>
      <c r="T1" s="3"/>
    </row>
    <row r="2" spans="1:20" ht="24.9" customHeight="1" x14ac:dyDescent="0.35">
      <c r="A2" s="11">
        <v>4</v>
      </c>
      <c r="B2" s="12" t="s">
        <v>7</v>
      </c>
      <c r="C2" s="12">
        <v>2.2000000000000002</v>
      </c>
      <c r="D2" s="12" t="s">
        <v>8</v>
      </c>
      <c r="E2" s="12">
        <v>8.4</v>
      </c>
      <c r="F2" s="12" t="s">
        <v>3</v>
      </c>
      <c r="G2" s="12">
        <v>9.0399999999999991</v>
      </c>
      <c r="H2" s="12" t="s">
        <v>10</v>
      </c>
      <c r="I2" s="25">
        <v>3.84</v>
      </c>
      <c r="J2" s="12">
        <v>0</v>
      </c>
      <c r="K2" s="28">
        <v>0</v>
      </c>
      <c r="L2" s="28">
        <v>18</v>
      </c>
      <c r="M2" s="12">
        <v>0</v>
      </c>
      <c r="N2" s="12" t="s">
        <v>52</v>
      </c>
      <c r="O2" s="12">
        <v>0</v>
      </c>
      <c r="P2" s="5"/>
    </row>
    <row r="3" spans="1:20" ht="24.9" customHeight="1" x14ac:dyDescent="0.35">
      <c r="A3" s="6">
        <v>3</v>
      </c>
      <c r="B3" s="7" t="s">
        <v>7</v>
      </c>
      <c r="C3" s="12">
        <v>2.2000000000000002</v>
      </c>
      <c r="D3" s="7" t="s">
        <v>8</v>
      </c>
      <c r="E3" s="12">
        <v>8.4</v>
      </c>
      <c r="F3" s="7" t="s">
        <v>11</v>
      </c>
      <c r="G3" s="7">
        <v>13.52</v>
      </c>
      <c r="H3" s="7" t="s">
        <v>10</v>
      </c>
      <c r="I3" s="26">
        <v>3.84</v>
      </c>
      <c r="J3" s="12">
        <v>0</v>
      </c>
      <c r="K3" s="12">
        <v>0</v>
      </c>
      <c r="L3" s="29">
        <v>18</v>
      </c>
      <c r="M3" s="7">
        <v>1</v>
      </c>
      <c r="N3" s="7" t="s">
        <v>52</v>
      </c>
      <c r="O3" s="7">
        <v>0</v>
      </c>
      <c r="P3" s="5"/>
    </row>
    <row r="4" spans="1:20" ht="24.9" customHeight="1" x14ac:dyDescent="0.35">
      <c r="A4" s="6">
        <v>2</v>
      </c>
      <c r="B4" s="7" t="s">
        <v>7</v>
      </c>
      <c r="C4" s="12">
        <v>2.2000000000000002</v>
      </c>
      <c r="D4" s="7" t="s">
        <v>8</v>
      </c>
      <c r="E4" s="12">
        <v>8.4</v>
      </c>
      <c r="F4" s="7" t="s">
        <v>12</v>
      </c>
      <c r="G4" s="7">
        <v>15.6</v>
      </c>
      <c r="H4" s="7" t="s">
        <v>9</v>
      </c>
      <c r="I4" s="26">
        <v>5.04</v>
      </c>
      <c r="J4" s="12">
        <v>0</v>
      </c>
      <c r="K4" s="12">
        <v>0</v>
      </c>
      <c r="L4" s="29">
        <v>18</v>
      </c>
      <c r="M4" s="7">
        <v>1</v>
      </c>
      <c r="N4" s="7" t="s">
        <v>52</v>
      </c>
      <c r="O4" s="7">
        <v>0</v>
      </c>
      <c r="P4" s="5"/>
    </row>
    <row r="5" spans="1:20" ht="24.9" customHeight="1" x14ac:dyDescent="0.35">
      <c r="A5" s="6" t="s">
        <v>13</v>
      </c>
      <c r="B5" s="7" t="s">
        <v>23</v>
      </c>
      <c r="C5" s="7">
        <v>14.5</v>
      </c>
      <c r="D5" s="7" t="s">
        <v>22</v>
      </c>
      <c r="E5" s="7">
        <v>4.8</v>
      </c>
      <c r="F5" s="7" t="s">
        <v>14</v>
      </c>
      <c r="G5" s="7">
        <v>17.350000000000001</v>
      </c>
      <c r="H5" s="7" t="s">
        <v>32</v>
      </c>
      <c r="I5" s="26">
        <v>2.9</v>
      </c>
      <c r="J5" s="12">
        <v>0</v>
      </c>
      <c r="K5" s="12">
        <v>0</v>
      </c>
      <c r="L5" s="29">
        <v>17</v>
      </c>
      <c r="M5" s="7">
        <v>1</v>
      </c>
      <c r="N5" s="7">
        <v>0</v>
      </c>
      <c r="O5" s="6" t="s">
        <v>6</v>
      </c>
      <c r="P5" s="5"/>
    </row>
    <row r="6" spans="1:20" ht="24.9" customHeight="1" x14ac:dyDescent="0.35">
      <c r="A6" s="6" t="s">
        <v>33</v>
      </c>
      <c r="B6" s="7">
        <v>0</v>
      </c>
      <c r="C6" s="7">
        <v>0</v>
      </c>
      <c r="D6" s="7" t="s">
        <v>27</v>
      </c>
      <c r="E6" s="7">
        <v>9.5</v>
      </c>
      <c r="F6" s="7">
        <v>0</v>
      </c>
      <c r="G6" s="7">
        <v>0</v>
      </c>
      <c r="H6" s="7">
        <v>0</v>
      </c>
      <c r="I6" s="26">
        <v>0</v>
      </c>
      <c r="J6" s="7" t="s">
        <v>29</v>
      </c>
      <c r="K6" s="29">
        <v>3.02</v>
      </c>
      <c r="L6" s="29">
        <v>0</v>
      </c>
      <c r="M6" s="7" t="s">
        <v>40</v>
      </c>
      <c r="N6" s="7" t="s">
        <v>39</v>
      </c>
      <c r="O6" s="6" t="s">
        <v>6</v>
      </c>
      <c r="P6" s="5"/>
    </row>
    <row r="7" spans="1:20" ht="24.9" customHeight="1" thickBot="1" x14ac:dyDescent="0.4">
      <c r="A7" s="6" t="s">
        <v>30</v>
      </c>
      <c r="B7" s="7" t="s">
        <v>31</v>
      </c>
      <c r="C7" s="17">
        <v>4.5999999999999996</v>
      </c>
      <c r="D7" s="20" t="s">
        <v>50</v>
      </c>
      <c r="E7" s="21">
        <v>8.4</v>
      </c>
      <c r="F7" s="7">
        <v>0</v>
      </c>
      <c r="G7" s="17">
        <v>0</v>
      </c>
      <c r="H7" s="7">
        <v>0</v>
      </c>
      <c r="I7" s="27">
        <v>0</v>
      </c>
      <c r="J7" s="12">
        <v>0</v>
      </c>
      <c r="K7" s="12">
        <v>0</v>
      </c>
      <c r="L7" s="29">
        <v>0</v>
      </c>
      <c r="M7" s="17">
        <v>1</v>
      </c>
      <c r="N7" s="7"/>
      <c r="O7" s="7"/>
    </row>
    <row r="8" spans="1:20" ht="24.9" customHeight="1" thickBot="1" x14ac:dyDescent="0.4">
      <c r="C8" s="18">
        <f>SUM(C2:C7)</f>
        <v>25.700000000000003</v>
      </c>
      <c r="E8" s="18">
        <f>SUM(E2:E7)</f>
        <v>47.9</v>
      </c>
      <c r="G8" s="18">
        <f>SUM(G2:G7)</f>
        <v>55.51</v>
      </c>
      <c r="I8" s="18">
        <f>SUM(I2:I7)</f>
        <v>15.62</v>
      </c>
      <c r="K8" s="18">
        <f>SUM(K6:K7)</f>
        <v>3.02</v>
      </c>
      <c r="M8" s="18">
        <v>6</v>
      </c>
    </row>
    <row r="10" spans="1:20" ht="24.9" customHeight="1" x14ac:dyDescent="0.35">
      <c r="L10" s="5">
        <f>SUM(K8+I8+G8+E8+C8)</f>
        <v>147.75</v>
      </c>
      <c r="M10" s="5" t="s">
        <v>107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E1B09-4011-4615-A751-522DB944E51C}">
  <dimension ref="A1:E22"/>
  <sheetViews>
    <sheetView tabSelected="1" workbookViewId="0">
      <pane ySplit="2" topLeftCell="A5" activePane="bottomLeft" state="frozen"/>
      <selection pane="bottomLeft" activeCell="C26" sqref="C26"/>
    </sheetView>
  </sheetViews>
  <sheetFormatPr defaultRowHeight="14.4" x14ac:dyDescent="0.3"/>
  <cols>
    <col min="1" max="1" width="38.77734375" customWidth="1"/>
    <col min="2" max="2" width="26.88671875" customWidth="1"/>
    <col min="3" max="5" width="22.109375" customWidth="1"/>
  </cols>
  <sheetData>
    <row r="1" spans="1:5" ht="30" customHeight="1" x14ac:dyDescent="0.3">
      <c r="A1" s="69" t="s">
        <v>121</v>
      </c>
      <c r="B1" s="69" t="s">
        <v>127</v>
      </c>
      <c r="C1" s="69" t="s">
        <v>127</v>
      </c>
      <c r="D1" s="69" t="s">
        <v>131</v>
      </c>
      <c r="E1" s="69" t="s">
        <v>128</v>
      </c>
    </row>
    <row r="2" spans="1:5" ht="30" customHeight="1" x14ac:dyDescent="0.3">
      <c r="A2" s="69"/>
      <c r="B2" s="69" t="s">
        <v>129</v>
      </c>
      <c r="C2" s="69" t="s">
        <v>130</v>
      </c>
      <c r="D2" s="69" t="s">
        <v>129</v>
      </c>
      <c r="E2" s="69" t="s">
        <v>130</v>
      </c>
    </row>
    <row r="3" spans="1:5" ht="30" customHeight="1" x14ac:dyDescent="0.3">
      <c r="A3" s="70" t="s">
        <v>125</v>
      </c>
      <c r="B3" s="71"/>
      <c r="C3" s="71"/>
      <c r="D3" s="71"/>
      <c r="E3" s="71"/>
    </row>
    <row r="4" spans="1:5" ht="30" customHeight="1" x14ac:dyDescent="0.3">
      <c r="A4" s="70" t="s">
        <v>122</v>
      </c>
      <c r="B4" s="71"/>
      <c r="C4" s="71"/>
      <c r="D4" s="71"/>
      <c r="E4" s="71"/>
    </row>
    <row r="5" spans="1:5" ht="30" customHeight="1" x14ac:dyDescent="0.3">
      <c r="A5" s="70" t="s">
        <v>123</v>
      </c>
      <c r="B5" s="71"/>
      <c r="C5" s="71"/>
      <c r="D5" s="71"/>
      <c r="E5" s="71"/>
    </row>
    <row r="6" spans="1:5" ht="30" customHeight="1" x14ac:dyDescent="0.3">
      <c r="A6" s="70" t="s">
        <v>124</v>
      </c>
      <c r="B6" s="71"/>
      <c r="C6" s="71"/>
      <c r="D6" s="71"/>
      <c r="E6" s="71"/>
    </row>
    <row r="7" spans="1:5" ht="30" customHeight="1" x14ac:dyDescent="0.3">
      <c r="A7" s="70" t="s">
        <v>126</v>
      </c>
      <c r="B7" s="71"/>
      <c r="C7" s="71"/>
      <c r="D7" s="71"/>
      <c r="E7" s="71"/>
    </row>
    <row r="8" spans="1:5" ht="30" customHeight="1" x14ac:dyDescent="0.3">
      <c r="A8" s="70" t="s">
        <v>143</v>
      </c>
      <c r="B8" s="71"/>
      <c r="C8" s="71"/>
      <c r="D8" s="71"/>
      <c r="E8" s="71"/>
    </row>
    <row r="9" spans="1:5" ht="30" customHeight="1" x14ac:dyDescent="0.3">
      <c r="A9" s="73" t="s">
        <v>144</v>
      </c>
      <c r="B9" s="71"/>
      <c r="C9" s="71"/>
      <c r="D9" s="71"/>
      <c r="E9" s="71"/>
    </row>
    <row r="10" spans="1:5" ht="30" customHeight="1" x14ac:dyDescent="0.3">
      <c r="A10" s="45"/>
    </row>
    <row r="11" spans="1:5" ht="30" customHeight="1" x14ac:dyDescent="0.3">
      <c r="A11" s="72" t="s">
        <v>132</v>
      </c>
      <c r="B11" s="74" t="s">
        <v>146</v>
      </c>
      <c r="C11" s="75"/>
    </row>
    <row r="12" spans="1:5" ht="30" customHeight="1" x14ac:dyDescent="0.3">
      <c r="A12" s="70" t="s">
        <v>133</v>
      </c>
      <c r="B12" s="80" t="s">
        <v>147</v>
      </c>
      <c r="C12" s="76"/>
    </row>
    <row r="13" spans="1:5" ht="30" customHeight="1" x14ac:dyDescent="0.3">
      <c r="A13" s="70" t="s">
        <v>134</v>
      </c>
      <c r="B13" s="81"/>
      <c r="C13" s="76"/>
    </row>
    <row r="14" spans="1:5" ht="30" customHeight="1" x14ac:dyDescent="0.3">
      <c r="A14" s="70" t="s">
        <v>135</v>
      </c>
      <c r="B14" s="80" t="s">
        <v>123</v>
      </c>
      <c r="C14" s="76"/>
    </row>
    <row r="15" spans="1:5" ht="30" customHeight="1" x14ac:dyDescent="0.3">
      <c r="A15" s="70" t="s">
        <v>136</v>
      </c>
      <c r="B15" s="81"/>
      <c r="C15" s="76"/>
    </row>
    <row r="16" spans="1:5" ht="30" customHeight="1" x14ac:dyDescent="0.3">
      <c r="A16" s="70" t="s">
        <v>137</v>
      </c>
      <c r="B16" s="80" t="s">
        <v>148</v>
      </c>
      <c r="C16" s="76"/>
    </row>
    <row r="17" spans="1:3" ht="30" customHeight="1" x14ac:dyDescent="0.3">
      <c r="A17" s="70" t="s">
        <v>145</v>
      </c>
      <c r="B17" s="81"/>
      <c r="C17" s="76"/>
    </row>
    <row r="18" spans="1:3" ht="30" customHeight="1" x14ac:dyDescent="0.3">
      <c r="A18" s="70" t="s">
        <v>138</v>
      </c>
      <c r="B18" s="80" t="s">
        <v>147</v>
      </c>
      <c r="C18" s="76"/>
    </row>
    <row r="19" spans="1:3" ht="30" customHeight="1" x14ac:dyDescent="0.3">
      <c r="A19" s="70" t="s">
        <v>139</v>
      </c>
      <c r="B19" s="81"/>
      <c r="C19" s="76"/>
    </row>
    <row r="20" spans="1:3" ht="30" customHeight="1" x14ac:dyDescent="0.3">
      <c r="A20" s="70" t="s">
        <v>140</v>
      </c>
      <c r="B20" s="82" t="s">
        <v>149</v>
      </c>
      <c r="C20" s="76"/>
    </row>
    <row r="21" spans="1:3" ht="30" customHeight="1" x14ac:dyDescent="0.3">
      <c r="A21" s="70" t="s">
        <v>141</v>
      </c>
      <c r="B21" s="82"/>
      <c r="C21" s="76"/>
    </row>
    <row r="22" spans="1:3" ht="30" customHeight="1" x14ac:dyDescent="0.3">
      <c r="A22" s="70" t="s">
        <v>142</v>
      </c>
      <c r="B22" s="82"/>
      <c r="C22" s="76"/>
    </row>
  </sheetData>
  <mergeCells count="5">
    <mergeCell ref="B12:B13"/>
    <mergeCell ref="B14:B15"/>
    <mergeCell ref="B16:B17"/>
    <mergeCell ref="B18:B19"/>
    <mergeCell ref="B20:B2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"/>
  <sheetViews>
    <sheetView workbookViewId="0">
      <selection activeCell="B10" sqref="B10"/>
    </sheetView>
  </sheetViews>
  <sheetFormatPr defaultRowHeight="14.4" x14ac:dyDescent="0.3"/>
  <cols>
    <col min="1" max="1" width="16.5546875" customWidth="1"/>
    <col min="2" max="2" width="20.44140625" customWidth="1"/>
    <col min="3" max="3" width="7" customWidth="1"/>
    <col min="4" max="4" width="21.109375" customWidth="1"/>
    <col min="5" max="5" width="8.33203125" customWidth="1"/>
    <col min="6" max="6" width="10.109375" customWidth="1"/>
    <col min="7" max="7" width="6.44140625" customWidth="1"/>
    <col min="8" max="8" width="18.5546875" customWidth="1"/>
    <col min="9" max="9" width="8.109375" customWidth="1"/>
    <col min="10" max="10" width="12.44140625" style="1" customWidth="1"/>
    <col min="11" max="11" width="7" style="1" customWidth="1"/>
    <col min="12" max="12" width="12.6640625" customWidth="1"/>
    <col min="13" max="13" width="10.44140625" customWidth="1"/>
    <col min="14" max="14" width="13.33203125" customWidth="1"/>
    <col min="15" max="15" width="11" customWidth="1"/>
  </cols>
  <sheetData>
    <row r="1" spans="1:20" ht="54.75" customHeight="1" thickBot="1" x14ac:dyDescent="0.4">
      <c r="A1" s="54" t="s">
        <v>58</v>
      </c>
      <c r="B1" s="13" t="s">
        <v>2</v>
      </c>
      <c r="C1" s="13" t="s">
        <v>49</v>
      </c>
      <c r="D1" s="13" t="s">
        <v>0</v>
      </c>
      <c r="E1" s="13" t="s">
        <v>49</v>
      </c>
      <c r="F1" s="15" t="s">
        <v>1</v>
      </c>
      <c r="G1" s="14" t="s">
        <v>49</v>
      </c>
      <c r="H1" s="13" t="s">
        <v>5</v>
      </c>
      <c r="I1" s="22" t="s">
        <v>49</v>
      </c>
      <c r="J1" s="30" t="s">
        <v>28</v>
      </c>
      <c r="K1" s="31" t="s">
        <v>49</v>
      </c>
      <c r="L1" s="23" t="s">
        <v>41</v>
      </c>
      <c r="M1" s="13" t="s">
        <v>26</v>
      </c>
      <c r="N1" s="13" t="s">
        <v>4</v>
      </c>
      <c r="O1" s="16" t="s">
        <v>42</v>
      </c>
    </row>
    <row r="2" spans="1:20" ht="24.9" customHeight="1" x14ac:dyDescent="0.35">
      <c r="A2" s="11">
        <v>4</v>
      </c>
      <c r="B2" s="12" t="s">
        <v>47</v>
      </c>
      <c r="C2" s="12">
        <v>3.1</v>
      </c>
      <c r="D2" s="12" t="s">
        <v>48</v>
      </c>
      <c r="E2" s="12">
        <v>3.73</v>
      </c>
      <c r="F2" s="12">
        <v>0</v>
      </c>
      <c r="G2" s="12">
        <v>0</v>
      </c>
      <c r="H2" s="12" t="s">
        <v>10</v>
      </c>
      <c r="I2" s="25">
        <v>3.84</v>
      </c>
      <c r="J2" s="24"/>
      <c r="K2" s="32"/>
      <c r="L2" s="28">
        <v>18</v>
      </c>
      <c r="M2" s="12">
        <v>0</v>
      </c>
      <c r="N2" s="12" t="s">
        <v>52</v>
      </c>
      <c r="O2" s="12">
        <v>0</v>
      </c>
    </row>
    <row r="3" spans="1:20" ht="24.9" customHeight="1" x14ac:dyDescent="0.35">
      <c r="A3" s="6">
        <v>3</v>
      </c>
      <c r="B3" s="7" t="s">
        <v>54</v>
      </c>
      <c r="C3" s="12">
        <v>3.5</v>
      </c>
      <c r="D3" s="7" t="s">
        <v>53</v>
      </c>
      <c r="E3" s="12">
        <v>4.9000000000000004</v>
      </c>
      <c r="F3" s="7">
        <v>0</v>
      </c>
      <c r="G3" s="7">
        <v>0</v>
      </c>
      <c r="H3" s="7" t="s">
        <v>10</v>
      </c>
      <c r="I3" s="26">
        <v>3.84</v>
      </c>
      <c r="J3" s="8"/>
      <c r="K3" s="33"/>
      <c r="L3" s="29">
        <v>18</v>
      </c>
      <c r="M3" s="7">
        <v>0</v>
      </c>
      <c r="N3" s="7" t="s">
        <v>52</v>
      </c>
      <c r="O3" s="7">
        <v>0</v>
      </c>
      <c r="P3" s="5"/>
      <c r="Q3" s="5"/>
      <c r="R3" s="1"/>
      <c r="S3" s="1"/>
      <c r="T3" s="1"/>
    </row>
    <row r="4" spans="1:20" ht="24.9" customHeight="1" x14ac:dyDescent="0.35">
      <c r="A4" s="6">
        <v>2</v>
      </c>
      <c r="B4" s="7" t="s">
        <v>55</v>
      </c>
      <c r="C4" s="12">
        <v>3.4</v>
      </c>
      <c r="D4" s="7" t="s">
        <v>53</v>
      </c>
      <c r="E4" s="12">
        <v>4.9000000000000004</v>
      </c>
      <c r="F4" s="7">
        <v>0</v>
      </c>
      <c r="G4" s="7">
        <v>0</v>
      </c>
      <c r="H4" s="7" t="s">
        <v>9</v>
      </c>
      <c r="I4" s="26">
        <v>5.04</v>
      </c>
      <c r="J4" s="8"/>
      <c r="K4" s="33"/>
      <c r="L4" s="29">
        <v>18</v>
      </c>
      <c r="M4" s="7">
        <v>0</v>
      </c>
      <c r="N4" s="7" t="s">
        <v>52</v>
      </c>
      <c r="O4" s="7">
        <v>0</v>
      </c>
      <c r="P4" s="5"/>
      <c r="Q4" s="5"/>
      <c r="R4" s="1"/>
      <c r="S4" s="1"/>
      <c r="T4" s="1"/>
    </row>
    <row r="5" spans="1:20" ht="24.9" customHeight="1" x14ac:dyDescent="0.35">
      <c r="A5" s="6" t="s">
        <v>13</v>
      </c>
      <c r="B5" s="7" t="s">
        <v>56</v>
      </c>
      <c r="C5" s="7">
        <v>4</v>
      </c>
      <c r="D5" s="7" t="s">
        <v>57</v>
      </c>
      <c r="E5" s="7">
        <v>12.6</v>
      </c>
      <c r="F5" s="7">
        <v>0</v>
      </c>
      <c r="G5" s="7">
        <v>0</v>
      </c>
      <c r="H5" s="7" t="s">
        <v>32</v>
      </c>
      <c r="I5" s="26">
        <v>2.9</v>
      </c>
      <c r="J5" s="8"/>
      <c r="K5" s="33"/>
      <c r="L5" s="29">
        <v>17</v>
      </c>
      <c r="M5" s="7">
        <v>0</v>
      </c>
      <c r="N5" s="7">
        <v>0</v>
      </c>
      <c r="O5" s="6" t="s">
        <v>6</v>
      </c>
      <c r="P5" s="5"/>
      <c r="Q5" s="5"/>
      <c r="R5" s="1"/>
      <c r="S5" s="1"/>
      <c r="T5" s="1"/>
    </row>
    <row r="6" spans="1:20" ht="24.9" customHeight="1" x14ac:dyDescent="0.35">
      <c r="A6" s="6" t="s">
        <v>33</v>
      </c>
      <c r="B6" s="7">
        <v>0</v>
      </c>
      <c r="C6" s="7">
        <v>0</v>
      </c>
      <c r="D6" s="7" t="s">
        <v>27</v>
      </c>
      <c r="E6" s="7">
        <v>9.5</v>
      </c>
      <c r="F6" s="7">
        <v>0</v>
      </c>
      <c r="G6" s="7">
        <v>0</v>
      </c>
      <c r="H6" s="7">
        <v>0</v>
      </c>
      <c r="I6" s="26">
        <v>0</v>
      </c>
      <c r="J6" s="7" t="s">
        <v>29</v>
      </c>
      <c r="K6" s="29">
        <v>3.02</v>
      </c>
      <c r="L6" s="29">
        <v>0</v>
      </c>
      <c r="M6" s="7" t="s">
        <v>40</v>
      </c>
      <c r="N6" s="7" t="s">
        <v>39</v>
      </c>
      <c r="O6" s="6" t="s">
        <v>6</v>
      </c>
      <c r="P6" s="5"/>
      <c r="Q6" s="5"/>
      <c r="R6" s="1"/>
      <c r="S6" s="1"/>
      <c r="T6" s="1"/>
    </row>
    <row r="7" spans="1:20" ht="24.9" customHeight="1" thickBot="1" x14ac:dyDescent="0.4">
      <c r="A7" s="6" t="s">
        <v>30</v>
      </c>
      <c r="B7" s="7" t="s">
        <v>59</v>
      </c>
      <c r="C7" s="17">
        <v>5.2</v>
      </c>
      <c r="D7" s="20" t="s">
        <v>50</v>
      </c>
      <c r="E7" s="21">
        <v>8.4</v>
      </c>
      <c r="F7" s="7">
        <v>0</v>
      </c>
      <c r="G7" s="17">
        <v>0</v>
      </c>
      <c r="H7" s="7">
        <v>0</v>
      </c>
      <c r="I7" s="27">
        <v>0</v>
      </c>
      <c r="J7" s="8"/>
      <c r="K7" s="34"/>
      <c r="L7" s="29">
        <v>0</v>
      </c>
      <c r="M7" s="17">
        <v>1</v>
      </c>
      <c r="N7" s="7"/>
      <c r="O7" s="7"/>
      <c r="P7" s="1"/>
      <c r="Q7" s="5"/>
      <c r="R7" s="1"/>
      <c r="S7" s="1"/>
      <c r="T7" s="1"/>
    </row>
    <row r="8" spans="1:20" ht="24.9" customHeight="1" thickBot="1" x14ac:dyDescent="0.4">
      <c r="A8" s="4"/>
      <c r="B8" s="5"/>
      <c r="C8" s="18">
        <f>SUM(C2:C7)</f>
        <v>19.2</v>
      </c>
      <c r="D8" s="5"/>
      <c r="E8" s="18">
        <f>SUM(E2:E7)</f>
        <v>44.03</v>
      </c>
      <c r="F8" s="5"/>
      <c r="G8" s="18">
        <f>SUM(G2:G7)</f>
        <v>0</v>
      </c>
      <c r="H8" s="5"/>
      <c r="I8" s="18">
        <f>SUM(I2:I7)</f>
        <v>15.62</v>
      </c>
      <c r="K8" s="18">
        <f>SUM(K6:K7)</f>
        <v>3.02</v>
      </c>
      <c r="L8" s="5"/>
      <c r="M8" s="18">
        <v>3</v>
      </c>
      <c r="N8" s="5"/>
      <c r="O8" s="5"/>
      <c r="P8" s="1"/>
      <c r="Q8" s="5"/>
      <c r="R8" s="1"/>
      <c r="S8" s="1"/>
      <c r="T8" s="1"/>
    </row>
    <row r="9" spans="1:20" ht="24.9" customHeight="1" thickBot="1" x14ac:dyDescent="0.4">
      <c r="A9" s="4"/>
      <c r="B9" s="5"/>
      <c r="C9" s="5"/>
      <c r="D9" s="5"/>
      <c r="E9" s="5"/>
      <c r="F9" s="5"/>
      <c r="G9" s="5"/>
      <c r="H9" s="5"/>
      <c r="I9" s="5"/>
      <c r="L9" s="5"/>
      <c r="M9" s="5"/>
      <c r="N9" s="5"/>
      <c r="O9" s="5"/>
      <c r="P9" s="1"/>
      <c r="Q9" s="5"/>
      <c r="R9" s="1"/>
      <c r="S9" s="1"/>
      <c r="T9" s="1"/>
    </row>
    <row r="10" spans="1:20" ht="24.9" customHeight="1" thickBot="1" x14ac:dyDescent="0.4">
      <c r="L10" s="52">
        <f>SUM(K8+I8+E8+C8)</f>
        <v>81.87</v>
      </c>
      <c r="M10" s="51" t="s">
        <v>108</v>
      </c>
    </row>
    <row r="11" spans="1:20" ht="18" x14ac:dyDescent="0.35">
      <c r="L11" s="5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2"/>
  <sheetViews>
    <sheetView workbookViewId="0">
      <selection activeCell="H13" sqref="H13"/>
    </sheetView>
  </sheetViews>
  <sheetFormatPr defaultRowHeight="14.4" x14ac:dyDescent="0.3"/>
  <cols>
    <col min="1" max="1" width="18.33203125" customWidth="1"/>
    <col min="2" max="2" width="16.33203125" customWidth="1"/>
    <col min="3" max="3" width="7.5546875" customWidth="1"/>
    <col min="4" max="4" width="19" customWidth="1"/>
    <col min="6" max="6" width="11.88671875" customWidth="1"/>
    <col min="7" max="7" width="5" customWidth="1"/>
    <col min="8" max="8" width="18.5546875" customWidth="1"/>
    <col min="10" max="10" width="12.33203125" customWidth="1"/>
    <col min="11" max="11" width="7.88671875" customWidth="1"/>
    <col min="12" max="12" width="11.5546875" customWidth="1"/>
    <col min="14" max="14" width="13.33203125" customWidth="1"/>
    <col min="15" max="15" width="12.44140625" customWidth="1"/>
  </cols>
  <sheetData>
    <row r="1" spans="1:20" s="2" customFormat="1" ht="57.75" customHeight="1" thickBot="1" x14ac:dyDescent="0.4">
      <c r="A1" s="54" t="s">
        <v>62</v>
      </c>
      <c r="B1" s="13" t="s">
        <v>2</v>
      </c>
      <c r="C1" s="13" t="s">
        <v>49</v>
      </c>
      <c r="D1" s="13" t="s">
        <v>0</v>
      </c>
      <c r="E1" s="13" t="s">
        <v>49</v>
      </c>
      <c r="F1" s="15" t="s">
        <v>1</v>
      </c>
      <c r="G1" s="13" t="s">
        <v>49</v>
      </c>
      <c r="H1" s="13" t="s">
        <v>5</v>
      </c>
      <c r="I1" s="22" t="s">
        <v>49</v>
      </c>
      <c r="J1" s="15" t="s">
        <v>28</v>
      </c>
      <c r="K1" s="23" t="s">
        <v>49</v>
      </c>
      <c r="L1" s="23" t="s">
        <v>41</v>
      </c>
      <c r="M1" s="13" t="s">
        <v>26</v>
      </c>
      <c r="N1" s="13" t="s">
        <v>4</v>
      </c>
      <c r="O1" s="16" t="s">
        <v>42</v>
      </c>
      <c r="P1" s="9"/>
      <c r="Q1" s="9"/>
      <c r="R1" s="3"/>
      <c r="S1" s="3"/>
      <c r="T1" s="3"/>
    </row>
    <row r="2" spans="1:20" s="37" customFormat="1" ht="30" customHeight="1" x14ac:dyDescent="0.35">
      <c r="A2" s="38">
        <v>5</v>
      </c>
      <c r="B2" s="39" t="s">
        <v>63</v>
      </c>
      <c r="C2" s="39">
        <v>5.04</v>
      </c>
      <c r="D2" s="39" t="s">
        <v>64</v>
      </c>
      <c r="E2" s="39">
        <v>3.7</v>
      </c>
      <c r="F2" s="39">
        <v>0</v>
      </c>
      <c r="G2" s="39">
        <v>0</v>
      </c>
      <c r="H2" s="39" t="s">
        <v>65</v>
      </c>
      <c r="I2" s="39">
        <v>3.5</v>
      </c>
      <c r="J2" s="40"/>
      <c r="K2" s="40"/>
      <c r="L2" s="41">
        <v>18</v>
      </c>
      <c r="M2" s="39">
        <v>0</v>
      </c>
      <c r="N2" s="39" t="s">
        <v>66</v>
      </c>
      <c r="O2" s="41">
        <v>0</v>
      </c>
      <c r="P2" s="35"/>
      <c r="Q2" s="35"/>
      <c r="R2" s="36"/>
      <c r="S2" s="36"/>
      <c r="T2" s="36"/>
    </row>
    <row r="3" spans="1:20" ht="24.9" customHeight="1" x14ac:dyDescent="0.35">
      <c r="A3" s="11">
        <v>4</v>
      </c>
      <c r="B3" s="12" t="s">
        <v>67</v>
      </c>
      <c r="C3" s="12">
        <v>4.7300000000000004</v>
      </c>
      <c r="D3" s="12" t="s">
        <v>64</v>
      </c>
      <c r="E3" s="12">
        <v>3.7</v>
      </c>
      <c r="F3" s="12">
        <v>0</v>
      </c>
      <c r="G3" s="12">
        <v>0</v>
      </c>
      <c r="H3" s="12" t="s">
        <v>10</v>
      </c>
      <c r="I3" s="25">
        <v>3.84</v>
      </c>
      <c r="J3" s="12"/>
      <c r="K3" s="28"/>
      <c r="L3" s="28">
        <v>18</v>
      </c>
      <c r="M3" s="12">
        <v>0</v>
      </c>
      <c r="N3" s="12" t="s">
        <v>52</v>
      </c>
      <c r="O3" s="12">
        <v>0</v>
      </c>
      <c r="P3" s="5"/>
      <c r="Q3" s="5"/>
      <c r="R3" s="1"/>
      <c r="S3" s="1"/>
      <c r="T3" s="1"/>
    </row>
    <row r="4" spans="1:20" ht="24.9" customHeight="1" x14ac:dyDescent="0.35">
      <c r="A4" s="6">
        <v>3</v>
      </c>
      <c r="B4" s="7" t="s">
        <v>67</v>
      </c>
      <c r="C4" s="12">
        <v>4.7300000000000004</v>
      </c>
      <c r="D4" s="7" t="s">
        <v>68</v>
      </c>
      <c r="E4" s="12">
        <v>3.8</v>
      </c>
      <c r="F4" s="7">
        <v>0</v>
      </c>
      <c r="G4" s="7">
        <v>0</v>
      </c>
      <c r="H4" s="7" t="s">
        <v>10</v>
      </c>
      <c r="I4" s="26">
        <v>3.84</v>
      </c>
      <c r="J4" s="8"/>
      <c r="K4" s="33"/>
      <c r="L4" s="29">
        <v>18</v>
      </c>
      <c r="M4" s="7">
        <v>0</v>
      </c>
      <c r="N4" s="7" t="s">
        <v>52</v>
      </c>
      <c r="O4" s="7">
        <v>0</v>
      </c>
      <c r="P4" s="5"/>
      <c r="Q4" s="5"/>
      <c r="R4" s="1"/>
      <c r="S4" s="1"/>
      <c r="T4" s="1"/>
    </row>
    <row r="5" spans="1:20" ht="24.9" customHeight="1" x14ac:dyDescent="0.35">
      <c r="A5" s="6">
        <v>2</v>
      </c>
      <c r="B5" s="7" t="s">
        <v>69</v>
      </c>
      <c r="C5" s="12">
        <v>5.0199999999999996</v>
      </c>
      <c r="D5" s="7" t="s">
        <v>70</v>
      </c>
      <c r="E5" s="12">
        <v>3.6</v>
      </c>
      <c r="F5" s="7">
        <v>0</v>
      </c>
      <c r="G5" s="7">
        <v>0</v>
      </c>
      <c r="H5" s="7" t="s">
        <v>9</v>
      </c>
      <c r="I5" s="26">
        <v>5.04</v>
      </c>
      <c r="J5" s="8"/>
      <c r="K5" s="33"/>
      <c r="L5" s="29">
        <v>18</v>
      </c>
      <c r="M5" s="7">
        <v>0</v>
      </c>
      <c r="N5" s="7" t="s">
        <v>52</v>
      </c>
      <c r="O5" s="7">
        <v>0</v>
      </c>
      <c r="P5" s="5"/>
      <c r="Q5" s="5"/>
      <c r="R5" s="1"/>
      <c r="S5" s="1"/>
      <c r="T5" s="1"/>
    </row>
    <row r="6" spans="1:20" ht="24.9" customHeight="1" x14ac:dyDescent="0.35">
      <c r="A6" s="6" t="s">
        <v>13</v>
      </c>
      <c r="B6" s="7" t="s">
        <v>71</v>
      </c>
      <c r="C6" s="7">
        <v>16.5</v>
      </c>
      <c r="D6" s="7" t="s">
        <v>72</v>
      </c>
      <c r="E6" s="7">
        <v>4.4000000000000004</v>
      </c>
      <c r="F6" s="7">
        <v>0</v>
      </c>
      <c r="G6" s="7">
        <v>0</v>
      </c>
      <c r="H6" s="7" t="s">
        <v>32</v>
      </c>
      <c r="I6" s="26">
        <v>2.9</v>
      </c>
      <c r="J6" s="8"/>
      <c r="K6" s="33"/>
      <c r="L6" s="29">
        <v>17</v>
      </c>
      <c r="M6" s="7">
        <v>0</v>
      </c>
      <c r="N6" s="7">
        <v>0</v>
      </c>
      <c r="O6" s="6" t="s">
        <v>6</v>
      </c>
      <c r="P6" s="5"/>
      <c r="Q6" s="5"/>
      <c r="R6" s="1"/>
      <c r="S6" s="1"/>
      <c r="T6" s="1"/>
    </row>
    <row r="7" spans="1:20" ht="24.9" customHeight="1" x14ac:dyDescent="0.35">
      <c r="A7" s="6" t="s">
        <v>33</v>
      </c>
      <c r="B7" s="7">
        <v>0</v>
      </c>
      <c r="C7" s="7">
        <v>0</v>
      </c>
      <c r="D7" s="7" t="s">
        <v>73</v>
      </c>
      <c r="E7" s="7">
        <v>6.4</v>
      </c>
      <c r="F7" s="7">
        <v>0</v>
      </c>
      <c r="G7" s="7">
        <v>0</v>
      </c>
      <c r="H7" s="7">
        <v>0</v>
      </c>
      <c r="I7" s="26">
        <v>0</v>
      </c>
      <c r="J7" s="7" t="s">
        <v>74</v>
      </c>
      <c r="K7" s="29">
        <v>3.6</v>
      </c>
      <c r="L7" s="29">
        <v>0</v>
      </c>
      <c r="M7" s="7" t="s">
        <v>40</v>
      </c>
      <c r="N7" s="7" t="s">
        <v>39</v>
      </c>
      <c r="O7" s="6" t="s">
        <v>6</v>
      </c>
      <c r="P7" s="5"/>
      <c r="Q7" s="5"/>
      <c r="R7" s="1"/>
      <c r="S7" s="1"/>
      <c r="T7" s="1"/>
    </row>
    <row r="8" spans="1:20" ht="24.9" customHeight="1" thickBot="1" x14ac:dyDescent="0.4">
      <c r="A8" s="6" t="s">
        <v>30</v>
      </c>
      <c r="B8" s="7" t="s">
        <v>75</v>
      </c>
      <c r="C8" s="17">
        <v>4.5</v>
      </c>
      <c r="D8" s="20" t="s">
        <v>50</v>
      </c>
      <c r="E8" s="21">
        <v>8.4</v>
      </c>
      <c r="F8" s="7">
        <v>0</v>
      </c>
      <c r="G8" s="17">
        <v>0</v>
      </c>
      <c r="H8" s="7">
        <v>0</v>
      </c>
      <c r="I8" s="27">
        <v>0</v>
      </c>
      <c r="J8" s="8"/>
      <c r="K8" s="34"/>
      <c r="L8" s="29">
        <v>0</v>
      </c>
      <c r="M8" s="17">
        <v>1</v>
      </c>
      <c r="N8" s="7"/>
      <c r="O8" s="7"/>
      <c r="P8" s="1"/>
      <c r="Q8" s="5"/>
      <c r="R8" s="1"/>
      <c r="S8" s="1"/>
      <c r="T8" s="1"/>
    </row>
    <row r="9" spans="1:20" ht="24.9" customHeight="1" thickBot="1" x14ac:dyDescent="0.4">
      <c r="A9" s="4"/>
      <c r="B9" s="5"/>
      <c r="C9" s="18">
        <f>SUM(C3:C8)</f>
        <v>35.480000000000004</v>
      </c>
      <c r="D9" s="5"/>
      <c r="E9" s="18">
        <f>SUM(E3:E8)</f>
        <v>30.299999999999997</v>
      </c>
      <c r="F9" s="5"/>
      <c r="G9" s="18">
        <f>SUM(G3:G8)</f>
        <v>0</v>
      </c>
      <c r="H9" s="5"/>
      <c r="I9" s="18">
        <f>SUM(I3:I8)</f>
        <v>15.62</v>
      </c>
      <c r="J9" s="1"/>
      <c r="K9" s="18">
        <f>SUM(K7:K8)</f>
        <v>3.6</v>
      </c>
      <c r="L9" s="5"/>
      <c r="M9" s="18">
        <v>3</v>
      </c>
      <c r="N9" s="5"/>
      <c r="O9" s="5"/>
      <c r="P9" s="1"/>
      <c r="Q9" s="5"/>
      <c r="R9" s="1"/>
      <c r="S9" s="1"/>
      <c r="T9" s="1"/>
    </row>
    <row r="10" spans="1:20" ht="24.9" customHeight="1" thickBot="1" x14ac:dyDescent="0.4">
      <c r="A10" s="4"/>
      <c r="B10" s="5"/>
      <c r="C10" s="5"/>
      <c r="D10" s="5"/>
      <c r="E10" s="5"/>
      <c r="F10" s="5"/>
      <c r="G10" s="5"/>
      <c r="H10" s="5"/>
      <c r="I10" s="5"/>
      <c r="J10" s="1"/>
      <c r="K10" s="1"/>
      <c r="L10" s="5"/>
      <c r="M10" s="5"/>
      <c r="N10" s="5"/>
      <c r="O10" s="5"/>
      <c r="P10" s="1"/>
      <c r="Q10" s="5"/>
      <c r="R10" s="1"/>
      <c r="S10" s="1"/>
      <c r="T10" s="1"/>
    </row>
    <row r="11" spans="1:20" ht="24.9" customHeight="1" thickBot="1" x14ac:dyDescent="0.4">
      <c r="L11" s="52">
        <f>SUM(K9+I9+E9+C9)</f>
        <v>85</v>
      </c>
      <c r="M11" s="51" t="s">
        <v>107</v>
      </c>
    </row>
    <row r="12" spans="1:20" ht="18" x14ac:dyDescent="0.35">
      <c r="L12" s="5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"/>
  <sheetViews>
    <sheetView workbookViewId="0">
      <selection activeCell="K2" sqref="K2:K8"/>
    </sheetView>
  </sheetViews>
  <sheetFormatPr defaultRowHeight="14.4" x14ac:dyDescent="0.3"/>
  <cols>
    <col min="1" max="1" width="19.109375" customWidth="1"/>
    <col min="2" max="2" width="13.5546875" customWidth="1"/>
    <col min="3" max="3" width="8.5546875" customWidth="1"/>
    <col min="4" max="4" width="24.5546875" customWidth="1"/>
    <col min="5" max="5" width="8.109375" customWidth="1"/>
    <col min="6" max="6" width="21" customWidth="1"/>
    <col min="7" max="7" width="6.88671875" customWidth="1"/>
    <col min="8" max="8" width="18.44140625" customWidth="1"/>
    <col min="9" max="9" width="8.5546875" customWidth="1"/>
    <col min="10" max="10" width="15.44140625" customWidth="1"/>
    <col min="11" max="11" width="8" customWidth="1"/>
    <col min="12" max="12" width="12.5546875" customWidth="1"/>
    <col min="14" max="14" width="15.5546875" customWidth="1"/>
    <col min="15" max="15" width="13.88671875" customWidth="1"/>
  </cols>
  <sheetData>
    <row r="1" spans="1:20" s="2" customFormat="1" ht="57.75" customHeight="1" thickBot="1" x14ac:dyDescent="0.4">
      <c r="A1" s="54" t="s">
        <v>85</v>
      </c>
      <c r="B1" s="13" t="s">
        <v>2</v>
      </c>
      <c r="C1" s="13" t="s">
        <v>49</v>
      </c>
      <c r="D1" s="13" t="s">
        <v>0</v>
      </c>
      <c r="E1" s="13" t="s">
        <v>49</v>
      </c>
      <c r="F1" s="14" t="s">
        <v>1</v>
      </c>
      <c r="G1" s="13" t="s">
        <v>49</v>
      </c>
      <c r="H1" s="13" t="s">
        <v>5</v>
      </c>
      <c r="I1" s="22" t="s">
        <v>49</v>
      </c>
      <c r="J1" s="30" t="s">
        <v>28</v>
      </c>
      <c r="K1" s="31" t="s">
        <v>49</v>
      </c>
      <c r="L1" s="23" t="s">
        <v>41</v>
      </c>
      <c r="M1" s="13" t="s">
        <v>26</v>
      </c>
      <c r="N1" s="13" t="s">
        <v>4</v>
      </c>
      <c r="O1" s="16" t="s">
        <v>42</v>
      </c>
      <c r="P1" s="9"/>
      <c r="Q1" s="9"/>
      <c r="R1" s="3"/>
      <c r="S1" s="3"/>
      <c r="T1" s="3"/>
    </row>
    <row r="2" spans="1:20" ht="24.9" customHeight="1" x14ac:dyDescent="0.35">
      <c r="A2" s="11">
        <v>4</v>
      </c>
      <c r="B2" s="12" t="s">
        <v>86</v>
      </c>
      <c r="C2" s="12">
        <v>5.6</v>
      </c>
      <c r="D2" s="12" t="s">
        <v>87</v>
      </c>
      <c r="E2" s="12">
        <v>4.0999999999999996</v>
      </c>
      <c r="F2" s="12">
        <v>0</v>
      </c>
      <c r="G2" s="12">
        <v>0</v>
      </c>
      <c r="H2" s="12" t="s">
        <v>10</v>
      </c>
      <c r="I2" s="25">
        <v>3.84</v>
      </c>
      <c r="J2" s="12"/>
      <c r="K2" s="28"/>
      <c r="L2" s="28">
        <v>18</v>
      </c>
      <c r="M2" s="12">
        <v>0</v>
      </c>
      <c r="N2" s="12" t="s">
        <v>88</v>
      </c>
      <c r="O2" s="12">
        <v>0</v>
      </c>
      <c r="P2" s="5"/>
      <c r="Q2" s="5"/>
      <c r="R2" s="1"/>
      <c r="S2" s="1"/>
      <c r="T2" s="1"/>
    </row>
    <row r="3" spans="1:20" ht="24.9" customHeight="1" x14ac:dyDescent="0.35">
      <c r="A3" s="6">
        <v>3</v>
      </c>
      <c r="B3" s="12" t="s">
        <v>86</v>
      </c>
      <c r="C3" s="12">
        <v>5.6</v>
      </c>
      <c r="D3" s="12" t="s">
        <v>87</v>
      </c>
      <c r="E3" s="12">
        <v>4.0999999999999996</v>
      </c>
      <c r="F3" s="7" t="s">
        <v>89</v>
      </c>
      <c r="G3" s="7">
        <v>6.5</v>
      </c>
      <c r="H3" s="7" t="s">
        <v>10</v>
      </c>
      <c r="I3" s="26">
        <v>3.84</v>
      </c>
      <c r="J3" s="8"/>
      <c r="K3" s="33"/>
      <c r="L3" s="29">
        <v>18</v>
      </c>
      <c r="M3" s="7">
        <v>0</v>
      </c>
      <c r="N3" s="7" t="s">
        <v>52</v>
      </c>
      <c r="O3" s="7">
        <v>0</v>
      </c>
      <c r="P3" s="5"/>
      <c r="Q3" s="5"/>
      <c r="R3" s="1"/>
      <c r="S3" s="1"/>
      <c r="T3" s="1"/>
    </row>
    <row r="4" spans="1:20" ht="24.9" customHeight="1" x14ac:dyDescent="0.35">
      <c r="A4" s="6">
        <v>2</v>
      </c>
      <c r="B4" s="12" t="s">
        <v>86</v>
      </c>
      <c r="C4" s="12">
        <v>5.6</v>
      </c>
      <c r="D4" s="7" t="s">
        <v>90</v>
      </c>
      <c r="E4" s="12">
        <v>4.4000000000000004</v>
      </c>
      <c r="F4" s="7" t="s">
        <v>89</v>
      </c>
      <c r="G4" s="7">
        <v>6.5</v>
      </c>
      <c r="H4" s="7" t="s">
        <v>9</v>
      </c>
      <c r="I4" s="26">
        <v>5.04</v>
      </c>
      <c r="J4" s="8"/>
      <c r="K4" s="33"/>
      <c r="L4" s="29">
        <v>18</v>
      </c>
      <c r="M4" s="7">
        <v>0</v>
      </c>
      <c r="N4" s="7" t="s">
        <v>52</v>
      </c>
      <c r="O4" s="7">
        <v>0</v>
      </c>
      <c r="P4" s="5"/>
      <c r="Q4" s="5"/>
      <c r="R4" s="1"/>
      <c r="S4" s="1"/>
      <c r="T4" s="1"/>
    </row>
    <row r="5" spans="1:20" ht="24.9" customHeight="1" x14ac:dyDescent="0.35">
      <c r="A5" s="6" t="s">
        <v>13</v>
      </c>
      <c r="B5" s="7" t="s">
        <v>91</v>
      </c>
      <c r="C5" s="7">
        <v>4.5</v>
      </c>
      <c r="D5" s="7" t="s">
        <v>92</v>
      </c>
      <c r="E5" s="7">
        <v>9.8000000000000007</v>
      </c>
      <c r="F5" s="7" t="s">
        <v>93</v>
      </c>
      <c r="G5" s="7">
        <v>7.2</v>
      </c>
      <c r="H5" s="7" t="s">
        <v>32</v>
      </c>
      <c r="I5" s="26">
        <v>2.9</v>
      </c>
      <c r="J5" s="8"/>
      <c r="K5" s="33"/>
      <c r="L5" s="29">
        <v>17</v>
      </c>
      <c r="M5" s="7">
        <v>1</v>
      </c>
      <c r="N5" s="7">
        <v>0</v>
      </c>
      <c r="O5" s="6" t="s">
        <v>6</v>
      </c>
      <c r="P5" s="5"/>
      <c r="Q5" s="5"/>
      <c r="R5" s="1"/>
      <c r="S5" s="1"/>
      <c r="T5" s="1"/>
    </row>
    <row r="6" spans="1:20" ht="24.9" customHeight="1" x14ac:dyDescent="0.35">
      <c r="A6" s="6" t="s">
        <v>33</v>
      </c>
      <c r="B6" s="7">
        <v>0</v>
      </c>
      <c r="C6" s="7">
        <v>0</v>
      </c>
      <c r="D6" s="7" t="s">
        <v>27</v>
      </c>
      <c r="E6" s="7">
        <v>9.5</v>
      </c>
      <c r="F6" s="7">
        <v>0</v>
      </c>
      <c r="G6" s="7">
        <v>0</v>
      </c>
      <c r="H6" s="7">
        <v>0</v>
      </c>
      <c r="I6" s="26">
        <v>0</v>
      </c>
      <c r="J6" s="7" t="s">
        <v>29</v>
      </c>
      <c r="K6" s="29">
        <v>3.02</v>
      </c>
      <c r="L6" s="29">
        <v>0</v>
      </c>
      <c r="M6" s="7" t="s">
        <v>40</v>
      </c>
      <c r="N6" s="7" t="s">
        <v>39</v>
      </c>
      <c r="O6" s="6" t="s">
        <v>6</v>
      </c>
      <c r="P6" s="5"/>
      <c r="Q6" s="5"/>
      <c r="R6" s="1"/>
      <c r="S6" s="1"/>
      <c r="T6" s="1"/>
    </row>
    <row r="7" spans="1:20" ht="24.9" customHeight="1" thickBot="1" x14ac:dyDescent="0.4">
      <c r="A7" s="6" t="s">
        <v>30</v>
      </c>
      <c r="B7" s="7" t="s">
        <v>31</v>
      </c>
      <c r="C7" s="17">
        <v>4.5999999999999996</v>
      </c>
      <c r="D7" s="20" t="s">
        <v>94</v>
      </c>
      <c r="E7" s="21">
        <v>9.3000000000000007</v>
      </c>
      <c r="F7" s="7">
        <v>0</v>
      </c>
      <c r="G7" s="17">
        <v>0</v>
      </c>
      <c r="H7" s="7">
        <v>0</v>
      </c>
      <c r="I7" s="27">
        <v>0</v>
      </c>
      <c r="J7" s="8"/>
      <c r="K7" s="34"/>
      <c r="L7" s="29">
        <v>0</v>
      </c>
      <c r="M7" s="17">
        <v>1</v>
      </c>
      <c r="N7" s="7"/>
      <c r="O7" s="7"/>
      <c r="P7" s="1"/>
      <c r="Q7" s="5"/>
      <c r="R7" s="1"/>
      <c r="S7" s="1"/>
      <c r="T7" s="1"/>
    </row>
    <row r="8" spans="1:20" ht="24.9" customHeight="1" thickBot="1" x14ac:dyDescent="0.4">
      <c r="A8" s="4"/>
      <c r="B8" s="5"/>
      <c r="C8" s="18">
        <f>SUM(C2:C7)</f>
        <v>25.9</v>
      </c>
      <c r="D8" s="5"/>
      <c r="E8" s="18">
        <f>SUM(E2:E7)</f>
        <v>41.2</v>
      </c>
      <c r="F8" s="5"/>
      <c r="G8" s="18">
        <f>SUM(G2:G7)</f>
        <v>20.2</v>
      </c>
      <c r="H8" s="5"/>
      <c r="I8" s="18">
        <f>SUM(I2:I7)</f>
        <v>15.62</v>
      </c>
      <c r="J8" s="1"/>
      <c r="K8" s="18">
        <f>SUM(K6:K7)</f>
        <v>3.02</v>
      </c>
      <c r="L8" s="5"/>
      <c r="M8" s="18">
        <v>3</v>
      </c>
      <c r="N8" s="5"/>
      <c r="O8" s="5"/>
      <c r="P8" s="1"/>
      <c r="Q8" s="5"/>
      <c r="R8" s="1"/>
      <c r="S8" s="1"/>
      <c r="T8" s="1"/>
    </row>
    <row r="9" spans="1:20" ht="24.9" customHeight="1" thickBot="1" x14ac:dyDescent="0.4">
      <c r="A9" s="4"/>
      <c r="B9" s="5"/>
      <c r="C9" s="5"/>
      <c r="D9" s="5"/>
      <c r="E9" s="5"/>
      <c r="F9" s="5"/>
      <c r="G9" s="5"/>
      <c r="H9" s="5"/>
      <c r="I9" s="5"/>
      <c r="J9" s="1"/>
      <c r="K9" s="1"/>
      <c r="L9" s="5"/>
      <c r="M9" s="5"/>
      <c r="N9" s="5"/>
      <c r="O9" s="5"/>
      <c r="P9" s="1"/>
      <c r="Q9" s="5"/>
      <c r="R9" s="1"/>
      <c r="S9" s="1"/>
      <c r="T9" s="1"/>
    </row>
    <row r="10" spans="1:20" ht="24.9" customHeight="1" thickBot="1" x14ac:dyDescent="0.4">
      <c r="L10" s="52">
        <v>106</v>
      </c>
      <c r="M10" s="51" t="s">
        <v>107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9"/>
  <sheetViews>
    <sheetView workbookViewId="0">
      <selection activeCell="K2" sqref="K2:K7"/>
    </sheetView>
  </sheetViews>
  <sheetFormatPr defaultRowHeight="14.4" x14ac:dyDescent="0.3"/>
  <cols>
    <col min="1" max="1" width="18.6640625" customWidth="1"/>
    <col min="2" max="2" width="21.88671875" customWidth="1"/>
    <col min="3" max="3" width="7.88671875" customWidth="1"/>
    <col min="4" max="4" width="19.88671875" customWidth="1"/>
    <col min="5" max="5" width="7.44140625" customWidth="1"/>
    <col min="6" max="6" width="18.6640625" customWidth="1"/>
    <col min="7" max="7" width="7.6640625" customWidth="1"/>
    <col min="8" max="8" width="19.33203125" customWidth="1"/>
    <col min="9" max="9" width="7.5546875" customWidth="1"/>
    <col min="10" max="10" width="14.109375" customWidth="1"/>
    <col min="12" max="12" width="11.109375" customWidth="1"/>
    <col min="14" max="14" width="16.88671875" customWidth="1"/>
    <col min="15" max="15" width="10" customWidth="1"/>
  </cols>
  <sheetData>
    <row r="1" spans="1:20" s="2" customFormat="1" ht="57.75" customHeight="1" thickBot="1" x14ac:dyDescent="0.4">
      <c r="A1" s="19" t="s">
        <v>95</v>
      </c>
      <c r="B1" s="13" t="s">
        <v>2</v>
      </c>
      <c r="C1" s="13" t="s">
        <v>49</v>
      </c>
      <c r="D1" s="13" t="s">
        <v>0</v>
      </c>
      <c r="E1" s="13" t="s">
        <v>49</v>
      </c>
      <c r="F1" s="14" t="s">
        <v>1</v>
      </c>
      <c r="G1" s="13" t="s">
        <v>49</v>
      </c>
      <c r="H1" s="13" t="s">
        <v>5</v>
      </c>
      <c r="I1" s="22" t="s">
        <v>49</v>
      </c>
      <c r="J1" s="30" t="s">
        <v>28</v>
      </c>
      <c r="K1" s="31" t="s">
        <v>49</v>
      </c>
      <c r="L1" s="23" t="s">
        <v>41</v>
      </c>
      <c r="M1" s="13" t="s">
        <v>26</v>
      </c>
      <c r="N1" s="13" t="s">
        <v>4</v>
      </c>
      <c r="O1" s="16" t="s">
        <v>42</v>
      </c>
      <c r="P1" s="9"/>
      <c r="Q1" s="9"/>
      <c r="R1" s="3"/>
      <c r="S1" s="3"/>
      <c r="T1" s="3"/>
    </row>
    <row r="2" spans="1:20" ht="24.9" customHeight="1" x14ac:dyDescent="0.35">
      <c r="A2" s="6">
        <v>3</v>
      </c>
      <c r="B2" s="7" t="s">
        <v>99</v>
      </c>
      <c r="C2" s="12">
        <v>5.6</v>
      </c>
      <c r="D2" s="7" t="s">
        <v>100</v>
      </c>
      <c r="E2" s="12">
        <v>4.25</v>
      </c>
      <c r="F2" s="7" t="s">
        <v>101</v>
      </c>
      <c r="G2" s="7">
        <v>16.899999999999999</v>
      </c>
      <c r="H2" s="7" t="s">
        <v>10</v>
      </c>
      <c r="I2" s="26">
        <v>3.84</v>
      </c>
      <c r="J2" s="8"/>
      <c r="K2" s="33"/>
      <c r="L2" s="29">
        <v>18</v>
      </c>
      <c r="M2" s="7">
        <v>1</v>
      </c>
      <c r="N2" s="7" t="s">
        <v>102</v>
      </c>
      <c r="O2" s="7">
        <v>0</v>
      </c>
      <c r="P2" s="5"/>
      <c r="Q2" s="5"/>
      <c r="R2" s="1"/>
      <c r="S2" s="1"/>
      <c r="T2" s="1"/>
    </row>
    <row r="3" spans="1:20" ht="24.9" customHeight="1" x14ac:dyDescent="0.35">
      <c r="A3" s="6">
        <v>2</v>
      </c>
      <c r="B3" s="7" t="s">
        <v>109</v>
      </c>
      <c r="C3" s="12">
        <v>6.7</v>
      </c>
      <c r="D3" s="7" t="s">
        <v>100</v>
      </c>
      <c r="E3" s="12">
        <v>4.25</v>
      </c>
      <c r="F3" s="7" t="s">
        <v>103</v>
      </c>
      <c r="G3" s="7">
        <v>9.75</v>
      </c>
      <c r="H3" s="7" t="s">
        <v>9</v>
      </c>
      <c r="I3" s="26">
        <v>5.04</v>
      </c>
      <c r="J3" s="8"/>
      <c r="K3" s="33"/>
      <c r="L3" s="29">
        <v>18</v>
      </c>
      <c r="M3" s="7">
        <v>1</v>
      </c>
      <c r="N3" s="7" t="s">
        <v>52</v>
      </c>
      <c r="O3" s="7">
        <v>0</v>
      </c>
      <c r="P3" s="5"/>
      <c r="Q3" s="5"/>
      <c r="R3" s="1"/>
      <c r="S3" s="1"/>
      <c r="T3" s="1"/>
    </row>
    <row r="4" spans="1:20" ht="24.9" customHeight="1" x14ac:dyDescent="0.35">
      <c r="A4" s="6" t="s">
        <v>13</v>
      </c>
      <c r="B4" s="7" t="s">
        <v>104</v>
      </c>
      <c r="C4" s="7">
        <v>5</v>
      </c>
      <c r="D4" s="7" t="s">
        <v>105</v>
      </c>
      <c r="E4" s="7">
        <v>13.6</v>
      </c>
      <c r="F4" s="7" t="s">
        <v>106</v>
      </c>
      <c r="G4" s="7">
        <v>7.1</v>
      </c>
      <c r="H4" s="7" t="s">
        <v>32</v>
      </c>
      <c r="I4" s="26">
        <v>2.9</v>
      </c>
      <c r="J4" s="8"/>
      <c r="K4" s="33"/>
      <c r="L4" s="29">
        <v>17</v>
      </c>
      <c r="M4" s="7">
        <v>1</v>
      </c>
      <c r="N4" s="7">
        <v>0</v>
      </c>
      <c r="O4" s="6" t="s">
        <v>6</v>
      </c>
      <c r="P4" s="5"/>
      <c r="Q4" s="5"/>
      <c r="R4" s="1"/>
      <c r="S4" s="1"/>
      <c r="T4" s="1"/>
    </row>
    <row r="5" spans="1:20" ht="24.9" customHeight="1" x14ac:dyDescent="0.35">
      <c r="A5" s="6" t="s">
        <v>33</v>
      </c>
      <c r="B5" s="7">
        <v>0</v>
      </c>
      <c r="C5" s="7">
        <v>0</v>
      </c>
      <c r="D5" s="7" t="s">
        <v>27</v>
      </c>
      <c r="E5" s="7">
        <v>9.5</v>
      </c>
      <c r="F5" s="7">
        <v>0</v>
      </c>
      <c r="G5" s="7">
        <v>0</v>
      </c>
      <c r="H5" s="7">
        <v>0</v>
      </c>
      <c r="I5" s="26">
        <v>0</v>
      </c>
      <c r="J5" s="7" t="s">
        <v>29</v>
      </c>
      <c r="K5" s="29">
        <v>3.02</v>
      </c>
      <c r="L5" s="29">
        <v>0</v>
      </c>
      <c r="M5" s="7" t="s">
        <v>40</v>
      </c>
      <c r="N5" s="7" t="s">
        <v>39</v>
      </c>
      <c r="O5" s="6" t="s">
        <v>6</v>
      </c>
      <c r="P5" s="5"/>
      <c r="Q5" s="5"/>
      <c r="R5" s="1"/>
      <c r="S5" s="1"/>
      <c r="T5" s="1"/>
    </row>
    <row r="6" spans="1:20" ht="24.9" customHeight="1" thickBot="1" x14ac:dyDescent="0.4">
      <c r="A6" s="6" t="s">
        <v>30</v>
      </c>
      <c r="B6" s="7" t="s">
        <v>31</v>
      </c>
      <c r="C6" s="17">
        <v>4.5999999999999996</v>
      </c>
      <c r="D6" s="20" t="s">
        <v>50</v>
      </c>
      <c r="E6" s="21">
        <v>8.4</v>
      </c>
      <c r="F6" s="7">
        <v>0</v>
      </c>
      <c r="G6" s="17">
        <v>0</v>
      </c>
      <c r="H6" s="7">
        <v>0</v>
      </c>
      <c r="I6" s="27">
        <v>0</v>
      </c>
      <c r="J6" s="8"/>
      <c r="K6" s="34"/>
      <c r="L6" s="29">
        <v>0</v>
      </c>
      <c r="M6" s="17">
        <v>1</v>
      </c>
      <c r="N6" s="7">
        <v>0</v>
      </c>
      <c r="O6" s="7"/>
      <c r="P6" s="1"/>
      <c r="Q6" s="5"/>
      <c r="R6" s="1"/>
      <c r="S6" s="1"/>
      <c r="T6" s="1"/>
    </row>
    <row r="7" spans="1:20" ht="24.9" customHeight="1" thickBot="1" x14ac:dyDescent="0.4">
      <c r="A7" s="4"/>
      <c r="B7" s="5"/>
      <c r="C7" s="18">
        <f>SUM(C2:C6)</f>
        <v>21.9</v>
      </c>
      <c r="D7" s="5"/>
      <c r="E7" s="18">
        <f>SUM(E2:E6)</f>
        <v>40</v>
      </c>
      <c r="F7" s="5"/>
      <c r="G7" s="18">
        <f>SUM(G2:G6)</f>
        <v>33.75</v>
      </c>
      <c r="H7" s="5"/>
      <c r="I7" s="18">
        <f>SUM(I2:I6)</f>
        <v>11.78</v>
      </c>
      <c r="J7" s="1"/>
      <c r="K7" s="18">
        <f>SUM(K5:K6)</f>
        <v>3.02</v>
      </c>
      <c r="L7" s="5"/>
      <c r="M7" s="18">
        <v>6</v>
      </c>
      <c r="N7" s="5"/>
      <c r="O7" s="5"/>
      <c r="P7" s="1"/>
      <c r="Q7" s="5"/>
      <c r="R7" s="1"/>
      <c r="S7" s="1"/>
      <c r="T7" s="1"/>
    </row>
    <row r="8" spans="1:20" ht="24.9" customHeight="1" thickBot="1" x14ac:dyDescent="0.4">
      <c r="A8" s="4"/>
      <c r="B8" s="5"/>
      <c r="C8" s="5"/>
      <c r="D8" s="5"/>
      <c r="E8" s="5"/>
      <c r="F8" s="5"/>
      <c r="G8" s="5"/>
      <c r="H8" s="5"/>
      <c r="I8" s="5"/>
      <c r="J8" s="1"/>
      <c r="K8" s="1"/>
      <c r="L8" s="5"/>
      <c r="M8" s="5"/>
      <c r="N8" s="5"/>
      <c r="O8" s="5"/>
      <c r="P8" s="1"/>
      <c r="Q8" s="5"/>
      <c r="R8" s="1"/>
      <c r="S8" s="1"/>
      <c r="T8" s="1"/>
    </row>
    <row r="9" spans="1:20" ht="24.9" customHeight="1" thickBot="1" x14ac:dyDescent="0.4">
      <c r="L9" s="52">
        <v>110.4</v>
      </c>
      <c r="M9" s="51" t="s">
        <v>107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workbookViewId="0">
      <pane ySplit="1" topLeftCell="A29" activePane="bottomLeft" state="frozen"/>
      <selection pane="bottomLeft" activeCell="G45" sqref="G45"/>
    </sheetView>
  </sheetViews>
  <sheetFormatPr defaultRowHeight="14.4" x14ac:dyDescent="0.3"/>
  <cols>
    <col min="1" max="1" width="23.6640625" customWidth="1"/>
    <col min="2" max="2" width="13.44140625" customWidth="1"/>
    <col min="3" max="3" width="13" customWidth="1"/>
    <col min="4" max="4" width="19.88671875" customWidth="1"/>
    <col min="5" max="5" width="10.88671875" customWidth="1"/>
    <col min="7" max="7" width="15.5546875" customWidth="1"/>
  </cols>
  <sheetData>
    <row r="1" spans="1:6" ht="43.8" x14ac:dyDescent="0.35">
      <c r="A1" s="56" t="s">
        <v>114</v>
      </c>
      <c r="B1" s="57" t="s">
        <v>110</v>
      </c>
      <c r="C1" s="57" t="s">
        <v>112</v>
      </c>
      <c r="D1" s="57" t="s">
        <v>113</v>
      </c>
      <c r="E1" s="57" t="s">
        <v>5</v>
      </c>
      <c r="F1" s="58" t="s">
        <v>28</v>
      </c>
    </row>
    <row r="2" spans="1:6" s="55" customFormat="1" ht="43.8" x14ac:dyDescent="0.35">
      <c r="A2" s="61" t="s">
        <v>51</v>
      </c>
      <c r="B2" s="59" t="s">
        <v>110</v>
      </c>
      <c r="C2" s="59" t="s">
        <v>112</v>
      </c>
      <c r="D2" s="59" t="s">
        <v>113</v>
      </c>
      <c r="E2" s="59" t="s">
        <v>5</v>
      </c>
      <c r="F2" s="60" t="s">
        <v>28</v>
      </c>
    </row>
    <row r="3" spans="1:6" ht="18" x14ac:dyDescent="0.35">
      <c r="A3" s="6">
        <v>4</v>
      </c>
      <c r="B3" s="7">
        <v>2.2000000000000002</v>
      </c>
      <c r="C3" s="7">
        <v>8.4</v>
      </c>
      <c r="D3" s="7">
        <v>9.0399999999999991</v>
      </c>
      <c r="E3" s="7">
        <v>3.84</v>
      </c>
      <c r="F3" s="7">
        <v>0</v>
      </c>
    </row>
    <row r="4" spans="1:6" ht="18" x14ac:dyDescent="0.35">
      <c r="A4" s="6">
        <v>3</v>
      </c>
      <c r="B4" s="7">
        <v>2.2000000000000002</v>
      </c>
      <c r="C4" s="7">
        <v>8.4</v>
      </c>
      <c r="D4" s="7">
        <v>13.52</v>
      </c>
      <c r="E4" s="7">
        <v>3.84</v>
      </c>
      <c r="F4" s="7">
        <v>0</v>
      </c>
    </row>
    <row r="5" spans="1:6" ht="18" x14ac:dyDescent="0.35">
      <c r="A5" s="6">
        <v>2</v>
      </c>
      <c r="B5" s="7">
        <v>2.2000000000000002</v>
      </c>
      <c r="C5" s="7">
        <v>8.4</v>
      </c>
      <c r="D5" s="7">
        <v>15.6</v>
      </c>
      <c r="E5" s="7">
        <v>5.04</v>
      </c>
      <c r="F5" s="7">
        <v>0</v>
      </c>
    </row>
    <row r="6" spans="1:6" ht="18" x14ac:dyDescent="0.35">
      <c r="A6" s="6" t="s">
        <v>13</v>
      </c>
      <c r="B6" s="7">
        <v>14.5</v>
      </c>
      <c r="C6" s="7">
        <v>4.8</v>
      </c>
      <c r="D6" s="7">
        <v>17.350000000000001</v>
      </c>
      <c r="E6" s="7">
        <v>2.9</v>
      </c>
      <c r="F6" s="7">
        <v>0</v>
      </c>
    </row>
    <row r="7" spans="1:6" ht="18" x14ac:dyDescent="0.35">
      <c r="A7" s="6" t="s">
        <v>33</v>
      </c>
      <c r="B7" s="7">
        <v>0</v>
      </c>
      <c r="C7" s="7">
        <v>9.5</v>
      </c>
      <c r="D7" s="7">
        <v>0</v>
      </c>
      <c r="E7" s="7">
        <v>0</v>
      </c>
      <c r="F7" s="7">
        <v>3.02</v>
      </c>
    </row>
    <row r="8" spans="1:6" ht="18" x14ac:dyDescent="0.35">
      <c r="A8" s="6" t="s">
        <v>30</v>
      </c>
      <c r="B8" s="7">
        <v>4.5999999999999996</v>
      </c>
      <c r="C8" s="20">
        <v>8.4</v>
      </c>
      <c r="D8" s="7">
        <v>0</v>
      </c>
      <c r="E8" s="7">
        <v>0</v>
      </c>
      <c r="F8" s="7">
        <v>0</v>
      </c>
    </row>
    <row r="9" spans="1:6" ht="18" x14ac:dyDescent="0.35">
      <c r="A9" s="6" t="s">
        <v>111</v>
      </c>
      <c r="B9" s="7">
        <f>SUM(B3:B8)</f>
        <v>25.700000000000003</v>
      </c>
      <c r="C9" s="7">
        <f>SUM(C3:C8)</f>
        <v>47.9</v>
      </c>
      <c r="D9" s="7">
        <f>SUM(D3:D8)</f>
        <v>55.51</v>
      </c>
      <c r="E9" s="7">
        <f>SUM(E3:E8)</f>
        <v>15.62</v>
      </c>
      <c r="F9" s="7">
        <f>SUM(F7:F8)</f>
        <v>3.02</v>
      </c>
    </row>
    <row r="10" spans="1:6" ht="43.8" x14ac:dyDescent="0.35">
      <c r="A10" s="61" t="s">
        <v>115</v>
      </c>
      <c r="B10" s="59" t="s">
        <v>110</v>
      </c>
      <c r="C10" s="59" t="s">
        <v>112</v>
      </c>
      <c r="D10" s="59" t="s">
        <v>113</v>
      </c>
      <c r="E10" s="59" t="s">
        <v>5</v>
      </c>
      <c r="F10" s="60" t="s">
        <v>28</v>
      </c>
    </row>
    <row r="11" spans="1:6" ht="18" x14ac:dyDescent="0.35">
      <c r="A11" s="6">
        <v>4</v>
      </c>
      <c r="B11" s="7">
        <v>3.1</v>
      </c>
      <c r="C11" s="7">
        <v>3.73</v>
      </c>
      <c r="D11" s="12">
        <v>0</v>
      </c>
      <c r="E11" s="25">
        <v>3.84</v>
      </c>
      <c r="F11" s="7">
        <v>0</v>
      </c>
    </row>
    <row r="12" spans="1:6" ht="18" x14ac:dyDescent="0.35">
      <c r="A12" s="6">
        <v>3</v>
      </c>
      <c r="B12" s="7">
        <v>3.5</v>
      </c>
      <c r="C12" s="7">
        <v>4.9000000000000004</v>
      </c>
      <c r="D12" s="7">
        <v>0</v>
      </c>
      <c r="E12" s="26">
        <v>3.84</v>
      </c>
      <c r="F12" s="7">
        <v>0</v>
      </c>
    </row>
    <row r="13" spans="1:6" ht="18" x14ac:dyDescent="0.35">
      <c r="A13" s="6">
        <v>2</v>
      </c>
      <c r="B13" s="7">
        <v>3.4</v>
      </c>
      <c r="C13" s="7">
        <v>4.9000000000000004</v>
      </c>
      <c r="D13" s="7">
        <v>0</v>
      </c>
      <c r="E13" s="26">
        <v>5.04</v>
      </c>
      <c r="F13" s="7">
        <v>0</v>
      </c>
    </row>
    <row r="14" spans="1:6" ht="18" x14ac:dyDescent="0.35">
      <c r="A14" s="6" t="s">
        <v>13</v>
      </c>
      <c r="B14" s="7">
        <v>4</v>
      </c>
      <c r="C14" s="7">
        <v>12.6</v>
      </c>
      <c r="D14" s="7">
        <v>0</v>
      </c>
      <c r="E14" s="26">
        <v>2.9</v>
      </c>
      <c r="F14" s="7">
        <v>0</v>
      </c>
    </row>
    <row r="15" spans="1:6" ht="18" x14ac:dyDescent="0.35">
      <c r="A15" s="6" t="s">
        <v>33</v>
      </c>
      <c r="B15" s="7">
        <v>0</v>
      </c>
      <c r="C15" s="7">
        <v>9.5</v>
      </c>
      <c r="D15" s="7">
        <v>0</v>
      </c>
      <c r="E15" s="26">
        <v>0</v>
      </c>
      <c r="F15" s="7">
        <v>3.02</v>
      </c>
    </row>
    <row r="16" spans="1:6" ht="18" x14ac:dyDescent="0.35">
      <c r="A16" s="6" t="s">
        <v>30</v>
      </c>
      <c r="B16" s="7">
        <v>5.2</v>
      </c>
      <c r="C16" s="20">
        <v>8.4</v>
      </c>
      <c r="D16" s="7">
        <v>0</v>
      </c>
      <c r="E16" s="7">
        <v>0</v>
      </c>
      <c r="F16" s="29">
        <v>0</v>
      </c>
    </row>
    <row r="17" spans="1:6" ht="18" x14ac:dyDescent="0.35">
      <c r="A17" s="6" t="s">
        <v>111</v>
      </c>
      <c r="B17" s="7">
        <f>SUM(B11:B16)</f>
        <v>19.2</v>
      </c>
      <c r="C17" s="7">
        <f>SUM(C11:C16)</f>
        <v>44.03</v>
      </c>
      <c r="D17" s="7">
        <f>SUM(D11:D16)</f>
        <v>0</v>
      </c>
      <c r="E17" s="7">
        <f>SUM(E11:E16)</f>
        <v>15.62</v>
      </c>
      <c r="F17" s="29">
        <f>SUM(F15:F16)</f>
        <v>3.02</v>
      </c>
    </row>
    <row r="18" spans="1:6" ht="43.8" x14ac:dyDescent="0.35">
      <c r="A18" s="61" t="s">
        <v>116</v>
      </c>
      <c r="B18" s="59" t="s">
        <v>110</v>
      </c>
      <c r="C18" s="65" t="s">
        <v>112</v>
      </c>
      <c r="D18" s="65" t="s">
        <v>113</v>
      </c>
      <c r="E18" s="65" t="s">
        <v>5</v>
      </c>
      <c r="F18" s="60" t="s">
        <v>28</v>
      </c>
    </row>
    <row r="19" spans="1:6" ht="18" x14ac:dyDescent="0.35">
      <c r="A19" s="62">
        <v>5</v>
      </c>
      <c r="B19" s="39">
        <v>5.04</v>
      </c>
      <c r="C19" s="39">
        <v>3.7</v>
      </c>
      <c r="D19" s="39">
        <v>0</v>
      </c>
      <c r="E19" s="63">
        <v>3.5</v>
      </c>
      <c r="F19" s="7">
        <v>0</v>
      </c>
    </row>
    <row r="20" spans="1:6" ht="18" x14ac:dyDescent="0.35">
      <c r="A20" s="6">
        <v>4</v>
      </c>
      <c r="B20" s="12">
        <v>4.7300000000000004</v>
      </c>
      <c r="C20" s="12">
        <v>3.7</v>
      </c>
      <c r="D20" s="12">
        <v>0</v>
      </c>
      <c r="E20" s="25">
        <v>3.84</v>
      </c>
      <c r="F20" s="7">
        <v>0</v>
      </c>
    </row>
    <row r="21" spans="1:6" ht="18" x14ac:dyDescent="0.35">
      <c r="A21" s="6">
        <v>3</v>
      </c>
      <c r="B21" s="12">
        <v>4.7300000000000004</v>
      </c>
      <c r="C21" s="12">
        <v>3.8</v>
      </c>
      <c r="D21" s="7">
        <v>0</v>
      </c>
      <c r="E21" s="26">
        <v>3.84</v>
      </c>
      <c r="F21" s="7">
        <v>0</v>
      </c>
    </row>
    <row r="22" spans="1:6" ht="18" x14ac:dyDescent="0.35">
      <c r="A22" s="6">
        <v>2</v>
      </c>
      <c r="B22" s="12">
        <v>5.0199999999999996</v>
      </c>
      <c r="C22" s="12">
        <v>3.6</v>
      </c>
      <c r="D22" s="7">
        <v>0</v>
      </c>
      <c r="E22" s="26">
        <v>5.04</v>
      </c>
      <c r="F22" s="7">
        <v>0</v>
      </c>
    </row>
    <row r="23" spans="1:6" ht="18" x14ac:dyDescent="0.35">
      <c r="A23" s="6" t="s">
        <v>13</v>
      </c>
      <c r="B23" s="7">
        <v>16.5</v>
      </c>
      <c r="C23" s="7">
        <v>4.4000000000000004</v>
      </c>
      <c r="D23" s="7">
        <v>0</v>
      </c>
      <c r="E23" s="26">
        <v>2.9</v>
      </c>
      <c r="F23" s="7">
        <v>0</v>
      </c>
    </row>
    <row r="24" spans="1:6" ht="18" x14ac:dyDescent="0.35">
      <c r="A24" s="66" t="s">
        <v>33</v>
      </c>
      <c r="B24" s="7">
        <v>0</v>
      </c>
      <c r="C24" s="7">
        <v>6.4</v>
      </c>
      <c r="D24" s="7">
        <v>0</v>
      </c>
      <c r="E24" s="7">
        <v>0</v>
      </c>
      <c r="F24" s="7">
        <v>3.6</v>
      </c>
    </row>
    <row r="25" spans="1:6" ht="18" x14ac:dyDescent="0.35">
      <c r="A25" s="66" t="s">
        <v>30</v>
      </c>
      <c r="B25" s="7">
        <v>4.5</v>
      </c>
      <c r="C25" s="20">
        <v>8.4</v>
      </c>
      <c r="D25" s="7">
        <v>0</v>
      </c>
      <c r="E25" s="7">
        <v>0</v>
      </c>
      <c r="F25" s="7">
        <v>0</v>
      </c>
    </row>
    <row r="26" spans="1:6" ht="18" x14ac:dyDescent="0.35">
      <c r="A26" s="66" t="s">
        <v>111</v>
      </c>
      <c r="B26" s="7">
        <f>SUM(B20:B25)</f>
        <v>35.480000000000004</v>
      </c>
      <c r="C26" s="7">
        <f>SUM(C20:C25)</f>
        <v>30.299999999999997</v>
      </c>
      <c r="D26" s="7">
        <f>SUM(D20:D25)</f>
        <v>0</v>
      </c>
      <c r="E26" s="7">
        <f>SUM(E20:E25)</f>
        <v>15.62</v>
      </c>
      <c r="F26" s="7">
        <f>SUM(F24:F25)</f>
        <v>3.6</v>
      </c>
    </row>
    <row r="27" spans="1:6" ht="43.8" x14ac:dyDescent="0.35">
      <c r="A27" s="61" t="s">
        <v>117</v>
      </c>
      <c r="B27" s="65" t="s">
        <v>110</v>
      </c>
      <c r="C27" s="65" t="s">
        <v>112</v>
      </c>
      <c r="D27" s="65" t="s">
        <v>113</v>
      </c>
      <c r="E27" s="65" t="s">
        <v>5</v>
      </c>
      <c r="F27" s="64" t="s">
        <v>28</v>
      </c>
    </row>
    <row r="28" spans="1:6" ht="18" x14ac:dyDescent="0.35">
      <c r="A28" s="6">
        <v>4</v>
      </c>
      <c r="B28" s="12">
        <v>5.6</v>
      </c>
      <c r="C28" s="12">
        <v>4.0999999999999996</v>
      </c>
      <c r="D28" s="12">
        <v>0</v>
      </c>
      <c r="E28" s="25">
        <v>3.84</v>
      </c>
      <c r="F28" s="7">
        <v>0</v>
      </c>
    </row>
    <row r="29" spans="1:6" ht="18" x14ac:dyDescent="0.35">
      <c r="A29" s="6">
        <v>3</v>
      </c>
      <c r="B29" s="12">
        <v>5.6</v>
      </c>
      <c r="C29" s="12">
        <v>4.0999999999999996</v>
      </c>
      <c r="D29" s="7">
        <v>6.5</v>
      </c>
      <c r="E29" s="26">
        <v>3.84</v>
      </c>
      <c r="F29" s="7">
        <v>0</v>
      </c>
    </row>
    <row r="30" spans="1:6" ht="18" x14ac:dyDescent="0.35">
      <c r="A30" s="6">
        <v>2</v>
      </c>
      <c r="B30" s="12">
        <v>5.6</v>
      </c>
      <c r="C30" s="12">
        <v>4.4000000000000004</v>
      </c>
      <c r="D30" s="7">
        <v>6.5</v>
      </c>
      <c r="E30" s="26">
        <v>5.04</v>
      </c>
      <c r="F30" s="7">
        <v>0</v>
      </c>
    </row>
    <row r="31" spans="1:6" ht="18" x14ac:dyDescent="0.35">
      <c r="A31" s="6" t="s">
        <v>13</v>
      </c>
      <c r="B31" s="7">
        <v>4.5</v>
      </c>
      <c r="C31" s="7">
        <v>9.8000000000000007</v>
      </c>
      <c r="D31" s="7">
        <v>7.2</v>
      </c>
      <c r="E31" s="26">
        <v>2.9</v>
      </c>
      <c r="F31" s="7">
        <v>0</v>
      </c>
    </row>
    <row r="32" spans="1:6" ht="18" x14ac:dyDescent="0.35">
      <c r="A32" s="6" t="s">
        <v>33</v>
      </c>
      <c r="B32" s="7">
        <v>0</v>
      </c>
      <c r="C32" s="7">
        <v>9.5</v>
      </c>
      <c r="D32" s="7">
        <v>0</v>
      </c>
      <c r="E32" s="26">
        <v>0</v>
      </c>
      <c r="F32" s="7">
        <v>3.02</v>
      </c>
    </row>
    <row r="33" spans="1:7" ht="18" x14ac:dyDescent="0.35">
      <c r="A33" s="66" t="s">
        <v>30</v>
      </c>
      <c r="B33" s="7">
        <v>4.5999999999999996</v>
      </c>
      <c r="C33" s="20">
        <v>9.3000000000000007</v>
      </c>
      <c r="D33" s="7">
        <v>0</v>
      </c>
      <c r="E33" s="7">
        <v>0</v>
      </c>
      <c r="F33" s="7">
        <v>0</v>
      </c>
    </row>
    <row r="34" spans="1:7" ht="18" x14ac:dyDescent="0.35">
      <c r="A34" s="66" t="s">
        <v>111</v>
      </c>
      <c r="B34" s="7">
        <f>SUM(B28:B33)</f>
        <v>25.9</v>
      </c>
      <c r="C34" s="7">
        <f>SUM(C28:C33)</f>
        <v>41.2</v>
      </c>
      <c r="D34" s="7">
        <f>SUM(D28:D33)</f>
        <v>20.2</v>
      </c>
      <c r="E34" s="7">
        <f>SUM(E28:E33)</f>
        <v>15.62</v>
      </c>
      <c r="F34" s="7">
        <f>SUM(F32:F33)</f>
        <v>3.02</v>
      </c>
    </row>
    <row r="35" spans="1:7" ht="43.8" x14ac:dyDescent="0.35">
      <c r="A35" s="61" t="s">
        <v>118</v>
      </c>
      <c r="B35" s="65" t="s">
        <v>110</v>
      </c>
      <c r="C35" s="65" t="s">
        <v>112</v>
      </c>
      <c r="D35" s="65" t="s">
        <v>113</v>
      </c>
      <c r="E35" s="65" t="s">
        <v>5</v>
      </c>
      <c r="F35" s="64" t="s">
        <v>28</v>
      </c>
    </row>
    <row r="36" spans="1:7" ht="18" x14ac:dyDescent="0.35">
      <c r="A36" s="6">
        <v>3</v>
      </c>
      <c r="B36" s="12">
        <v>5.6</v>
      </c>
      <c r="C36" s="12">
        <v>4.25</v>
      </c>
      <c r="D36" s="7">
        <v>16.899999999999999</v>
      </c>
      <c r="E36" s="26">
        <v>3.84</v>
      </c>
      <c r="F36" s="7">
        <v>0</v>
      </c>
    </row>
    <row r="37" spans="1:7" ht="18" x14ac:dyDescent="0.35">
      <c r="A37" s="6">
        <v>2</v>
      </c>
      <c r="B37" s="12">
        <v>6.7</v>
      </c>
      <c r="C37" s="12">
        <v>4.25</v>
      </c>
      <c r="D37" s="7">
        <v>9.75</v>
      </c>
      <c r="E37" s="26">
        <v>5.04</v>
      </c>
      <c r="F37" s="7">
        <v>0</v>
      </c>
    </row>
    <row r="38" spans="1:7" ht="18" x14ac:dyDescent="0.35">
      <c r="A38" s="6" t="s">
        <v>13</v>
      </c>
      <c r="B38" s="7">
        <v>5</v>
      </c>
      <c r="C38" s="7">
        <v>13.6</v>
      </c>
      <c r="D38" s="7">
        <v>7.1</v>
      </c>
      <c r="E38" s="26">
        <v>2.9</v>
      </c>
      <c r="F38" s="7">
        <v>0</v>
      </c>
    </row>
    <row r="39" spans="1:7" ht="18" x14ac:dyDescent="0.35">
      <c r="A39" s="6" t="s">
        <v>33</v>
      </c>
      <c r="B39" s="7">
        <v>0</v>
      </c>
      <c r="C39" s="7">
        <v>9.5</v>
      </c>
      <c r="D39" s="7">
        <v>0</v>
      </c>
      <c r="E39" s="26">
        <v>0</v>
      </c>
      <c r="F39" s="7">
        <v>3.02</v>
      </c>
    </row>
    <row r="40" spans="1:7" ht="18.600000000000001" thickBot="1" x14ac:dyDescent="0.4">
      <c r="A40" s="66" t="s">
        <v>30</v>
      </c>
      <c r="B40" s="7">
        <v>4.5999999999999996</v>
      </c>
      <c r="C40" s="20">
        <v>8.4</v>
      </c>
      <c r="D40" s="7">
        <v>0</v>
      </c>
      <c r="E40" s="7">
        <v>0</v>
      </c>
      <c r="F40" s="7">
        <v>0</v>
      </c>
    </row>
    <row r="41" spans="1:7" ht="18.600000000000001" thickBot="1" x14ac:dyDescent="0.4">
      <c r="A41" s="67" t="s">
        <v>111</v>
      </c>
      <c r="B41" s="17">
        <f>SUM(B36:B40)</f>
        <v>21.9</v>
      </c>
      <c r="C41" s="17">
        <f>SUM(C36:C40)</f>
        <v>40</v>
      </c>
      <c r="D41" s="17">
        <f>SUM(D36:D40)</f>
        <v>33.75</v>
      </c>
      <c r="E41" s="17">
        <f>SUM(E36:E40)</f>
        <v>11.78</v>
      </c>
      <c r="F41" s="27">
        <f>SUM(F39:F40)</f>
        <v>3.02</v>
      </c>
      <c r="G41" s="68" t="s">
        <v>120</v>
      </c>
    </row>
    <row r="42" spans="1:7" ht="18.600000000000001" thickBot="1" x14ac:dyDescent="0.4">
      <c r="A42" s="46" t="s">
        <v>119</v>
      </c>
      <c r="B42" s="46">
        <f>B9+B17+B26+B34+41</f>
        <v>147.28</v>
      </c>
      <c r="C42" s="46">
        <f t="shared" ref="C42:F42" si="0">C9+C17+C26+C34+41</f>
        <v>204.43</v>
      </c>
      <c r="D42" s="46">
        <f t="shared" si="0"/>
        <v>116.71</v>
      </c>
      <c r="E42" s="46">
        <f t="shared" si="0"/>
        <v>103.47999999999999</v>
      </c>
      <c r="F42" s="46">
        <f t="shared" si="0"/>
        <v>53.66</v>
      </c>
      <c r="G42" s="68">
        <f>SUM(B42:F42)</f>
        <v>625.55999999999995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"/>
  <sheetViews>
    <sheetView workbookViewId="0">
      <selection activeCell="C7" sqref="C7"/>
    </sheetView>
  </sheetViews>
  <sheetFormatPr defaultRowHeight="18" x14ac:dyDescent="0.35"/>
  <cols>
    <col min="1" max="1" width="26.44140625" style="4" customWidth="1"/>
    <col min="2" max="3" width="26.44140625" style="5" customWidth="1"/>
    <col min="4" max="4" width="12.44140625" customWidth="1"/>
  </cols>
  <sheetData>
    <row r="1" spans="1:3" s="2" customFormat="1" ht="39" customHeight="1" x14ac:dyDescent="0.35">
      <c r="A1" s="43" t="s">
        <v>16</v>
      </c>
      <c r="B1" s="44" t="s">
        <v>24</v>
      </c>
      <c r="C1" s="43" t="s">
        <v>78</v>
      </c>
    </row>
    <row r="2" spans="1:3" ht="24.9" customHeight="1" x14ac:dyDescent="0.35">
      <c r="A2" s="6" t="s">
        <v>37</v>
      </c>
      <c r="B2" s="7" t="s">
        <v>25</v>
      </c>
      <c r="C2" s="7">
        <v>2.2000000000000002</v>
      </c>
    </row>
    <row r="3" spans="1:3" ht="24.9" customHeight="1" x14ac:dyDescent="0.35">
      <c r="A3" s="6" t="s">
        <v>76</v>
      </c>
      <c r="B3" s="7" t="s">
        <v>25</v>
      </c>
      <c r="C3" s="7">
        <v>2.2000000000000002</v>
      </c>
    </row>
    <row r="4" spans="1:3" ht="24.9" customHeight="1" x14ac:dyDescent="0.35">
      <c r="A4" s="6" t="s">
        <v>77</v>
      </c>
      <c r="B4" s="7" t="s">
        <v>25</v>
      </c>
      <c r="C4" s="7">
        <v>2.2000000000000002</v>
      </c>
    </row>
    <row r="5" spans="1:3" ht="24.9" customHeight="1" x14ac:dyDescent="0.35">
      <c r="A5" s="6" t="s">
        <v>80</v>
      </c>
      <c r="B5" s="7" t="s">
        <v>25</v>
      </c>
      <c r="C5" s="7">
        <v>2.2000000000000002</v>
      </c>
    </row>
    <row r="6" spans="1:3" ht="24.9" customHeight="1" thickBot="1" x14ac:dyDescent="0.4">
      <c r="A6" s="6" t="s">
        <v>96</v>
      </c>
      <c r="B6" s="7" t="s">
        <v>25</v>
      </c>
      <c r="C6" s="17">
        <v>2.2000000000000002</v>
      </c>
    </row>
    <row r="7" spans="1:3" ht="24.9" customHeight="1" thickBot="1" x14ac:dyDescent="0.4">
      <c r="C7" s="53">
        <f>SUM(C2:C6)</f>
        <v>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7"/>
  <sheetViews>
    <sheetView workbookViewId="0">
      <selection activeCell="C1" sqref="C1"/>
    </sheetView>
  </sheetViews>
  <sheetFormatPr defaultRowHeight="24.9" customHeight="1" x14ac:dyDescent="0.35"/>
  <cols>
    <col min="1" max="2" width="17" style="5" customWidth="1"/>
    <col min="3" max="3" width="8.5546875" style="5" customWidth="1"/>
    <col min="4" max="4" width="17" style="5" customWidth="1"/>
    <col min="5" max="5" width="21.109375" style="5" customWidth="1"/>
  </cols>
  <sheetData>
    <row r="1" spans="1:5" s="45" customFormat="1" ht="39" customHeight="1" x14ac:dyDescent="0.35">
      <c r="A1" s="43" t="s">
        <v>82</v>
      </c>
      <c r="B1" s="43" t="s">
        <v>17</v>
      </c>
      <c r="C1" s="43" t="s">
        <v>78</v>
      </c>
      <c r="D1" s="43" t="s">
        <v>18</v>
      </c>
      <c r="E1" s="43" t="s">
        <v>19</v>
      </c>
    </row>
    <row r="2" spans="1:5" ht="24.9" customHeight="1" x14ac:dyDescent="0.35">
      <c r="A2" s="77" t="s">
        <v>15</v>
      </c>
      <c r="B2" s="7" t="s">
        <v>34</v>
      </c>
      <c r="C2" s="7">
        <v>1.83</v>
      </c>
      <c r="D2" s="7">
        <v>1</v>
      </c>
      <c r="E2" s="7" t="s">
        <v>35</v>
      </c>
    </row>
    <row r="3" spans="1:5" ht="24.9" customHeight="1" x14ac:dyDescent="0.35">
      <c r="A3" s="77"/>
      <c r="B3" s="7" t="s">
        <v>34</v>
      </c>
      <c r="C3" s="7">
        <v>1.83</v>
      </c>
      <c r="D3" s="7">
        <v>1</v>
      </c>
      <c r="E3" s="7" t="s">
        <v>36</v>
      </c>
    </row>
    <row r="4" spans="1:5" ht="4.5" customHeight="1" x14ac:dyDescent="0.35">
      <c r="A4" s="7"/>
      <c r="B4" s="7"/>
      <c r="C4" s="7"/>
      <c r="D4" s="7"/>
      <c r="E4" s="7"/>
    </row>
    <row r="5" spans="1:5" ht="24.9" customHeight="1" x14ac:dyDescent="0.35">
      <c r="A5" s="77" t="s">
        <v>76</v>
      </c>
      <c r="B5" s="7" t="s">
        <v>34</v>
      </c>
      <c r="C5" s="7">
        <v>1.83</v>
      </c>
      <c r="D5" s="7">
        <v>1</v>
      </c>
      <c r="E5" s="7" t="s">
        <v>35</v>
      </c>
    </row>
    <row r="6" spans="1:5" ht="24.9" customHeight="1" x14ac:dyDescent="0.35">
      <c r="A6" s="77"/>
      <c r="B6" s="7" t="s">
        <v>34</v>
      </c>
      <c r="C6" s="7">
        <v>1.83</v>
      </c>
      <c r="D6" s="7">
        <v>1</v>
      </c>
      <c r="E6" s="7" t="s">
        <v>36</v>
      </c>
    </row>
    <row r="7" spans="1:5" ht="4.5" customHeight="1" x14ac:dyDescent="0.35">
      <c r="A7" s="7"/>
      <c r="B7" s="7"/>
      <c r="C7" s="7"/>
      <c r="D7" s="7"/>
      <c r="E7" s="7"/>
    </row>
    <row r="8" spans="1:5" ht="24.9" customHeight="1" x14ac:dyDescent="0.35">
      <c r="A8" s="77" t="s">
        <v>79</v>
      </c>
      <c r="B8" s="7" t="s">
        <v>34</v>
      </c>
      <c r="C8" s="7">
        <v>1.83</v>
      </c>
      <c r="D8" s="7">
        <v>1</v>
      </c>
      <c r="E8" s="7" t="s">
        <v>35</v>
      </c>
    </row>
    <row r="9" spans="1:5" ht="24.9" customHeight="1" x14ac:dyDescent="0.35">
      <c r="A9" s="77"/>
      <c r="B9" s="7" t="s">
        <v>34</v>
      </c>
      <c r="C9" s="7">
        <v>1.83</v>
      </c>
      <c r="D9" s="7">
        <v>1</v>
      </c>
      <c r="E9" s="7" t="s">
        <v>36</v>
      </c>
    </row>
    <row r="10" spans="1:5" ht="4.5" customHeight="1" x14ac:dyDescent="0.35">
      <c r="A10" s="7"/>
      <c r="B10" s="7"/>
      <c r="C10" s="7"/>
      <c r="D10" s="7"/>
      <c r="E10" s="7"/>
    </row>
    <row r="11" spans="1:5" ht="24.9" customHeight="1" x14ac:dyDescent="0.35">
      <c r="A11" s="78" t="s">
        <v>80</v>
      </c>
      <c r="B11" s="7" t="s">
        <v>34</v>
      </c>
      <c r="C11" s="7">
        <v>1.83</v>
      </c>
      <c r="D11" s="7">
        <v>1</v>
      </c>
      <c r="E11" s="7" t="s">
        <v>35</v>
      </c>
    </row>
    <row r="12" spans="1:5" ht="24.9" customHeight="1" x14ac:dyDescent="0.35">
      <c r="A12" s="79"/>
      <c r="B12" s="7" t="s">
        <v>34</v>
      </c>
      <c r="C12" s="7">
        <v>1.83</v>
      </c>
      <c r="D12" s="7">
        <v>1</v>
      </c>
      <c r="E12" s="7" t="s">
        <v>36</v>
      </c>
    </row>
    <row r="13" spans="1:5" ht="6" customHeight="1" x14ac:dyDescent="0.35">
      <c r="A13" s="7"/>
      <c r="B13" s="7"/>
      <c r="C13" s="7"/>
      <c r="D13" s="7"/>
      <c r="E13" s="7"/>
    </row>
    <row r="14" spans="1:5" ht="24.9" customHeight="1" x14ac:dyDescent="0.35">
      <c r="A14" s="78" t="s">
        <v>97</v>
      </c>
      <c r="B14" s="7" t="s">
        <v>34</v>
      </c>
      <c r="C14" s="7">
        <v>1.83</v>
      </c>
      <c r="D14" s="7">
        <v>1</v>
      </c>
      <c r="E14" s="7" t="s">
        <v>35</v>
      </c>
    </row>
    <row r="15" spans="1:5" ht="24.9" customHeight="1" x14ac:dyDescent="0.35">
      <c r="A15" s="79"/>
      <c r="B15" s="7" t="s">
        <v>34</v>
      </c>
      <c r="C15" s="7">
        <v>1.83</v>
      </c>
      <c r="D15" s="7">
        <v>1</v>
      </c>
      <c r="E15" s="7" t="s">
        <v>36</v>
      </c>
    </row>
    <row r="16" spans="1:5" ht="6.75" customHeight="1" thickBot="1" x14ac:dyDescent="0.4">
      <c r="A16" s="7"/>
      <c r="B16" s="7"/>
      <c r="C16" s="17"/>
      <c r="D16" s="17"/>
      <c r="E16" s="7"/>
    </row>
    <row r="17" spans="3:4" ht="24.9" customHeight="1" thickBot="1" x14ac:dyDescent="0.4">
      <c r="C17" s="42">
        <f>SUM(C2:C15)</f>
        <v>18.299999999999997</v>
      </c>
      <c r="D17" s="18">
        <f>SUM(D2:D15)</f>
        <v>10</v>
      </c>
    </row>
  </sheetData>
  <mergeCells count="5">
    <mergeCell ref="A2:A3"/>
    <mergeCell ref="A5:A6"/>
    <mergeCell ref="A8:A9"/>
    <mergeCell ref="A11:A12"/>
    <mergeCell ref="A14:A15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"/>
  <sheetViews>
    <sheetView workbookViewId="0">
      <selection activeCell="A10" sqref="A10"/>
    </sheetView>
  </sheetViews>
  <sheetFormatPr defaultRowHeight="24.9" customHeight="1" x14ac:dyDescent="0.35"/>
  <cols>
    <col min="1" max="1" width="20.33203125" style="5" customWidth="1"/>
    <col min="2" max="2" width="11.6640625" style="5" customWidth="1"/>
    <col min="3" max="3" width="15.5546875" style="5" customWidth="1"/>
    <col min="4" max="4" width="8.6640625" style="5" customWidth="1"/>
    <col min="5" max="5" width="15.109375" style="5" customWidth="1"/>
    <col min="6" max="6" width="8.109375" style="5" customWidth="1"/>
    <col min="7" max="7" width="12.109375" style="5" customWidth="1"/>
  </cols>
  <sheetData>
    <row r="1" spans="1:8" s="10" customFormat="1" ht="45" customHeight="1" thickBot="1" x14ac:dyDescent="0.4">
      <c r="A1" s="46" t="s">
        <v>83</v>
      </c>
      <c r="B1" s="47" t="s">
        <v>20</v>
      </c>
      <c r="C1" s="47" t="s">
        <v>38</v>
      </c>
      <c r="D1" s="47"/>
      <c r="E1" s="47" t="s">
        <v>21</v>
      </c>
      <c r="F1" s="48"/>
      <c r="G1" s="49" t="s">
        <v>46</v>
      </c>
    </row>
    <row r="2" spans="1:8" ht="24.9" customHeight="1" x14ac:dyDescent="0.35">
      <c r="A2" s="12" t="s">
        <v>15</v>
      </c>
      <c r="B2" s="12">
        <v>2.1</v>
      </c>
      <c r="C2" s="12" t="s">
        <v>43</v>
      </c>
      <c r="D2" s="12">
        <v>1.54</v>
      </c>
      <c r="E2" s="12" t="s">
        <v>44</v>
      </c>
      <c r="F2" s="12">
        <v>1.87</v>
      </c>
      <c r="G2" s="12" t="s">
        <v>45</v>
      </c>
    </row>
    <row r="3" spans="1:8" ht="24.9" customHeight="1" x14ac:dyDescent="0.35">
      <c r="A3" s="7" t="s">
        <v>61</v>
      </c>
      <c r="B3" s="7">
        <v>2.1</v>
      </c>
      <c r="C3" s="7" t="s">
        <v>60</v>
      </c>
      <c r="D3" s="12">
        <v>1.54</v>
      </c>
      <c r="E3" s="7" t="s">
        <v>44</v>
      </c>
      <c r="F3" s="12">
        <v>1.87</v>
      </c>
      <c r="G3" s="7" t="s">
        <v>45</v>
      </c>
    </row>
    <row r="4" spans="1:8" ht="24.9" customHeight="1" x14ac:dyDescent="0.35">
      <c r="A4" s="7" t="s">
        <v>79</v>
      </c>
      <c r="B4" s="7">
        <v>2.1</v>
      </c>
      <c r="C4" s="7" t="s">
        <v>60</v>
      </c>
      <c r="D4" s="12">
        <v>1.54</v>
      </c>
      <c r="E4" s="7" t="s">
        <v>44</v>
      </c>
      <c r="F4" s="12">
        <v>1.87</v>
      </c>
      <c r="G4" s="7" t="s">
        <v>45</v>
      </c>
    </row>
    <row r="5" spans="1:8" ht="24.9" customHeight="1" x14ac:dyDescent="0.35">
      <c r="A5" s="7" t="s">
        <v>81</v>
      </c>
      <c r="B5" s="7">
        <v>2.1</v>
      </c>
      <c r="C5" s="7" t="s">
        <v>60</v>
      </c>
      <c r="D5" s="12">
        <v>1.54</v>
      </c>
      <c r="E5" s="7" t="s">
        <v>44</v>
      </c>
      <c r="F5" s="12">
        <v>1.87</v>
      </c>
      <c r="G5" s="7" t="s">
        <v>45</v>
      </c>
    </row>
    <row r="6" spans="1:8" ht="24.9" customHeight="1" thickBot="1" x14ac:dyDescent="0.4">
      <c r="A6" s="7" t="s">
        <v>98</v>
      </c>
      <c r="B6" s="17">
        <v>2.1</v>
      </c>
      <c r="C6" s="7" t="s">
        <v>60</v>
      </c>
      <c r="D6" s="12">
        <v>1.54</v>
      </c>
      <c r="E6" s="7" t="s">
        <v>44</v>
      </c>
      <c r="F6" s="12">
        <v>1.87</v>
      </c>
      <c r="G6" s="17" t="s">
        <v>45</v>
      </c>
    </row>
    <row r="7" spans="1:8" ht="24.9" customHeight="1" thickBot="1" x14ac:dyDescent="0.4">
      <c r="B7" s="18">
        <f>SUM(B2:B6)</f>
        <v>10.5</v>
      </c>
      <c r="D7" s="42">
        <f>SUM(D2:D6)</f>
        <v>7.7</v>
      </c>
      <c r="F7" s="50">
        <f>SUM(F2:F6)</f>
        <v>9.3500000000000014</v>
      </c>
      <c r="G7" s="42">
        <v>7.7</v>
      </c>
      <c r="H7" t="s">
        <v>84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A1 - 18</vt:lpstr>
      <vt:lpstr>A2 - 16</vt:lpstr>
      <vt:lpstr>A2 b - 14 </vt:lpstr>
      <vt:lpstr>A3 - 12</vt:lpstr>
      <vt:lpstr>A3 b - 10</vt:lpstr>
      <vt:lpstr>Celkem_vchody_10-18</vt:lpstr>
      <vt:lpstr>zrcadlo vch.</vt:lpstr>
      <vt:lpstr>rohožky</vt:lpstr>
      <vt:lpstr>výtahy </vt:lpstr>
      <vt:lpstr>Tabulka_pro_doplnění cen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2022-10-04T09:52:54Z</dcterms:modified>
</cp:coreProperties>
</file>