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651\Documents\Stavby\Oplotenie\oplotenie 2020\Výzva na realizáciu SSÚD 4 TN\"/>
    </mc:Choice>
  </mc:AlternateContent>
  <bookViews>
    <workbookView xWindow="28680" yWindow="-120" windowWidth="29040" windowHeight="15840"/>
  </bookViews>
  <sheets>
    <sheet name="Hárok1" sheetId="1" r:id="rId1"/>
    <sheet name="Hárok2" sheetId="2" r:id="rId2"/>
    <sheet name="Hárok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T21" i="1" l="1"/>
  <c r="U21" i="1" s="1"/>
  <c r="T16" i="1"/>
  <c r="U16" i="1" s="1"/>
  <c r="P12" i="1"/>
  <c r="S12" i="1" s="1"/>
  <c r="T12" i="1" s="1"/>
  <c r="P8" i="1"/>
  <c r="S8" i="1" s="1"/>
  <c r="T8" i="1" s="1"/>
  <c r="H9" i="1" l="1"/>
  <c r="H11" i="1"/>
  <c r="H13" i="1"/>
  <c r="H16" i="1"/>
  <c r="H22" i="1"/>
  <c r="H25" i="1"/>
  <c r="H28" i="1"/>
  <c r="H31" i="1"/>
  <c r="H34" i="1"/>
  <c r="H37" i="1"/>
  <c r="H40" i="1"/>
  <c r="H43" i="1"/>
  <c r="H46" i="1"/>
  <c r="H49" i="1"/>
  <c r="H7" i="1"/>
  <c r="H50" i="1" l="1"/>
</calcChain>
</file>

<file path=xl/sharedStrings.xml><?xml version="1.0" encoding="utf-8"?>
<sst xmlns="http://schemas.openxmlformats.org/spreadsheetml/2006/main" count="141" uniqueCount="92">
  <si>
    <t>M.j.</t>
  </si>
  <si>
    <t>Názov položky</t>
  </si>
  <si>
    <t>Množstvo</t>
  </si>
  <si>
    <t>Národná diaľničná spoločnosť, a.s.</t>
  </si>
  <si>
    <t>Uchádzač:</t>
  </si>
  <si>
    <t>Odtlačok pečiatky</t>
  </si>
  <si>
    <t>Meno a podpis štatutárneho orgánu uchádzača, alebo osoby oprávnenej konať za uchádzača</t>
  </si>
  <si>
    <t>Názov zákazky:</t>
  </si>
  <si>
    <t>m</t>
  </si>
  <si>
    <t>Objednávateľ:</t>
  </si>
  <si>
    <t>Príloha č. 2 - špecifikácia ceny</t>
  </si>
  <si>
    <t>45.11.12.</t>
  </si>
  <si>
    <t>01010301</t>
  </si>
  <si>
    <t>Odstránenie krovitých porastov do obvodu kmeňa 200mm</t>
  </si>
  <si>
    <t>m2</t>
  </si>
  <si>
    <t>Popis položky:</t>
  </si>
  <si>
    <t>Odstránenie krovitých porastov do obvodu kmeňa 200mm, v šírke 750mm na obidve strany od osi oplotenia vrátane odvozu na skládku a poplatku za skládku</t>
  </si>
  <si>
    <t>45.11.11.</t>
  </si>
  <si>
    <t>05030407.1</t>
  </si>
  <si>
    <t>Demontáž pletiva</t>
  </si>
  <si>
    <t>Demontáž pletiva a napínacích (vodiacich) drôtov vrátane odvozu na skládku a poplatku za skládku</t>
  </si>
  <si>
    <t>05030407.2</t>
  </si>
  <si>
    <t>Odstránenie oceľového stĺpika</t>
  </si>
  <si>
    <t>ks</t>
  </si>
  <si>
    <t>Odstránenie oceľového stĺpika vrátane odvozu na skládku a poplatku za skládku</t>
  </si>
  <si>
    <t>05010104</t>
  </si>
  <si>
    <t>Odstránenie základovej pätky stĺpika</t>
  </si>
  <si>
    <t>Odstránenie základovej pätky stĺpika výkopom vrátane odvozu na skládku a poplatku za skládku</t>
  </si>
  <si>
    <t>0108020201.1</t>
  </si>
  <si>
    <t>Úprava terénu pred betonážou</t>
  </si>
  <si>
    <t>Úprava terénu v osi oplotenia, zasypanie priehlbín, vyrovnanie nerovností, vyhĺbenie ryhy pre pletivo do hĺbky 200mm, v šírke 200mm a zásyp ryhy</t>
  </si>
  <si>
    <t>45.11.20.</t>
  </si>
  <si>
    <t>0103010202.1</t>
  </si>
  <si>
    <t>Výkop jamy pre základovú pätku stĺpika</t>
  </si>
  <si>
    <t>m3</t>
  </si>
  <si>
    <r>
      <t xml:space="preserve">Výkop jamy pre základovú pätku stĺpika, rozmer jamy: 400x400mm alebo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>400mm, hĺbka jamy 800mm, rozprestretie výkopku, 75% výkopov realizovaných strojovo a 25% ručne</t>
    </r>
  </si>
  <si>
    <t>0103010202.2</t>
  </si>
  <si>
    <t>Výkop jamy pre základovú pätku vzpery stĺpika</t>
  </si>
  <si>
    <t>Výkop jamy pre základovú pätku vzpery stĺpika, rozmer jamy na dne výkopu: 250x400mm, rozmer jamy na teréne: 1050x400mm, hĺbka jamy 800mm, rozprestretie výkopku, 75% výkopov realizovaných strojovo a 25% ručne</t>
  </si>
  <si>
    <t>45.21.10.</t>
  </si>
  <si>
    <t>1101020107.1</t>
  </si>
  <si>
    <t>Betonáž pätky stĺpika</t>
  </si>
  <si>
    <t>1101020107.2</t>
  </si>
  <si>
    <t>Betonáž pätky vzpery stĺpika</t>
  </si>
  <si>
    <t>45.34.20.</t>
  </si>
  <si>
    <t>Dodávka a montáž oceľového pozinkovaného uzlového pletiva výšky 2000mm, tolerancia ± 50mm, hrúbka drôtu min. 1,8mm, rozostup vodorovných drôtov min. 12x50mm (± 1rad), 5x100mm (± 1rad),  2x150mm (± 1rad),  3x200mm (± 1rad), rozostup zvislých drôtov max. 150mm, úroveň pozinkovania min. 240g/m2</t>
  </si>
  <si>
    <t>671102</t>
  </si>
  <si>
    <t>Dodávka a montáž napínacieho drôtu</t>
  </si>
  <si>
    <r>
      <t xml:space="preserve">Dodávka a montáž oceľového pozinkovaného napínacieho (vodiaceho) drôtu min.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>3mm</t>
    </r>
  </si>
  <si>
    <t>67110502.1</t>
  </si>
  <si>
    <t>Dodávka a montáž jednokrídlovej bránky šírky 1000mm</t>
  </si>
  <si>
    <t>Dodávka a montáž jednokrídlovej bránky šírky 1000mm, výška 1700mm, tolerancia ± 50mm, z oceľových pozinkovaných kruhových profilov, súčasťou dodávky a montáže bránky budú dva oceľové pozinkované stĺpiky min. Ø60mm, dĺžky 2600mm, hrúbka steny min. 1,5mm, výplň bránky z oceľového pozinkovaného uzlového pletiva, úroveň pozinkovania min. 240g/m2, protiplech, štítky, kľučky, zámok vložkový, univerzálny kľúč</t>
  </si>
  <si>
    <t>0108020201.2</t>
  </si>
  <si>
    <t>Úprava terénu po ukočení prác</t>
  </si>
  <si>
    <t>Číslo položky</t>
  </si>
  <si>
    <t>Por. Č.</t>
  </si>
  <si>
    <t>Jednotková cena v Eur bez DPH</t>
  </si>
  <si>
    <t>Cena v Eur bez DPH</t>
  </si>
  <si>
    <t>Úprava terénu po ukončení prác, odstránenie kameňov, rozprestretie zeminy v šírke 750mm na obidve strany od osi oplotenia</t>
  </si>
  <si>
    <t>Cena spolu v Eur bez DPH</t>
  </si>
  <si>
    <t>45.00.00.</t>
  </si>
  <si>
    <t>súb.</t>
  </si>
  <si>
    <t>00030331</t>
  </si>
  <si>
    <t>Poznámky:</t>
  </si>
  <si>
    <t xml:space="preserve"> - Uchádzač vypĺňa žltou farbou označené bunky</t>
  </si>
  <si>
    <t xml:space="preserve"> - Uchádzač zadáva jednotkovú cenu na 2 desatinné miesta</t>
  </si>
  <si>
    <t>Geodetické zameranie skutočne zrealizovaného oplotenia (2 sady v tlačenej forme, 2 CD v elektronickej forme vo formáte pdf., dgn., xls., doc.).</t>
  </si>
  <si>
    <t>Pomôcka:</t>
  </si>
  <si>
    <t>Objem jamy pre pätku stĺpika:</t>
  </si>
  <si>
    <t>V (m3)</t>
  </si>
  <si>
    <t>A (m2)</t>
  </si>
  <si>
    <t>π</t>
  </si>
  <si>
    <t>r (m)</t>
  </si>
  <si>
    <t>v (m)</t>
  </si>
  <si>
    <t>Objem pätky stĺpika:</t>
  </si>
  <si>
    <t>Objem jamy pre pätku vzpery:</t>
  </si>
  <si>
    <t>a (m)</t>
  </si>
  <si>
    <t>c (m)</t>
  </si>
  <si>
    <t>w (m)</t>
  </si>
  <si>
    <t>Objem pätky vzpery:</t>
  </si>
  <si>
    <t>„Výmena oplotenia na diaľnici D1 v správe SSÚD 4 Trenčín“</t>
  </si>
  <si>
    <t>1103043201.1</t>
  </si>
  <si>
    <t>Dodávka a montáž oceľového stĺpika</t>
  </si>
  <si>
    <t xml:space="preserve">Dodávka a montáž oceľového pozinkovaného stĺpika kruhového prierezu min. ø 48mm, hrúbka steny min. 1,5mm, dĺžka min. 2600mm, úroveň pozinkovania min. 240g/m2 </t>
  </si>
  <si>
    <t>1103043201.2</t>
  </si>
  <si>
    <t>Dodávka a montáž oceľovej vzpery stĺpika</t>
  </si>
  <si>
    <t xml:space="preserve">Dodávka a montáž oceľovej pozinkovanej vzpery stĺpika kruhového prierezu min. ø 38mm, hrúbka steny min. 1,5mm, dĺžka min. 2500mm, úroveň pozinkovania min. 240g/m2 </t>
  </si>
  <si>
    <t>6711010802</t>
  </si>
  <si>
    <t>Dodávka a montáž oceľového uzlového pletiva na oceľové stĺpiky</t>
  </si>
  <si>
    <t>16</t>
  </si>
  <si>
    <t>Betonáž pätky stĺpika, rozmer pätky: 400x400mm alebo Ø400mm, výška pätky 600mm, betón pätky min. C25/30 XF2, X0 (SK) – Cl. 1,0 – Dmax32</t>
  </si>
  <si>
    <t>Betonáž pätky vzpery stĺpika, rozmer pätky na dne výkopu: 250x400mm, rozmer pätky vo výške 600mm od dna výkopu: 850x400mm, výška pätky 600mm, betón pätky min. C25/30 XF2, X0 (SK) – Cl. 1,0 – Dmax32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</si>
</sst>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_ ;\-#,##0.00\ "/>
    <numFmt numFmtId="166" formatCode="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rgb="FF000000"/>
      <name val="Ariel"/>
      <charset val="238"/>
    </font>
    <font>
      <b/>
      <sz val="8"/>
      <color rgb="FF000000"/>
      <name val="Ariel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/>
    <xf numFmtId="0" fontId="3" fillId="0" borderId="0"/>
    <xf numFmtId="0" fontId="2" fillId="0" borderId="0"/>
    <xf numFmtId="0" fontId="4" fillId="3" borderId="0"/>
  </cellStyleXfs>
  <cellXfs count="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5" fillId="3" borderId="2" xfId="6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5" fillId="3" borderId="7" xfId="6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9" fillId="0" borderId="13" xfId="5" quotePrefix="1" applyFont="1" applyBorder="1" applyAlignment="1">
      <alignment vertical="center"/>
    </xf>
    <xf numFmtId="49" fontId="9" fillId="0" borderId="13" xfId="5" quotePrefix="1" applyNumberFormat="1" applyFont="1" applyBorder="1" applyAlignment="1">
      <alignment horizontal="left" vertical="center"/>
    </xf>
    <xf numFmtId="0" fontId="10" fillId="0" borderId="14" xfId="5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/>
    <xf numFmtId="49" fontId="8" fillId="0" borderId="16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vertical="center" wrapText="1"/>
    </xf>
    <xf numFmtId="0" fontId="9" fillId="0" borderId="1" xfId="5" applyFont="1" applyBorder="1" applyAlignment="1">
      <alignment vertical="center"/>
    </xf>
    <xf numFmtId="49" fontId="9" fillId="0" borderId="1" xfId="5" applyNumberFormat="1" applyFont="1" applyBorder="1" applyAlignment="1">
      <alignment horizontal="left" vertical="center"/>
    </xf>
    <xf numFmtId="0" fontId="10" fillId="0" borderId="1" xfId="5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/>
    <xf numFmtId="49" fontId="8" fillId="0" borderId="19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9" fillId="0" borderId="1" xfId="5" quotePrefix="1" applyFont="1" applyBorder="1" applyAlignment="1">
      <alignment vertical="center"/>
    </xf>
    <xf numFmtId="49" fontId="9" fillId="0" borderId="1" xfId="5" quotePrefix="1" applyNumberFormat="1" applyFont="1" applyBorder="1" applyAlignment="1">
      <alignment horizontal="left" vertical="center"/>
    </xf>
    <xf numFmtId="0" fontId="5" fillId="3" borderId="2" xfId="6" applyFont="1" applyBorder="1" applyAlignment="1">
      <alignment horizontal="center" vertical="center" wrapText="1"/>
    </xf>
    <xf numFmtId="0" fontId="5" fillId="3" borderId="3" xfId="6" applyFont="1" applyBorder="1" applyAlignment="1">
      <alignment horizontal="center" vertical="center" wrapText="1"/>
    </xf>
    <xf numFmtId="0" fontId="5" fillId="3" borderId="26" xfId="6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49" fontId="6" fillId="0" borderId="27" xfId="5" quotePrefix="1" applyNumberFormat="1" applyFont="1" applyFill="1" applyBorder="1" applyAlignment="1">
      <alignment horizontal="center" vertical="center"/>
    </xf>
    <xf numFmtId="49" fontId="6" fillId="0" borderId="28" xfId="5" quotePrefix="1" applyNumberFormat="1" applyFont="1" applyFill="1" applyBorder="1" applyAlignment="1">
      <alignment horizontal="center" vertical="center"/>
    </xf>
    <xf numFmtId="0" fontId="0" fillId="0" borderId="25" xfId="0" applyBorder="1"/>
    <xf numFmtId="0" fontId="0" fillId="0" borderId="8" xfId="0" applyBorder="1"/>
    <xf numFmtId="0" fontId="0" fillId="0" borderId="5" xfId="0" applyBorder="1"/>
    <xf numFmtId="164" fontId="6" fillId="4" borderId="4" xfId="5" applyNumberFormat="1" applyFont="1" applyFill="1" applyBorder="1" applyAlignment="1" applyProtection="1">
      <alignment vertical="center"/>
    </xf>
    <xf numFmtId="164" fontId="5" fillId="4" borderId="29" xfId="5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5" fontId="6" fillId="0" borderId="9" xfId="1" applyNumberFormat="1" applyFont="1" applyBorder="1" applyAlignment="1">
      <alignment horizontal="center" vertical="center"/>
    </xf>
    <xf numFmtId="49" fontId="9" fillId="0" borderId="27" xfId="5" quotePrefix="1" applyNumberFormat="1" applyFont="1" applyBorder="1" applyAlignment="1">
      <alignment horizontal="left" vertical="center"/>
    </xf>
    <xf numFmtId="4" fontId="6" fillId="2" borderId="6" xfId="2" applyNumberFormat="1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/>
    <xf numFmtId="0" fontId="12" fillId="0" borderId="0" xfId="0" applyFont="1" applyAlignment="1">
      <alignment vertical="top"/>
    </xf>
    <xf numFmtId="0" fontId="7" fillId="0" borderId="0" xfId="0" applyFont="1" applyAlignment="1">
      <alignment horizontal="justify" vertical="top"/>
    </xf>
    <xf numFmtId="0" fontId="9" fillId="0" borderId="6" xfId="5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5" fillId="0" borderId="8" xfId="5" applyFont="1" applyBorder="1" applyAlignment="1">
      <alignment horizontal="right" vertical="center"/>
    </xf>
    <xf numFmtId="0" fontId="5" fillId="3" borderId="25" xfId="6" applyFont="1" applyBorder="1" applyAlignment="1">
      <alignment horizontal="center" vertical="center"/>
    </xf>
    <xf numFmtId="0" fontId="5" fillId="3" borderId="5" xfId="6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24" xfId="0" applyNumberFormat="1" applyFont="1" applyBorder="1" applyAlignment="1">
      <alignment horizontal="left" vertical="center"/>
    </xf>
  </cellXfs>
  <cellStyles count="7">
    <cellStyle name="Background_Yellow" xfId="3"/>
    <cellStyle name="Čiarka" xfId="1" builtinId="3"/>
    <cellStyle name="Font_Ariel_Normal" xfId="4"/>
    <cellStyle name="Font_Ariel_Small" xfId="5"/>
    <cellStyle name="Font_Ariel_Small_Bold_BG_Gray" xfId="6"/>
    <cellStyle name="Mena" xfId="2" builtinId="4"/>
    <cellStyle name="Normáln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85058</xdr:colOff>
      <xdr:row>7</xdr:row>
      <xdr:rowOff>211296</xdr:rowOff>
    </xdr:from>
    <xdr:ext cx="527113" cy="1736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BlokTextu 1">
              <a:extLst>
                <a:ext uri="{FF2B5EF4-FFF2-40B4-BE49-F238E27FC236}">
                  <a16:creationId xmlns="" xmlns:a16="http://schemas.microsoft.com/office/drawing/2014/main" id="{842570DD-DCB0-4569-BCAA-E2F320D52649}"/>
                </a:ext>
              </a:extLst>
            </xdr:cNvPr>
            <xdr:cNvSpPr txBox="1"/>
          </xdr:nvSpPr>
          <xdr:spPr>
            <a:xfrm>
              <a:off x="12696158" y="2011521"/>
              <a:ext cx="527113" cy="1736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10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cs-CZ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l-GR" sz="1100" i="1">
                        <a:latin typeface="Cambria Math" panose="02040503050406030204" pitchFamily="18" charset="0"/>
                      </a:rPr>
                      <m:t>𝜋</m:t>
                    </m:r>
                    <m:sSup>
                      <m:sSupPr>
                        <m:ctrlPr>
                          <a:rPr lang="cs-CZ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cs-CZ" sz="110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p>
                        <m:r>
                          <a:rPr lang="cs-CZ" sz="11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BlokTextu 1">
              <a:extLst>
                <a:ext uri="{FF2B5EF4-FFF2-40B4-BE49-F238E27FC236}">
                  <a16:creationId xmlns:a16="http://schemas.microsoft.com/office/drawing/2014/main" id="{842570DD-DCB0-4569-BCAA-E2F320D52649}"/>
                </a:ext>
              </a:extLst>
            </xdr:cNvPr>
            <xdr:cNvSpPr txBox="1"/>
          </xdr:nvSpPr>
          <xdr:spPr>
            <a:xfrm>
              <a:off x="12696158" y="2011521"/>
              <a:ext cx="527113" cy="1736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 i="0">
                  <a:latin typeface="Cambria Math" panose="02040503050406030204" pitchFamily="18" charset="0"/>
                </a:rPr>
                <a:t>𝐴=</a:t>
              </a:r>
              <a:r>
                <a:rPr lang="el-GR" sz="1100" i="0">
                  <a:latin typeface="Cambria Math" panose="02040503050406030204" pitchFamily="18" charset="0"/>
                </a:rPr>
                <a:t>𝜋</a:t>
              </a:r>
              <a:r>
                <a:rPr lang="cs-CZ" sz="1100" i="0">
                  <a:latin typeface="Cambria Math" panose="02040503050406030204" pitchFamily="18" charset="0"/>
                </a:rPr>
                <a:t>𝑟^2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13</xdr:col>
      <xdr:colOff>92678</xdr:colOff>
      <xdr:row>6</xdr:row>
      <xdr:rowOff>93186</xdr:rowOff>
    </xdr:from>
    <xdr:ext cx="4804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BlokTextu 2">
              <a:extLst>
                <a:ext uri="{FF2B5EF4-FFF2-40B4-BE49-F238E27FC236}">
                  <a16:creationId xmlns="" xmlns:a16="http://schemas.microsoft.com/office/drawing/2014/main" id="{D3B70630-F420-43B6-8812-A17267677B6E}"/>
                </a:ext>
              </a:extLst>
            </xdr:cNvPr>
            <xdr:cNvSpPr txBox="1"/>
          </xdr:nvSpPr>
          <xdr:spPr>
            <a:xfrm>
              <a:off x="12703778" y="1560036"/>
              <a:ext cx="4804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14:m>
                <m:oMath xmlns:m="http://schemas.openxmlformats.org/officeDocument/2006/math">
                  <m:r>
                    <a:rPr lang="cs-CZ" sz="1100" i="1">
                      <a:latin typeface="Cambria Math" panose="02040503050406030204" pitchFamily="18" charset="0"/>
                    </a:rPr>
                    <m:t>=</m:t>
                  </m:r>
                  <m:r>
                    <a:rPr lang="cs-CZ" sz="1100" b="0" i="1">
                      <a:latin typeface="Cambria Math" panose="02040503050406030204" pitchFamily="18" charset="0"/>
                    </a:rPr>
                    <m:t>𝐴</m:t>
                  </m:r>
                  <m:r>
                    <a:rPr lang="cs-CZ" sz="1100" b="0" i="1">
                      <a:latin typeface="Cambria Math" panose="02040503050406030204" pitchFamily="18" charset="0"/>
                    </a:rPr>
                    <m:t>.</m:t>
                  </m:r>
                  <m:r>
                    <a:rPr lang="cs-CZ" sz="1100" b="0" i="1">
                      <a:latin typeface="Cambria Math" panose="02040503050406030204" pitchFamily="18" charset="0"/>
                    </a:rPr>
                    <m:t>𝑣</m:t>
                  </m:r>
                </m:oMath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BlokTextu 2">
              <a:extLst>
                <a:ext uri="{FF2B5EF4-FFF2-40B4-BE49-F238E27FC236}">
                  <a16:creationId xmlns:a16="http://schemas.microsoft.com/office/drawing/2014/main" id="{D3B70630-F420-43B6-8812-A17267677B6E}"/>
                </a:ext>
              </a:extLst>
            </xdr:cNvPr>
            <xdr:cNvSpPr txBox="1"/>
          </xdr:nvSpPr>
          <xdr:spPr>
            <a:xfrm>
              <a:off x="12703778" y="1560036"/>
              <a:ext cx="4804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:r>
                <a:rPr lang="cs-CZ" sz="1100" i="0">
                  <a:latin typeface="Cambria Math" panose="02040503050406030204" pitchFamily="18" charset="0"/>
                </a:rPr>
                <a:t>=</a:t>
              </a:r>
              <a:r>
                <a:rPr lang="cs-CZ" sz="1100" b="0" i="0">
                  <a:latin typeface="Cambria Math" panose="02040503050406030204" pitchFamily="18" charset="0"/>
                </a:rPr>
                <a:t>𝐴.𝑣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13</xdr:col>
      <xdr:colOff>114300</xdr:colOff>
      <xdr:row>8</xdr:row>
      <xdr:rowOff>19050</xdr:rowOff>
    </xdr:from>
    <xdr:ext cx="613181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BlokTextu 4">
              <a:extLst>
                <a:ext uri="{FF2B5EF4-FFF2-40B4-BE49-F238E27FC236}">
                  <a16:creationId xmlns="" xmlns:a16="http://schemas.microsoft.com/office/drawing/2014/main" id="{2F867768-11B0-43AA-B05D-B8AA79846F41}"/>
                </a:ext>
              </a:extLst>
            </xdr:cNvPr>
            <xdr:cNvSpPr txBox="1"/>
          </xdr:nvSpPr>
          <xdr:spPr>
            <a:xfrm>
              <a:off x="12725400" y="2324100"/>
              <a:ext cx="613181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14:m>
                <m:oMath xmlns:m="http://schemas.openxmlformats.org/officeDocument/2006/math">
                  <m:r>
                    <a:rPr lang="cs-CZ" sz="1100" i="1">
                      <a:latin typeface="Cambria Math" panose="02040503050406030204" pitchFamily="18" charset="0"/>
                    </a:rPr>
                    <m:t>=</m:t>
                  </m:r>
                  <m:r>
                    <a:rPr lang="el-GR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𝜋</m:t>
                  </m:r>
                  <m:sSup>
                    <m:sSupPr>
                      <m:ctrlPr>
                        <a:rPr lang="cs-CZ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cs-CZ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𝑟</m:t>
                      </m:r>
                    </m:e>
                    <m:sup>
                      <m:r>
                        <a:rPr lang="cs-CZ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  <m:r>
                    <a:rPr lang="cs-CZ" sz="1100" b="0" i="1">
                      <a:latin typeface="Cambria Math" panose="02040503050406030204" pitchFamily="18" charset="0"/>
                    </a:rPr>
                    <m:t>.</m:t>
                  </m:r>
                  <m:r>
                    <a:rPr lang="cs-CZ" sz="1100" b="0" i="1">
                      <a:latin typeface="Cambria Math" panose="02040503050406030204" pitchFamily="18" charset="0"/>
                    </a:rPr>
                    <m:t>𝑣</m:t>
                  </m:r>
                </m:oMath>
              </a14:m>
              <a:endParaRPr lang="cs-CZ" sz="1100"/>
            </a:p>
          </xdr:txBody>
        </xdr:sp>
      </mc:Choice>
      <mc:Fallback xmlns="">
        <xdr:sp macro="" textlink="">
          <xdr:nvSpPr>
            <xdr:cNvPr id="5" name="BlokTextu 4">
              <a:extLst>
                <a:ext uri="{FF2B5EF4-FFF2-40B4-BE49-F238E27FC236}">
                  <a16:creationId xmlns:a16="http://schemas.microsoft.com/office/drawing/2014/main" id="{2F867768-11B0-43AA-B05D-B8AA79846F41}"/>
                </a:ext>
              </a:extLst>
            </xdr:cNvPr>
            <xdr:cNvSpPr txBox="1"/>
          </xdr:nvSpPr>
          <xdr:spPr>
            <a:xfrm>
              <a:off x="12725400" y="2324100"/>
              <a:ext cx="613181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:r>
                <a:rPr lang="cs-CZ" sz="1100" i="0">
                  <a:latin typeface="Cambria Math" panose="02040503050406030204" pitchFamily="18" charset="0"/>
                </a:rPr>
                <a:t>=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𝜋</a:t>
              </a:r>
              <a:r>
                <a:rPr lang="cs-CZ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𝑟^2</a:t>
              </a:r>
              <a:r>
                <a:rPr lang="cs-CZ" sz="1100" b="0" i="0">
                  <a:latin typeface="Cambria Math" panose="02040503050406030204" pitchFamily="18" charset="0"/>
                </a:rPr>
                <a:t>.𝑣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13</xdr:col>
      <xdr:colOff>67913</xdr:colOff>
      <xdr:row>11</xdr:row>
      <xdr:rowOff>93186</xdr:rowOff>
    </xdr:from>
    <xdr:ext cx="527113" cy="1736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BlokTextu 6">
              <a:extLst>
                <a:ext uri="{FF2B5EF4-FFF2-40B4-BE49-F238E27FC236}">
                  <a16:creationId xmlns="" xmlns:a16="http://schemas.microsoft.com/office/drawing/2014/main" id="{C323B57A-AA04-4D23-BFEC-B9DB22AC6214}"/>
                </a:ext>
              </a:extLst>
            </xdr:cNvPr>
            <xdr:cNvSpPr txBox="1"/>
          </xdr:nvSpPr>
          <xdr:spPr>
            <a:xfrm>
              <a:off x="12679013" y="3093561"/>
              <a:ext cx="527113" cy="1736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10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cs-CZ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l-GR" sz="1100" i="1">
                        <a:latin typeface="Cambria Math" panose="02040503050406030204" pitchFamily="18" charset="0"/>
                      </a:rPr>
                      <m:t>𝜋</m:t>
                    </m:r>
                    <m:sSup>
                      <m:sSupPr>
                        <m:ctrlPr>
                          <a:rPr lang="cs-CZ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cs-CZ" sz="110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p>
                        <m:r>
                          <a:rPr lang="cs-CZ" sz="11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7" name="BlokTextu 6">
              <a:extLst>
                <a:ext uri="{FF2B5EF4-FFF2-40B4-BE49-F238E27FC236}">
                  <a16:creationId xmlns:a16="http://schemas.microsoft.com/office/drawing/2014/main" id="{C323B57A-AA04-4D23-BFEC-B9DB22AC6214}"/>
                </a:ext>
              </a:extLst>
            </xdr:cNvPr>
            <xdr:cNvSpPr txBox="1"/>
          </xdr:nvSpPr>
          <xdr:spPr>
            <a:xfrm>
              <a:off x="12679013" y="3093561"/>
              <a:ext cx="527113" cy="1736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 i="0">
                  <a:latin typeface="Cambria Math" panose="02040503050406030204" pitchFamily="18" charset="0"/>
                </a:rPr>
                <a:t>𝐴=</a:t>
              </a:r>
              <a:r>
                <a:rPr lang="el-GR" sz="1100" i="0">
                  <a:latin typeface="Cambria Math" panose="02040503050406030204" pitchFamily="18" charset="0"/>
                </a:rPr>
                <a:t>𝜋</a:t>
              </a:r>
              <a:r>
                <a:rPr lang="cs-CZ" sz="1100" i="0">
                  <a:latin typeface="Cambria Math" panose="02040503050406030204" pitchFamily="18" charset="0"/>
                </a:rPr>
                <a:t>𝑟^2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13</xdr:col>
      <xdr:colOff>96488</xdr:colOff>
      <xdr:row>10</xdr:row>
      <xdr:rowOff>20796</xdr:rowOff>
    </xdr:from>
    <xdr:ext cx="4804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BlokTextu 7">
              <a:extLst>
                <a:ext uri="{FF2B5EF4-FFF2-40B4-BE49-F238E27FC236}">
                  <a16:creationId xmlns="" xmlns:a16="http://schemas.microsoft.com/office/drawing/2014/main" id="{9D43BFDE-A025-436D-B7E8-D2ABB068E1FF}"/>
                </a:ext>
              </a:extLst>
            </xdr:cNvPr>
            <xdr:cNvSpPr txBox="1"/>
          </xdr:nvSpPr>
          <xdr:spPr>
            <a:xfrm>
              <a:off x="12707588" y="2840196"/>
              <a:ext cx="4804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14:m>
                <m:oMath xmlns:m="http://schemas.openxmlformats.org/officeDocument/2006/math">
                  <m:r>
                    <a:rPr lang="cs-CZ" sz="1100" i="1">
                      <a:latin typeface="Cambria Math" panose="02040503050406030204" pitchFamily="18" charset="0"/>
                    </a:rPr>
                    <m:t>=</m:t>
                  </m:r>
                  <m:r>
                    <a:rPr lang="cs-CZ" sz="1100" b="0" i="1">
                      <a:latin typeface="Cambria Math" panose="02040503050406030204" pitchFamily="18" charset="0"/>
                    </a:rPr>
                    <m:t>𝐴</m:t>
                  </m:r>
                  <m:r>
                    <a:rPr lang="cs-CZ" sz="1100" b="0" i="1">
                      <a:latin typeface="Cambria Math" panose="02040503050406030204" pitchFamily="18" charset="0"/>
                    </a:rPr>
                    <m:t>.</m:t>
                  </m:r>
                  <m:r>
                    <a:rPr lang="cs-CZ" sz="1100" b="0" i="1">
                      <a:latin typeface="Cambria Math" panose="02040503050406030204" pitchFamily="18" charset="0"/>
                    </a:rPr>
                    <m:t>𝑣</m:t>
                  </m:r>
                </m:oMath>
              </a14:m>
              <a:endParaRPr lang="cs-CZ" sz="1100"/>
            </a:p>
          </xdr:txBody>
        </xdr:sp>
      </mc:Choice>
      <mc:Fallback xmlns="">
        <xdr:sp macro="" textlink="">
          <xdr:nvSpPr>
            <xdr:cNvPr id="8" name="BlokTextu 7">
              <a:extLst>
                <a:ext uri="{FF2B5EF4-FFF2-40B4-BE49-F238E27FC236}">
                  <a16:creationId xmlns:a16="http://schemas.microsoft.com/office/drawing/2014/main" id="{9D43BFDE-A025-436D-B7E8-D2ABB068E1FF}"/>
                </a:ext>
              </a:extLst>
            </xdr:cNvPr>
            <xdr:cNvSpPr txBox="1"/>
          </xdr:nvSpPr>
          <xdr:spPr>
            <a:xfrm>
              <a:off x="12707588" y="2840196"/>
              <a:ext cx="4804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:r>
                <a:rPr lang="cs-CZ" sz="1100" i="0">
                  <a:latin typeface="Cambria Math" panose="02040503050406030204" pitchFamily="18" charset="0"/>
                </a:rPr>
                <a:t>=</a:t>
              </a:r>
              <a:r>
                <a:rPr lang="cs-CZ" sz="1100" b="0" i="0">
                  <a:latin typeface="Cambria Math" panose="02040503050406030204" pitchFamily="18" charset="0"/>
                </a:rPr>
                <a:t>𝐴.𝑣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13</xdr:col>
      <xdr:colOff>85725</xdr:colOff>
      <xdr:row>11</xdr:row>
      <xdr:rowOff>329565</xdr:rowOff>
    </xdr:from>
    <xdr:ext cx="613181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BlokTextu 8">
              <a:extLst>
                <a:ext uri="{FF2B5EF4-FFF2-40B4-BE49-F238E27FC236}">
                  <a16:creationId xmlns="" xmlns:a16="http://schemas.microsoft.com/office/drawing/2014/main" id="{13D6A8CE-4935-4DB4-89F1-0274B21A9C97}"/>
                </a:ext>
              </a:extLst>
            </xdr:cNvPr>
            <xdr:cNvSpPr txBox="1"/>
          </xdr:nvSpPr>
          <xdr:spPr>
            <a:xfrm>
              <a:off x="12696825" y="3329940"/>
              <a:ext cx="613181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14:m>
                <m:oMath xmlns:m="http://schemas.openxmlformats.org/officeDocument/2006/math">
                  <m:r>
                    <a:rPr lang="cs-CZ" sz="1100" i="1">
                      <a:latin typeface="Cambria Math" panose="02040503050406030204" pitchFamily="18" charset="0"/>
                    </a:rPr>
                    <m:t>=</m:t>
                  </m:r>
                  <m:r>
                    <a:rPr lang="el-GR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𝜋</m:t>
                  </m:r>
                  <m:sSup>
                    <m:sSupPr>
                      <m:ctrlPr>
                        <a:rPr lang="cs-CZ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cs-CZ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𝑟</m:t>
                      </m:r>
                    </m:e>
                    <m:sup>
                      <m:r>
                        <a:rPr lang="cs-CZ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  <m:r>
                    <a:rPr lang="cs-CZ" sz="1100" b="0" i="1">
                      <a:latin typeface="Cambria Math" panose="02040503050406030204" pitchFamily="18" charset="0"/>
                    </a:rPr>
                    <m:t>.</m:t>
                  </m:r>
                  <m:r>
                    <a:rPr lang="cs-CZ" sz="1100" b="0" i="1">
                      <a:latin typeface="Cambria Math" panose="02040503050406030204" pitchFamily="18" charset="0"/>
                    </a:rPr>
                    <m:t>𝑣</m:t>
                  </m:r>
                </m:oMath>
              </a14:m>
              <a:endParaRPr lang="cs-CZ" sz="1100"/>
            </a:p>
          </xdr:txBody>
        </xdr:sp>
      </mc:Choice>
      <mc:Fallback xmlns="">
        <xdr:sp macro="" textlink="">
          <xdr:nvSpPr>
            <xdr:cNvPr id="9" name="BlokTextu 8">
              <a:extLst>
                <a:ext uri="{FF2B5EF4-FFF2-40B4-BE49-F238E27FC236}">
                  <a16:creationId xmlns:a16="http://schemas.microsoft.com/office/drawing/2014/main" id="{13D6A8CE-4935-4DB4-89F1-0274B21A9C97}"/>
                </a:ext>
              </a:extLst>
            </xdr:cNvPr>
            <xdr:cNvSpPr txBox="1"/>
          </xdr:nvSpPr>
          <xdr:spPr>
            <a:xfrm>
              <a:off x="12696825" y="3329940"/>
              <a:ext cx="613181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:r>
                <a:rPr lang="cs-CZ" sz="1100" i="0">
                  <a:latin typeface="Cambria Math" panose="02040503050406030204" pitchFamily="18" charset="0"/>
                </a:rPr>
                <a:t>=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𝜋</a:t>
              </a:r>
              <a:r>
                <a:rPr lang="cs-CZ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𝑟^2</a:t>
              </a:r>
              <a:r>
                <a:rPr lang="cs-CZ" sz="1100" b="0" i="0">
                  <a:latin typeface="Cambria Math" panose="02040503050406030204" pitchFamily="18" charset="0"/>
                </a:rPr>
                <a:t>.𝑣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13</xdr:col>
      <xdr:colOff>96488</xdr:colOff>
      <xdr:row>14</xdr:row>
      <xdr:rowOff>16986</xdr:rowOff>
    </xdr:from>
    <xdr:ext cx="5078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BlokTextu 10">
              <a:extLst>
                <a:ext uri="{FF2B5EF4-FFF2-40B4-BE49-F238E27FC236}">
                  <a16:creationId xmlns="" xmlns:a16="http://schemas.microsoft.com/office/drawing/2014/main" id="{8831D08E-D355-4AF5-8044-CF69C3726839}"/>
                </a:ext>
              </a:extLst>
            </xdr:cNvPr>
            <xdr:cNvSpPr txBox="1"/>
          </xdr:nvSpPr>
          <xdr:spPr>
            <a:xfrm>
              <a:off x="12707588" y="3712686"/>
              <a:ext cx="5078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14:m>
                <m:oMath xmlns:m="http://schemas.openxmlformats.org/officeDocument/2006/math">
                  <m:r>
                    <a:rPr lang="cs-CZ" sz="1100" i="1">
                      <a:latin typeface="Cambria Math" panose="02040503050406030204" pitchFamily="18" charset="0"/>
                    </a:rPr>
                    <m:t>=</m:t>
                  </m:r>
                  <m:r>
                    <a:rPr lang="cs-CZ" sz="1100" b="0" i="1">
                      <a:latin typeface="Cambria Math" panose="02040503050406030204" pitchFamily="18" charset="0"/>
                    </a:rPr>
                    <m:t>𝐴</m:t>
                  </m:r>
                  <m:r>
                    <a:rPr lang="cs-CZ" sz="1100" b="0" i="1">
                      <a:latin typeface="Cambria Math" panose="02040503050406030204" pitchFamily="18" charset="0"/>
                    </a:rPr>
                    <m:t>.</m:t>
                  </m:r>
                  <m:r>
                    <a:rPr lang="en-GB" sz="1100" b="0" i="1">
                      <a:latin typeface="Cambria Math" panose="02040503050406030204" pitchFamily="18" charset="0"/>
                    </a:rPr>
                    <m:t>𝑤</m:t>
                  </m:r>
                </m:oMath>
              </a14:m>
              <a:endParaRPr lang="cs-CZ" sz="1100"/>
            </a:p>
          </xdr:txBody>
        </xdr:sp>
      </mc:Choice>
      <mc:Fallback xmlns="">
        <xdr:sp macro="" textlink="">
          <xdr:nvSpPr>
            <xdr:cNvPr id="11" name="BlokTextu 10">
              <a:extLst>
                <a:ext uri="{FF2B5EF4-FFF2-40B4-BE49-F238E27FC236}">
                  <a16:creationId xmlns:a16="http://schemas.microsoft.com/office/drawing/2014/main" id="{8831D08E-D355-4AF5-8044-CF69C3726839}"/>
                </a:ext>
              </a:extLst>
            </xdr:cNvPr>
            <xdr:cNvSpPr txBox="1"/>
          </xdr:nvSpPr>
          <xdr:spPr>
            <a:xfrm>
              <a:off x="12707588" y="3712686"/>
              <a:ext cx="5078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:r>
                <a:rPr lang="cs-CZ" sz="1100" i="0">
                  <a:latin typeface="Cambria Math" panose="02040503050406030204" pitchFamily="18" charset="0"/>
                </a:rPr>
                <a:t>=</a:t>
              </a:r>
              <a:r>
                <a:rPr lang="cs-CZ" sz="1100" b="0" i="0">
                  <a:latin typeface="Cambria Math" panose="02040503050406030204" pitchFamily="18" charset="0"/>
                </a:rPr>
                <a:t>𝐴.</a:t>
              </a:r>
              <a:r>
                <a:rPr lang="en-GB" sz="1100" b="0" i="0">
                  <a:latin typeface="Cambria Math" panose="02040503050406030204" pitchFamily="18" charset="0"/>
                </a:rPr>
                <a:t>𝑤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13</xdr:col>
      <xdr:colOff>93345</xdr:colOff>
      <xdr:row>17</xdr:row>
      <xdr:rowOff>93345</xdr:rowOff>
    </xdr:from>
    <xdr:ext cx="855812" cy="2741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BlokTextu 11">
              <a:extLst>
                <a:ext uri="{FF2B5EF4-FFF2-40B4-BE49-F238E27FC236}">
                  <a16:creationId xmlns="" xmlns:a16="http://schemas.microsoft.com/office/drawing/2014/main" id="{FE2B6699-A79D-4516-837D-BE664BEE84F2}"/>
                </a:ext>
              </a:extLst>
            </xdr:cNvPr>
            <xdr:cNvSpPr txBox="1"/>
          </xdr:nvSpPr>
          <xdr:spPr>
            <a:xfrm>
              <a:off x="12704445" y="4331970"/>
              <a:ext cx="855812" cy="274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14:m>
                <m:oMath xmlns:m="http://schemas.openxmlformats.org/officeDocument/2006/math">
                  <m:r>
                    <a:rPr lang="cs-CZ" sz="12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cs-CZ" sz="12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d>
                        <m:dPr>
                          <m:ctrlPr>
                            <a:rPr lang="en-GB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GB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  <m:r>
                            <a:rPr lang="en-GB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lang="en-GB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𝑐</m:t>
                          </m:r>
                        </m:e>
                      </m:d>
                      <m:r>
                        <a:rPr lang="en-GB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.</m:t>
                      </m:r>
                      <m:r>
                        <a:rPr lang="en-GB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𝑣</m:t>
                      </m:r>
                    </m:num>
                    <m:den>
                      <m:r>
                        <a:rPr lang="cs-CZ" sz="12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den>
                  </m:f>
                  <m:r>
                    <a:rPr lang="cs-CZ" sz="1200" b="0" i="1">
                      <a:latin typeface="Cambria Math" panose="02040503050406030204" pitchFamily="18" charset="0"/>
                    </a:rPr>
                    <m:t>.</m:t>
                  </m:r>
                  <m:r>
                    <a:rPr lang="en-GB" sz="1200" b="0" i="1">
                      <a:latin typeface="Cambria Math" panose="02040503050406030204" pitchFamily="18" charset="0"/>
                    </a:rPr>
                    <m:t>𝑤</m:t>
                  </m:r>
                </m:oMath>
              </a14:m>
              <a:endParaRPr lang="cs-CZ" sz="1200"/>
            </a:p>
          </xdr:txBody>
        </xdr:sp>
      </mc:Choice>
      <mc:Fallback xmlns="">
        <xdr:sp macro="" textlink="">
          <xdr:nvSpPr>
            <xdr:cNvPr id="12" name="BlokTextu 11">
              <a:extLst>
                <a:ext uri="{FF2B5EF4-FFF2-40B4-BE49-F238E27FC236}">
                  <a16:creationId xmlns:a16="http://schemas.microsoft.com/office/drawing/2014/main" id="{FE2B6699-A79D-4516-837D-BE664BEE84F2}"/>
                </a:ext>
              </a:extLst>
            </xdr:cNvPr>
            <xdr:cNvSpPr txBox="1"/>
          </xdr:nvSpPr>
          <xdr:spPr>
            <a:xfrm>
              <a:off x="12704445" y="4331970"/>
              <a:ext cx="855812" cy="274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:r>
                <a:rPr lang="cs-CZ" sz="1200" i="0">
                  <a:latin typeface="Cambria Math" panose="02040503050406030204" pitchFamily="18" charset="0"/>
                </a:rPr>
                <a:t>=</a:t>
              </a:r>
              <a:r>
                <a:rPr lang="cs-CZ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GB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(𝑎+𝑐).𝑣</a:t>
              </a:r>
              <a:r>
                <a:rPr lang="cs-CZ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cs-CZ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cs-CZ" sz="1200" b="0" i="0">
                  <a:latin typeface="+mn-lt"/>
                </a:rPr>
                <a:t>.</a:t>
              </a:r>
              <a:r>
                <a:rPr lang="en-GB" sz="1200" b="0" i="0">
                  <a:latin typeface="Cambria Math" panose="02040503050406030204" pitchFamily="18" charset="0"/>
                </a:rPr>
                <a:t>𝑤</a:t>
              </a:r>
              <a:endParaRPr lang="cs-CZ" sz="1200"/>
            </a:p>
          </xdr:txBody>
        </xdr:sp>
      </mc:Fallback>
    </mc:AlternateContent>
    <xdr:clientData/>
  </xdr:oneCellAnchor>
  <xdr:oneCellAnchor>
    <xdr:from>
      <xdr:col>13</xdr:col>
      <xdr:colOff>86074</xdr:colOff>
      <xdr:row>15</xdr:row>
      <xdr:rowOff>34290</xdr:rowOff>
    </xdr:from>
    <xdr:ext cx="822611" cy="3695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BlokTextu 12">
              <a:extLst>
                <a:ext uri="{FF2B5EF4-FFF2-40B4-BE49-F238E27FC236}">
                  <a16:creationId xmlns="" xmlns:a16="http://schemas.microsoft.com/office/drawing/2014/main" id="{73996C53-FB73-4985-BCF2-B16AA3AD1DFB}"/>
                </a:ext>
              </a:extLst>
            </xdr:cNvPr>
            <xdr:cNvSpPr txBox="1"/>
          </xdr:nvSpPr>
          <xdr:spPr>
            <a:xfrm>
              <a:off x="12697174" y="3910965"/>
              <a:ext cx="822611" cy="3695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GB" sz="1200"/>
                <a:t>A</a:t>
              </a:r>
              <a14:m>
                <m:oMath xmlns:m="http://schemas.openxmlformats.org/officeDocument/2006/math">
                  <m:r>
                    <a:rPr lang="cs-CZ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cs-CZ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lang="en-GB" sz="14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GB" sz="1400" b="0" i="1">
                              <a:latin typeface="Cambria Math" panose="02040503050406030204" pitchFamily="18" charset="0"/>
                            </a:rPr>
                            <m:t>𝑎</m:t>
                          </m:r>
                          <m:r>
                            <a:rPr lang="en-GB" sz="1400" b="0" i="1">
                              <a:latin typeface="Cambria Math" panose="02040503050406030204" pitchFamily="18" charset="0"/>
                            </a:rPr>
                            <m:t>+</m:t>
                          </m:r>
                          <m:r>
                            <a:rPr lang="en-GB" sz="1400" b="0" i="1">
                              <a:latin typeface="Cambria Math" panose="02040503050406030204" pitchFamily="18" charset="0"/>
                            </a:rPr>
                            <m:t>𝑐</m:t>
                          </m:r>
                        </m:e>
                      </m:d>
                      <m:r>
                        <a:rPr lang="en-GB" sz="1400" b="0" i="1">
                          <a:latin typeface="Cambria Math" panose="02040503050406030204" pitchFamily="18" charset="0"/>
                        </a:rPr>
                        <m:t>.</m:t>
                      </m:r>
                      <m:r>
                        <a:rPr lang="en-GB" sz="1400" b="0" i="1">
                          <a:latin typeface="Cambria Math" panose="02040503050406030204" pitchFamily="18" charset="0"/>
                        </a:rPr>
                        <m:t>𝑣</m:t>
                      </m:r>
                    </m:num>
                    <m:den>
                      <m:r>
                        <a:rPr lang="cs-CZ" sz="1400" i="1">
                          <a:latin typeface="Cambria Math" panose="02040503050406030204" pitchFamily="18" charset="0"/>
                        </a:rPr>
                        <m:t>2</m:t>
                      </m:r>
                    </m:den>
                  </m:f>
                </m:oMath>
              </a14:m>
              <a:endParaRPr lang="cs-CZ" sz="1400"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mc:Choice>
      <mc:Fallback xmlns="">
        <xdr:sp macro="" textlink="">
          <xdr:nvSpPr>
            <xdr:cNvPr id="13" name="BlokTextu 12">
              <a:extLst>
                <a:ext uri="{FF2B5EF4-FFF2-40B4-BE49-F238E27FC236}">
                  <a16:creationId xmlns:a16="http://schemas.microsoft.com/office/drawing/2014/main" id="{73996C53-FB73-4985-BCF2-B16AA3AD1DFB}"/>
                </a:ext>
              </a:extLst>
            </xdr:cNvPr>
            <xdr:cNvSpPr txBox="1"/>
          </xdr:nvSpPr>
          <xdr:spPr>
            <a:xfrm>
              <a:off x="12697174" y="3910965"/>
              <a:ext cx="822611" cy="3695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GB" sz="1200"/>
                <a:t>A</a:t>
              </a:r>
              <a:r>
                <a:rPr lang="cs-CZ" sz="1400" i="0">
                  <a:latin typeface="Cambria Math" panose="02040503050406030204" pitchFamily="18" charset="0"/>
                </a:rPr>
                <a:t>=(</a:t>
              </a:r>
              <a:r>
                <a:rPr lang="en-GB" sz="1400" b="0" i="0">
                  <a:latin typeface="Cambria Math" panose="02040503050406030204" pitchFamily="18" charset="0"/>
                </a:rPr>
                <a:t>(𝑎+𝑐).𝑣</a:t>
              </a:r>
              <a:r>
                <a:rPr lang="cs-CZ" sz="1400" b="0" i="0">
                  <a:latin typeface="Cambria Math" panose="02040503050406030204" pitchFamily="18" charset="0"/>
                </a:rPr>
                <a:t>)/</a:t>
              </a:r>
              <a:r>
                <a:rPr lang="cs-CZ" sz="1400" i="0">
                  <a:latin typeface="Cambria Math" panose="02040503050406030204" pitchFamily="18" charset="0"/>
                </a:rPr>
                <a:t>2</a:t>
              </a:r>
              <a:endParaRPr lang="cs-CZ" sz="1400"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96488</xdr:colOff>
      <xdr:row>19</xdr:row>
      <xdr:rowOff>16986</xdr:rowOff>
    </xdr:from>
    <xdr:ext cx="5078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BlokTextu 13">
              <a:extLst>
                <a:ext uri="{FF2B5EF4-FFF2-40B4-BE49-F238E27FC236}">
                  <a16:creationId xmlns="" xmlns:a16="http://schemas.microsoft.com/office/drawing/2014/main" id="{7B74D783-507E-407D-A2C5-BEDDFDCE7D17}"/>
                </a:ext>
              </a:extLst>
            </xdr:cNvPr>
            <xdr:cNvSpPr txBox="1"/>
          </xdr:nvSpPr>
          <xdr:spPr>
            <a:xfrm>
              <a:off x="12703778" y="3716496"/>
              <a:ext cx="5078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14:m>
                <m:oMath xmlns:m="http://schemas.openxmlformats.org/officeDocument/2006/math">
                  <m:r>
                    <a:rPr lang="cs-CZ" sz="1100" i="1">
                      <a:latin typeface="Cambria Math" panose="02040503050406030204" pitchFamily="18" charset="0"/>
                    </a:rPr>
                    <m:t>=</m:t>
                  </m:r>
                  <m:r>
                    <a:rPr lang="cs-CZ" sz="1100" b="0" i="1">
                      <a:latin typeface="Cambria Math" panose="02040503050406030204" pitchFamily="18" charset="0"/>
                    </a:rPr>
                    <m:t>𝐴</m:t>
                  </m:r>
                  <m:r>
                    <a:rPr lang="cs-CZ" sz="1100" b="0" i="1">
                      <a:latin typeface="Cambria Math" panose="02040503050406030204" pitchFamily="18" charset="0"/>
                    </a:rPr>
                    <m:t>.</m:t>
                  </m:r>
                  <m:r>
                    <a:rPr lang="en-GB" sz="1100" b="0" i="1">
                      <a:latin typeface="Cambria Math" panose="02040503050406030204" pitchFamily="18" charset="0"/>
                    </a:rPr>
                    <m:t>𝑤</m:t>
                  </m:r>
                </m:oMath>
              </a14:m>
              <a:endParaRPr lang="cs-CZ" sz="1100"/>
            </a:p>
          </xdr:txBody>
        </xdr:sp>
      </mc:Choice>
      <mc:Fallback xmlns="">
        <xdr:sp macro="" textlink="">
          <xdr:nvSpPr>
            <xdr:cNvPr id="14" name="BlokTextu 13">
              <a:extLst>
                <a:ext uri="{FF2B5EF4-FFF2-40B4-BE49-F238E27FC236}">
                  <a16:creationId xmlns:a16="http://schemas.microsoft.com/office/drawing/2014/main" id="{7B74D783-507E-407D-A2C5-BEDDFDCE7D17}"/>
                </a:ext>
              </a:extLst>
            </xdr:cNvPr>
            <xdr:cNvSpPr txBox="1"/>
          </xdr:nvSpPr>
          <xdr:spPr>
            <a:xfrm>
              <a:off x="12703778" y="3716496"/>
              <a:ext cx="5078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:r>
                <a:rPr lang="cs-CZ" sz="1100" i="0">
                  <a:latin typeface="Cambria Math" panose="02040503050406030204" pitchFamily="18" charset="0"/>
                </a:rPr>
                <a:t>=</a:t>
              </a:r>
              <a:r>
                <a:rPr lang="cs-CZ" sz="1100" b="0" i="0">
                  <a:latin typeface="Cambria Math" panose="02040503050406030204" pitchFamily="18" charset="0"/>
                </a:rPr>
                <a:t>𝐴.</a:t>
              </a:r>
              <a:r>
                <a:rPr lang="en-GB" sz="1100" b="0" i="0">
                  <a:latin typeface="Cambria Math" panose="02040503050406030204" pitchFamily="18" charset="0"/>
                </a:rPr>
                <a:t>𝑤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13</xdr:col>
      <xdr:colOff>97155</xdr:colOff>
      <xdr:row>21</xdr:row>
      <xdr:rowOff>59055</xdr:rowOff>
    </xdr:from>
    <xdr:ext cx="855812" cy="2741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BlokTextu 14">
              <a:extLst>
                <a:ext uri="{FF2B5EF4-FFF2-40B4-BE49-F238E27FC236}">
                  <a16:creationId xmlns="" xmlns:a16="http://schemas.microsoft.com/office/drawing/2014/main" id="{2F8F2172-4C37-46DF-B8AF-60087E3A6B02}"/>
                </a:ext>
              </a:extLst>
            </xdr:cNvPr>
            <xdr:cNvSpPr txBox="1"/>
          </xdr:nvSpPr>
          <xdr:spPr>
            <a:xfrm>
              <a:off x="12708255" y="5602605"/>
              <a:ext cx="855812" cy="274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14:m>
                <m:oMath xmlns:m="http://schemas.openxmlformats.org/officeDocument/2006/math">
                  <m:r>
                    <a:rPr lang="cs-CZ" sz="12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cs-CZ" sz="12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d>
                        <m:dPr>
                          <m:ctrlPr>
                            <a:rPr lang="en-GB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GB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  <m:r>
                            <a:rPr lang="en-GB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lang="en-GB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𝑐</m:t>
                          </m:r>
                        </m:e>
                      </m:d>
                      <m:r>
                        <a:rPr lang="en-GB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.</m:t>
                      </m:r>
                      <m:r>
                        <a:rPr lang="en-GB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𝑣</m:t>
                      </m:r>
                    </m:num>
                    <m:den>
                      <m:r>
                        <a:rPr lang="cs-CZ" sz="12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den>
                  </m:f>
                  <m:r>
                    <a:rPr lang="cs-CZ" sz="1200" b="0" i="1">
                      <a:latin typeface="Cambria Math" panose="02040503050406030204" pitchFamily="18" charset="0"/>
                    </a:rPr>
                    <m:t>.</m:t>
                  </m:r>
                  <m:r>
                    <a:rPr lang="en-GB" sz="1200" b="0" i="1">
                      <a:latin typeface="Cambria Math" panose="02040503050406030204" pitchFamily="18" charset="0"/>
                    </a:rPr>
                    <m:t>𝑤</m:t>
                  </m:r>
                </m:oMath>
              </a14:m>
              <a:endParaRPr lang="cs-CZ" sz="1200"/>
            </a:p>
          </xdr:txBody>
        </xdr:sp>
      </mc:Choice>
      <mc:Fallback xmlns="">
        <xdr:sp macro="" textlink="">
          <xdr:nvSpPr>
            <xdr:cNvPr id="15" name="BlokTextu 14">
              <a:extLst>
                <a:ext uri="{FF2B5EF4-FFF2-40B4-BE49-F238E27FC236}">
                  <a16:creationId xmlns:a16="http://schemas.microsoft.com/office/drawing/2014/main" id="{2F8F2172-4C37-46DF-B8AF-60087E3A6B02}"/>
                </a:ext>
              </a:extLst>
            </xdr:cNvPr>
            <xdr:cNvSpPr txBox="1"/>
          </xdr:nvSpPr>
          <xdr:spPr>
            <a:xfrm>
              <a:off x="12708255" y="5602605"/>
              <a:ext cx="855812" cy="274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/>
                <a:t>V</a:t>
              </a:r>
              <a:r>
                <a:rPr lang="cs-CZ" sz="1100" baseline="0"/>
                <a:t> </a:t>
              </a:r>
              <a:r>
                <a:rPr lang="cs-CZ" sz="1200" i="0">
                  <a:latin typeface="Cambria Math" panose="02040503050406030204" pitchFamily="18" charset="0"/>
                </a:rPr>
                <a:t>=</a:t>
              </a:r>
              <a:r>
                <a:rPr lang="cs-CZ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GB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(𝑎+𝑐).𝑣</a:t>
              </a:r>
              <a:r>
                <a:rPr lang="cs-CZ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cs-CZ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cs-CZ" sz="1200" b="0" i="0">
                  <a:latin typeface="+mn-lt"/>
                </a:rPr>
                <a:t>.</a:t>
              </a:r>
              <a:r>
                <a:rPr lang="en-GB" sz="1200" b="0" i="0">
                  <a:latin typeface="Cambria Math" panose="02040503050406030204" pitchFamily="18" charset="0"/>
                </a:rPr>
                <a:t>𝑤</a:t>
              </a:r>
              <a:endParaRPr lang="cs-CZ" sz="1200"/>
            </a:p>
          </xdr:txBody>
        </xdr:sp>
      </mc:Fallback>
    </mc:AlternateContent>
    <xdr:clientData/>
  </xdr:oneCellAnchor>
  <xdr:oneCellAnchor>
    <xdr:from>
      <xdr:col>13</xdr:col>
      <xdr:colOff>87979</xdr:colOff>
      <xdr:row>20</xdr:row>
      <xdr:rowOff>148590</xdr:rowOff>
    </xdr:from>
    <xdr:ext cx="822611" cy="3695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BlokTextu 15">
              <a:extLst>
                <a:ext uri="{FF2B5EF4-FFF2-40B4-BE49-F238E27FC236}">
                  <a16:creationId xmlns="" xmlns:a16="http://schemas.microsoft.com/office/drawing/2014/main" id="{18B169BA-7D13-483E-B0E8-5D025F1C9C80}"/>
                </a:ext>
              </a:extLst>
            </xdr:cNvPr>
            <xdr:cNvSpPr txBox="1"/>
          </xdr:nvSpPr>
          <xdr:spPr>
            <a:xfrm>
              <a:off x="12699079" y="5139690"/>
              <a:ext cx="822611" cy="3695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GB" sz="1200"/>
                <a:t>A</a:t>
              </a:r>
              <a14:m>
                <m:oMath xmlns:m="http://schemas.openxmlformats.org/officeDocument/2006/math">
                  <m:r>
                    <a:rPr lang="cs-CZ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cs-CZ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lang="en-GB" sz="14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GB" sz="1400" b="0" i="1">
                              <a:latin typeface="Cambria Math" panose="02040503050406030204" pitchFamily="18" charset="0"/>
                            </a:rPr>
                            <m:t>𝑎</m:t>
                          </m:r>
                          <m:r>
                            <a:rPr lang="en-GB" sz="1400" b="0" i="1">
                              <a:latin typeface="Cambria Math" panose="02040503050406030204" pitchFamily="18" charset="0"/>
                            </a:rPr>
                            <m:t>+</m:t>
                          </m:r>
                          <m:r>
                            <a:rPr lang="en-GB" sz="1400" b="0" i="1">
                              <a:latin typeface="Cambria Math" panose="02040503050406030204" pitchFamily="18" charset="0"/>
                            </a:rPr>
                            <m:t>𝑐</m:t>
                          </m:r>
                        </m:e>
                      </m:d>
                      <m:r>
                        <a:rPr lang="en-GB" sz="1400" b="0" i="1">
                          <a:latin typeface="Cambria Math" panose="02040503050406030204" pitchFamily="18" charset="0"/>
                        </a:rPr>
                        <m:t>.</m:t>
                      </m:r>
                      <m:r>
                        <a:rPr lang="en-GB" sz="1400" b="0" i="1">
                          <a:latin typeface="Cambria Math" panose="02040503050406030204" pitchFamily="18" charset="0"/>
                        </a:rPr>
                        <m:t>𝑣</m:t>
                      </m:r>
                    </m:num>
                    <m:den>
                      <m:r>
                        <a:rPr lang="cs-CZ" sz="1400" i="1">
                          <a:latin typeface="Cambria Math" panose="02040503050406030204" pitchFamily="18" charset="0"/>
                        </a:rPr>
                        <m:t>2</m:t>
                      </m:r>
                    </m:den>
                  </m:f>
                </m:oMath>
              </a14:m>
              <a:endParaRPr lang="cs-CZ" sz="1400"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mc:Choice>
      <mc:Fallback xmlns="">
        <xdr:sp macro="" textlink="">
          <xdr:nvSpPr>
            <xdr:cNvPr id="16" name="BlokTextu 15">
              <a:extLst>
                <a:ext uri="{FF2B5EF4-FFF2-40B4-BE49-F238E27FC236}">
                  <a16:creationId xmlns:a16="http://schemas.microsoft.com/office/drawing/2014/main" id="{18B169BA-7D13-483E-B0E8-5D025F1C9C80}"/>
                </a:ext>
              </a:extLst>
            </xdr:cNvPr>
            <xdr:cNvSpPr txBox="1"/>
          </xdr:nvSpPr>
          <xdr:spPr>
            <a:xfrm>
              <a:off x="12699079" y="5139690"/>
              <a:ext cx="822611" cy="3695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GB" sz="1200"/>
                <a:t>A</a:t>
              </a:r>
              <a:r>
                <a:rPr lang="cs-CZ" sz="1400" i="0">
                  <a:latin typeface="Cambria Math" panose="02040503050406030204" pitchFamily="18" charset="0"/>
                </a:rPr>
                <a:t>=(</a:t>
              </a:r>
              <a:r>
                <a:rPr lang="en-GB" sz="1400" b="0" i="0">
                  <a:latin typeface="Cambria Math" panose="02040503050406030204" pitchFamily="18" charset="0"/>
                </a:rPr>
                <a:t>(𝑎+𝑐).𝑣</a:t>
              </a:r>
              <a:r>
                <a:rPr lang="cs-CZ" sz="1400" b="0" i="0">
                  <a:latin typeface="Cambria Math" panose="02040503050406030204" pitchFamily="18" charset="0"/>
                </a:rPr>
                <a:t>)/</a:t>
              </a:r>
              <a:r>
                <a:rPr lang="cs-CZ" sz="1400" i="0">
                  <a:latin typeface="Cambria Math" panose="02040503050406030204" pitchFamily="18" charset="0"/>
                </a:rPr>
                <a:t>2</a:t>
              </a:r>
              <a:endParaRPr lang="cs-CZ" sz="1400"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mc:Fallback>
    </mc:AlternateContent>
    <xdr:clientData/>
  </xdr:oneCellAnchor>
  <xdr:twoCellAnchor>
    <xdr:from>
      <xdr:col>20</xdr:col>
      <xdr:colOff>544830</xdr:colOff>
      <xdr:row>5</xdr:row>
      <xdr:rowOff>485775</xdr:rowOff>
    </xdr:from>
    <xdr:to>
      <xdr:col>22</xdr:col>
      <xdr:colOff>55245</xdr:colOff>
      <xdr:row>7</xdr:row>
      <xdr:rowOff>497205</xdr:rowOff>
    </xdr:to>
    <xdr:sp macro="" textlink="">
      <xdr:nvSpPr>
        <xdr:cNvPr id="17" name="Valec 16">
          <a:extLst>
            <a:ext uri="{FF2B5EF4-FFF2-40B4-BE49-F238E27FC236}">
              <a16:creationId xmlns="" xmlns:a16="http://schemas.microsoft.com/office/drawing/2014/main" id="{91ADE238-A4E5-4078-9B5E-F55AD1E56667}"/>
            </a:ext>
          </a:extLst>
        </xdr:cNvPr>
        <xdr:cNvSpPr/>
      </xdr:nvSpPr>
      <xdr:spPr>
        <a:xfrm>
          <a:off x="16813530" y="1400175"/>
          <a:ext cx="729615" cy="897255"/>
        </a:xfrm>
        <a:prstGeom prst="can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21</xdr:col>
      <xdr:colOff>306705</xdr:colOff>
      <xdr:row>5</xdr:row>
      <xdr:rowOff>329565</xdr:rowOff>
    </xdr:from>
    <xdr:to>
      <xdr:col>22</xdr:col>
      <xdr:colOff>66675</xdr:colOff>
      <xdr:row>5</xdr:row>
      <xdr:rowOff>329565</xdr:rowOff>
    </xdr:to>
    <xdr:cxnSp macro="">
      <xdr:nvCxnSpPr>
        <xdr:cNvPr id="19" name="Rovná spojovacia šípka 18">
          <a:extLst>
            <a:ext uri="{FF2B5EF4-FFF2-40B4-BE49-F238E27FC236}">
              <a16:creationId xmlns="" xmlns:a16="http://schemas.microsoft.com/office/drawing/2014/main" id="{B219C30A-EB32-48CC-9ECB-C0D678A1A68A}"/>
            </a:ext>
          </a:extLst>
        </xdr:cNvPr>
        <xdr:cNvCxnSpPr/>
      </xdr:nvCxnSpPr>
      <xdr:spPr>
        <a:xfrm>
          <a:off x="17185005" y="1243965"/>
          <a:ext cx="36957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268605</xdr:colOff>
      <xdr:row>6</xdr:row>
      <xdr:rowOff>110490</xdr:rowOff>
    </xdr:from>
    <xdr:to>
      <xdr:col>22</xdr:col>
      <xdr:colOff>272415</xdr:colOff>
      <xdr:row>7</xdr:row>
      <xdr:rowOff>485775</xdr:rowOff>
    </xdr:to>
    <xdr:cxnSp macro="">
      <xdr:nvCxnSpPr>
        <xdr:cNvPr id="21" name="Rovná spojovacia šípka 20">
          <a:extLst>
            <a:ext uri="{FF2B5EF4-FFF2-40B4-BE49-F238E27FC236}">
              <a16:creationId xmlns="" xmlns:a16="http://schemas.microsoft.com/office/drawing/2014/main" id="{DEFE57FB-9718-452F-B482-85E9F16EAF2A}"/>
            </a:ext>
          </a:extLst>
        </xdr:cNvPr>
        <xdr:cNvCxnSpPr/>
      </xdr:nvCxnSpPr>
      <xdr:spPr>
        <a:xfrm>
          <a:off x="17756505" y="1577340"/>
          <a:ext cx="3810" cy="70866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152400</xdr:colOff>
      <xdr:row>5</xdr:row>
      <xdr:rowOff>49530</xdr:rowOff>
    </xdr:from>
    <xdr:ext cx="801694" cy="264560"/>
    <xdr:sp macro="" textlink="">
      <xdr:nvSpPr>
        <xdr:cNvPr id="22" name="BlokTextu 21">
          <a:extLst>
            <a:ext uri="{FF2B5EF4-FFF2-40B4-BE49-F238E27FC236}">
              <a16:creationId xmlns="" xmlns:a16="http://schemas.microsoft.com/office/drawing/2014/main" id="{731A8EC9-1DCB-4813-B239-CDB3A5DD9623}"/>
            </a:ext>
          </a:extLst>
        </xdr:cNvPr>
        <xdr:cNvSpPr txBox="1"/>
      </xdr:nvSpPr>
      <xdr:spPr>
        <a:xfrm>
          <a:off x="17030700" y="963930"/>
          <a:ext cx="801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accent2">
                  <a:lumMod val="75000"/>
                </a:schemeClr>
              </a:solidFill>
            </a:rPr>
            <a:t>r =0,200</a:t>
          </a:r>
          <a:r>
            <a:rPr lang="en-GB" sz="1100" baseline="0">
              <a:solidFill>
                <a:schemeClr val="accent2">
                  <a:lumMod val="75000"/>
                </a:schemeClr>
              </a:solidFill>
            </a:rPr>
            <a:t> m</a:t>
          </a:r>
          <a:endParaRPr lang="cs-CZ" sz="1100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22</xdr:col>
      <xdr:colOff>272415</xdr:colOff>
      <xdr:row>6</xdr:row>
      <xdr:rowOff>297180</xdr:rowOff>
    </xdr:from>
    <xdr:ext cx="876300" cy="264560"/>
    <xdr:sp macro="" textlink="">
      <xdr:nvSpPr>
        <xdr:cNvPr id="23" name="BlokTextu 22">
          <a:extLst>
            <a:ext uri="{FF2B5EF4-FFF2-40B4-BE49-F238E27FC236}">
              <a16:creationId xmlns="" xmlns:a16="http://schemas.microsoft.com/office/drawing/2014/main" id="{F87449DE-387B-4E13-88DE-ACC1B39D1856}"/>
            </a:ext>
          </a:extLst>
        </xdr:cNvPr>
        <xdr:cNvSpPr txBox="1"/>
      </xdr:nvSpPr>
      <xdr:spPr>
        <a:xfrm>
          <a:off x="17760315" y="1764030"/>
          <a:ext cx="876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>
              <a:solidFill>
                <a:schemeClr val="accent2">
                  <a:lumMod val="75000"/>
                </a:schemeClr>
              </a:solidFill>
            </a:rPr>
            <a:t>v =0,800 m</a:t>
          </a:r>
          <a:endParaRPr lang="cs-CZ" sz="1100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twoCellAnchor>
    <xdr:from>
      <xdr:col>23</xdr:col>
      <xdr:colOff>409575</xdr:colOff>
      <xdr:row>9</xdr:row>
      <xdr:rowOff>131445</xdr:rowOff>
    </xdr:from>
    <xdr:to>
      <xdr:col>24</xdr:col>
      <xdr:colOff>533400</xdr:colOff>
      <xdr:row>12</xdr:row>
      <xdr:rowOff>177165</xdr:rowOff>
    </xdr:to>
    <xdr:sp macro="" textlink="">
      <xdr:nvSpPr>
        <xdr:cNvPr id="24" name="Valec 23">
          <a:extLst>
            <a:ext uri="{FF2B5EF4-FFF2-40B4-BE49-F238E27FC236}">
              <a16:creationId xmlns="" xmlns:a16="http://schemas.microsoft.com/office/drawing/2014/main" id="{D52762B2-297B-404C-873A-6EACBBD2D3F1}"/>
            </a:ext>
          </a:extLst>
        </xdr:cNvPr>
        <xdr:cNvSpPr/>
      </xdr:nvSpPr>
      <xdr:spPr>
        <a:xfrm>
          <a:off x="18507075" y="2617470"/>
          <a:ext cx="733425" cy="893445"/>
        </a:xfrm>
        <a:prstGeom prst="can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24</xdr:col>
      <xdr:colOff>167640</xdr:colOff>
      <xdr:row>8</xdr:row>
      <xdr:rowOff>148590</xdr:rowOff>
    </xdr:from>
    <xdr:to>
      <xdr:col>24</xdr:col>
      <xdr:colOff>541020</xdr:colOff>
      <xdr:row>8</xdr:row>
      <xdr:rowOff>148590</xdr:rowOff>
    </xdr:to>
    <xdr:cxnSp macro="">
      <xdr:nvCxnSpPr>
        <xdr:cNvPr id="25" name="Rovná spojovacia šípka 24">
          <a:extLst>
            <a:ext uri="{FF2B5EF4-FFF2-40B4-BE49-F238E27FC236}">
              <a16:creationId xmlns="" xmlns:a16="http://schemas.microsoft.com/office/drawing/2014/main" id="{1F40C071-AEC8-474F-B316-6142300E3C74}"/>
            </a:ext>
          </a:extLst>
        </xdr:cNvPr>
        <xdr:cNvCxnSpPr/>
      </xdr:nvCxnSpPr>
      <xdr:spPr>
        <a:xfrm>
          <a:off x="18874740" y="2453640"/>
          <a:ext cx="3733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129540</xdr:colOff>
      <xdr:row>9</xdr:row>
      <xdr:rowOff>304800</xdr:rowOff>
    </xdr:from>
    <xdr:to>
      <xdr:col>25</xdr:col>
      <xdr:colOff>133350</xdr:colOff>
      <xdr:row>12</xdr:row>
      <xdr:rowOff>169545</xdr:rowOff>
    </xdr:to>
    <xdr:cxnSp macro="">
      <xdr:nvCxnSpPr>
        <xdr:cNvPr id="26" name="Rovná spojovacia šípka 25">
          <a:extLst>
            <a:ext uri="{FF2B5EF4-FFF2-40B4-BE49-F238E27FC236}">
              <a16:creationId xmlns="" xmlns:a16="http://schemas.microsoft.com/office/drawing/2014/main" id="{C6CE15DB-5505-4EA0-91A6-67091485D97C}"/>
            </a:ext>
          </a:extLst>
        </xdr:cNvPr>
        <xdr:cNvCxnSpPr/>
      </xdr:nvCxnSpPr>
      <xdr:spPr>
        <a:xfrm>
          <a:off x="19446240" y="2790825"/>
          <a:ext cx="3810" cy="71247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11430</xdr:colOff>
      <xdr:row>7</xdr:row>
      <xdr:rowOff>381000</xdr:rowOff>
    </xdr:from>
    <xdr:ext cx="801694" cy="264560"/>
    <xdr:sp macro="" textlink="">
      <xdr:nvSpPr>
        <xdr:cNvPr id="27" name="BlokTextu 26">
          <a:extLst>
            <a:ext uri="{FF2B5EF4-FFF2-40B4-BE49-F238E27FC236}">
              <a16:creationId xmlns="" xmlns:a16="http://schemas.microsoft.com/office/drawing/2014/main" id="{D652E525-01F5-4787-A50C-7C40245D858A}"/>
            </a:ext>
          </a:extLst>
        </xdr:cNvPr>
        <xdr:cNvSpPr txBox="1"/>
      </xdr:nvSpPr>
      <xdr:spPr>
        <a:xfrm>
          <a:off x="18718530" y="2181225"/>
          <a:ext cx="8016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accent1">
                  <a:lumMod val="75000"/>
                </a:schemeClr>
              </a:solidFill>
            </a:rPr>
            <a:t>r =0,200</a:t>
          </a:r>
          <a:r>
            <a:rPr lang="en-GB" sz="1100" baseline="0">
              <a:solidFill>
                <a:schemeClr val="accent1">
                  <a:lumMod val="75000"/>
                </a:schemeClr>
              </a:solidFill>
            </a:rPr>
            <a:t> m</a:t>
          </a:r>
          <a:endParaRPr lang="cs-CZ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25</xdr:col>
      <xdr:colOff>133350</xdr:colOff>
      <xdr:row>10</xdr:row>
      <xdr:rowOff>161925</xdr:rowOff>
    </xdr:from>
    <xdr:ext cx="876300" cy="264560"/>
    <xdr:sp macro="" textlink="">
      <xdr:nvSpPr>
        <xdr:cNvPr id="28" name="BlokTextu 27">
          <a:extLst>
            <a:ext uri="{FF2B5EF4-FFF2-40B4-BE49-F238E27FC236}">
              <a16:creationId xmlns="" xmlns:a16="http://schemas.microsoft.com/office/drawing/2014/main" id="{8B8DBCA8-ADCF-4374-A943-DE07AEFAFB9E}"/>
            </a:ext>
          </a:extLst>
        </xdr:cNvPr>
        <xdr:cNvSpPr txBox="1"/>
      </xdr:nvSpPr>
      <xdr:spPr>
        <a:xfrm>
          <a:off x="19450050" y="2981325"/>
          <a:ext cx="876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>
              <a:solidFill>
                <a:schemeClr val="accent1">
                  <a:lumMod val="75000"/>
                </a:schemeClr>
              </a:solidFill>
            </a:rPr>
            <a:t>v =0,600 m</a:t>
          </a:r>
          <a:endParaRPr lang="cs-CZ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twoCellAnchor>
    <xdr:from>
      <xdr:col>22</xdr:col>
      <xdr:colOff>163830</xdr:colOff>
      <xdr:row>17</xdr:row>
      <xdr:rowOff>276225</xdr:rowOff>
    </xdr:from>
    <xdr:to>
      <xdr:col>22</xdr:col>
      <xdr:colOff>544830</xdr:colOff>
      <xdr:row>17</xdr:row>
      <xdr:rowOff>278130</xdr:rowOff>
    </xdr:to>
    <xdr:cxnSp macro="">
      <xdr:nvCxnSpPr>
        <xdr:cNvPr id="31" name="Rovná spojnica 30">
          <a:extLst>
            <a:ext uri="{FF2B5EF4-FFF2-40B4-BE49-F238E27FC236}">
              <a16:creationId xmlns="" xmlns:a16="http://schemas.microsoft.com/office/drawing/2014/main" id="{470621D7-66C3-4C32-9588-46E3ED71EAF7}"/>
            </a:ext>
          </a:extLst>
        </xdr:cNvPr>
        <xdr:cNvCxnSpPr/>
      </xdr:nvCxnSpPr>
      <xdr:spPr>
        <a:xfrm>
          <a:off x="17649825" y="4512945"/>
          <a:ext cx="381000" cy="190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548640</xdr:colOff>
      <xdr:row>15</xdr:row>
      <xdr:rowOff>49530</xdr:rowOff>
    </xdr:from>
    <xdr:to>
      <xdr:col>22</xdr:col>
      <xdr:colOff>548640</xdr:colOff>
      <xdr:row>17</xdr:row>
      <xdr:rowOff>293370</xdr:rowOff>
    </xdr:to>
    <xdr:cxnSp macro="">
      <xdr:nvCxnSpPr>
        <xdr:cNvPr id="34" name="Rovná spojnica 33">
          <a:extLst>
            <a:ext uri="{FF2B5EF4-FFF2-40B4-BE49-F238E27FC236}">
              <a16:creationId xmlns="" xmlns:a16="http://schemas.microsoft.com/office/drawing/2014/main" id="{7D6967EF-D45A-441D-856A-FB9105CF5360}"/>
            </a:ext>
          </a:extLst>
        </xdr:cNvPr>
        <xdr:cNvCxnSpPr/>
      </xdr:nvCxnSpPr>
      <xdr:spPr>
        <a:xfrm flipV="1">
          <a:off x="18040350" y="3924300"/>
          <a:ext cx="0" cy="6096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445770</xdr:colOff>
      <xdr:row>15</xdr:row>
      <xdr:rowOff>53340</xdr:rowOff>
    </xdr:from>
    <xdr:to>
      <xdr:col>22</xdr:col>
      <xdr:colOff>544830</xdr:colOff>
      <xdr:row>15</xdr:row>
      <xdr:rowOff>53340</xdr:rowOff>
    </xdr:to>
    <xdr:cxnSp macro="">
      <xdr:nvCxnSpPr>
        <xdr:cNvPr id="36" name="Rovná spojnica 35">
          <a:extLst>
            <a:ext uri="{FF2B5EF4-FFF2-40B4-BE49-F238E27FC236}">
              <a16:creationId xmlns="" xmlns:a16="http://schemas.microsoft.com/office/drawing/2014/main" id="{67926119-4111-4E7B-A1B6-D4CB387B0BE7}"/>
            </a:ext>
          </a:extLst>
        </xdr:cNvPr>
        <xdr:cNvCxnSpPr/>
      </xdr:nvCxnSpPr>
      <xdr:spPr>
        <a:xfrm flipH="1">
          <a:off x="17325975" y="3933825"/>
          <a:ext cx="70485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434340</xdr:colOff>
      <xdr:row>15</xdr:row>
      <xdr:rowOff>64770</xdr:rowOff>
    </xdr:from>
    <xdr:to>
      <xdr:col>22</xdr:col>
      <xdr:colOff>167640</xdr:colOff>
      <xdr:row>17</xdr:row>
      <xdr:rowOff>281940</xdr:rowOff>
    </xdr:to>
    <xdr:cxnSp macro="">
      <xdr:nvCxnSpPr>
        <xdr:cNvPr id="38" name="Rovná spojnica 37">
          <a:extLst>
            <a:ext uri="{FF2B5EF4-FFF2-40B4-BE49-F238E27FC236}">
              <a16:creationId xmlns="" xmlns:a16="http://schemas.microsoft.com/office/drawing/2014/main" id="{E0602A59-9719-4E3A-BEE8-7CA56C69CB29}"/>
            </a:ext>
          </a:extLst>
        </xdr:cNvPr>
        <xdr:cNvCxnSpPr/>
      </xdr:nvCxnSpPr>
      <xdr:spPr>
        <a:xfrm>
          <a:off x="17316450" y="3943350"/>
          <a:ext cx="342900" cy="5810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445770</xdr:colOff>
      <xdr:row>14</xdr:row>
      <xdr:rowOff>91440</xdr:rowOff>
    </xdr:from>
    <xdr:to>
      <xdr:col>22</xdr:col>
      <xdr:colOff>64770</xdr:colOff>
      <xdr:row>15</xdr:row>
      <xdr:rowOff>49530</xdr:rowOff>
    </xdr:to>
    <xdr:cxnSp macro="">
      <xdr:nvCxnSpPr>
        <xdr:cNvPr id="40" name="Rovná spojnica 39">
          <a:extLst>
            <a:ext uri="{FF2B5EF4-FFF2-40B4-BE49-F238E27FC236}">
              <a16:creationId xmlns="" xmlns:a16="http://schemas.microsoft.com/office/drawing/2014/main" id="{AB06ACBE-0CF0-4E06-B7F3-127C77817F79}"/>
            </a:ext>
          </a:extLst>
        </xdr:cNvPr>
        <xdr:cNvCxnSpPr/>
      </xdr:nvCxnSpPr>
      <xdr:spPr>
        <a:xfrm flipV="1">
          <a:off x="17325975" y="3790950"/>
          <a:ext cx="228600" cy="1333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64770</xdr:colOff>
      <xdr:row>14</xdr:row>
      <xdr:rowOff>91440</xdr:rowOff>
    </xdr:from>
    <xdr:to>
      <xdr:col>23</xdr:col>
      <xdr:colOff>163830</xdr:colOff>
      <xdr:row>14</xdr:row>
      <xdr:rowOff>91440</xdr:rowOff>
    </xdr:to>
    <xdr:cxnSp macro="">
      <xdr:nvCxnSpPr>
        <xdr:cNvPr id="42" name="Rovná spojnica 41">
          <a:extLst>
            <a:ext uri="{FF2B5EF4-FFF2-40B4-BE49-F238E27FC236}">
              <a16:creationId xmlns="" xmlns:a16="http://schemas.microsoft.com/office/drawing/2014/main" id="{46650169-98AC-44B8-ACE3-AC578DEF885E}"/>
            </a:ext>
          </a:extLst>
        </xdr:cNvPr>
        <xdr:cNvCxnSpPr/>
      </xdr:nvCxnSpPr>
      <xdr:spPr>
        <a:xfrm flipH="1">
          <a:off x="17554575" y="3790950"/>
          <a:ext cx="70485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548640</xdr:colOff>
      <xdr:row>14</xdr:row>
      <xdr:rowOff>102870</xdr:rowOff>
    </xdr:from>
    <xdr:to>
      <xdr:col>23</xdr:col>
      <xdr:colOff>167640</xdr:colOff>
      <xdr:row>15</xdr:row>
      <xdr:rowOff>55245</xdr:rowOff>
    </xdr:to>
    <xdr:cxnSp macro="">
      <xdr:nvCxnSpPr>
        <xdr:cNvPr id="43" name="Rovná spojnica 42">
          <a:extLst>
            <a:ext uri="{FF2B5EF4-FFF2-40B4-BE49-F238E27FC236}">
              <a16:creationId xmlns="" xmlns:a16="http://schemas.microsoft.com/office/drawing/2014/main" id="{D81315C4-3625-4937-9315-AE8C25FC9C94}"/>
            </a:ext>
          </a:extLst>
        </xdr:cNvPr>
        <xdr:cNvCxnSpPr/>
      </xdr:nvCxnSpPr>
      <xdr:spPr>
        <a:xfrm flipV="1">
          <a:off x="18040350" y="3800475"/>
          <a:ext cx="228600" cy="13525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554355</xdr:colOff>
      <xdr:row>17</xdr:row>
      <xdr:rowOff>139065</xdr:rowOff>
    </xdr:from>
    <xdr:to>
      <xdr:col>23</xdr:col>
      <xdr:colOff>173355</xdr:colOff>
      <xdr:row>17</xdr:row>
      <xdr:rowOff>285750</xdr:rowOff>
    </xdr:to>
    <xdr:cxnSp macro="">
      <xdr:nvCxnSpPr>
        <xdr:cNvPr id="44" name="Rovná spojnica 43">
          <a:extLst>
            <a:ext uri="{FF2B5EF4-FFF2-40B4-BE49-F238E27FC236}">
              <a16:creationId xmlns="" xmlns:a16="http://schemas.microsoft.com/office/drawing/2014/main" id="{BFB1BD21-118E-4424-9795-0D8B5C7DFF8B}"/>
            </a:ext>
          </a:extLst>
        </xdr:cNvPr>
        <xdr:cNvCxnSpPr/>
      </xdr:nvCxnSpPr>
      <xdr:spPr>
        <a:xfrm flipV="1">
          <a:off x="18038445" y="4379595"/>
          <a:ext cx="228600" cy="14097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163830</xdr:colOff>
      <xdr:row>14</xdr:row>
      <xdr:rowOff>87630</xdr:rowOff>
    </xdr:from>
    <xdr:to>
      <xdr:col>23</xdr:col>
      <xdr:colOff>163830</xdr:colOff>
      <xdr:row>17</xdr:row>
      <xdr:rowOff>148590</xdr:rowOff>
    </xdr:to>
    <xdr:cxnSp macro="">
      <xdr:nvCxnSpPr>
        <xdr:cNvPr id="45" name="Rovná spojnica 44">
          <a:extLst>
            <a:ext uri="{FF2B5EF4-FFF2-40B4-BE49-F238E27FC236}">
              <a16:creationId xmlns="" xmlns:a16="http://schemas.microsoft.com/office/drawing/2014/main" id="{893686EB-2FD8-40B9-9436-C06F422F2CA2}"/>
            </a:ext>
          </a:extLst>
        </xdr:cNvPr>
        <xdr:cNvCxnSpPr/>
      </xdr:nvCxnSpPr>
      <xdr:spPr>
        <a:xfrm flipV="1">
          <a:off x="18259425" y="3781425"/>
          <a:ext cx="0" cy="60579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62865</xdr:colOff>
      <xdr:row>13</xdr:row>
      <xdr:rowOff>150495</xdr:rowOff>
    </xdr:from>
    <xdr:to>
      <xdr:col>23</xdr:col>
      <xdr:colOff>177165</xdr:colOff>
      <xdr:row>13</xdr:row>
      <xdr:rowOff>150495</xdr:rowOff>
    </xdr:to>
    <xdr:cxnSp macro="">
      <xdr:nvCxnSpPr>
        <xdr:cNvPr id="47" name="Rovná spojovacia šípka 46">
          <a:extLst>
            <a:ext uri="{FF2B5EF4-FFF2-40B4-BE49-F238E27FC236}">
              <a16:creationId xmlns="" xmlns:a16="http://schemas.microsoft.com/office/drawing/2014/main" id="{D376847A-DE48-4D46-89B9-B74D015C68BF}"/>
            </a:ext>
          </a:extLst>
        </xdr:cNvPr>
        <xdr:cNvCxnSpPr/>
      </xdr:nvCxnSpPr>
      <xdr:spPr>
        <a:xfrm>
          <a:off x="17550765" y="3665220"/>
          <a:ext cx="723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22</xdr:col>
      <xdr:colOff>24765</xdr:colOff>
      <xdr:row>12</xdr:row>
      <xdr:rowOff>57150</xdr:rowOff>
    </xdr:from>
    <xdr:ext cx="851965" cy="264560"/>
    <xdr:sp macro="" textlink="">
      <xdr:nvSpPr>
        <xdr:cNvPr id="48" name="BlokTextu 47">
          <a:extLst>
            <a:ext uri="{FF2B5EF4-FFF2-40B4-BE49-F238E27FC236}">
              <a16:creationId xmlns="" xmlns:a16="http://schemas.microsoft.com/office/drawing/2014/main" id="{17D1FC5E-795C-433E-BDBF-9E04BC221198}"/>
            </a:ext>
          </a:extLst>
        </xdr:cNvPr>
        <xdr:cNvSpPr txBox="1"/>
      </xdr:nvSpPr>
      <xdr:spPr>
        <a:xfrm>
          <a:off x="17512665" y="3390900"/>
          <a:ext cx="8519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accent2">
                  <a:lumMod val="75000"/>
                </a:schemeClr>
              </a:solidFill>
            </a:rPr>
            <a:t>a = 1,050 m</a:t>
          </a:r>
          <a:endParaRPr lang="cs-CZ" sz="1100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twoCellAnchor>
    <xdr:from>
      <xdr:col>22</xdr:col>
      <xdr:colOff>167640</xdr:colOff>
      <xdr:row>18</xdr:row>
      <xdr:rowOff>26670</xdr:rowOff>
    </xdr:from>
    <xdr:to>
      <xdr:col>22</xdr:col>
      <xdr:colOff>552450</xdr:colOff>
      <xdr:row>18</xdr:row>
      <xdr:rowOff>26670</xdr:rowOff>
    </xdr:to>
    <xdr:cxnSp macro="">
      <xdr:nvCxnSpPr>
        <xdr:cNvPr id="50" name="Rovná spojovacia šípka 49">
          <a:extLst>
            <a:ext uri="{FF2B5EF4-FFF2-40B4-BE49-F238E27FC236}">
              <a16:creationId xmlns="" xmlns:a16="http://schemas.microsoft.com/office/drawing/2014/main" id="{7EBA7D65-4A93-4C83-8C13-E5419436D482}"/>
            </a:ext>
          </a:extLst>
        </xdr:cNvPr>
        <xdr:cNvCxnSpPr/>
      </xdr:nvCxnSpPr>
      <xdr:spPr>
        <a:xfrm>
          <a:off x="17651730" y="4657725"/>
          <a:ext cx="38481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21</xdr:col>
      <xdr:colOff>581025</xdr:colOff>
      <xdr:row>18</xdr:row>
      <xdr:rowOff>59055</xdr:rowOff>
    </xdr:from>
    <xdr:ext cx="844014" cy="264560"/>
    <xdr:sp macro="" textlink="">
      <xdr:nvSpPr>
        <xdr:cNvPr id="51" name="BlokTextu 50">
          <a:extLst>
            <a:ext uri="{FF2B5EF4-FFF2-40B4-BE49-F238E27FC236}">
              <a16:creationId xmlns="" xmlns:a16="http://schemas.microsoft.com/office/drawing/2014/main" id="{8D85BCD1-E39F-4E4F-A8B5-8E358A74B76C}"/>
            </a:ext>
          </a:extLst>
        </xdr:cNvPr>
        <xdr:cNvSpPr txBox="1"/>
      </xdr:nvSpPr>
      <xdr:spPr>
        <a:xfrm>
          <a:off x="17459325" y="4688205"/>
          <a:ext cx="8440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accent2">
                  <a:lumMod val="75000"/>
                </a:schemeClr>
              </a:solidFill>
            </a:rPr>
            <a:t>c = 0,250 m</a:t>
          </a:r>
          <a:endParaRPr lang="cs-CZ" sz="1100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twoCellAnchor>
    <xdr:from>
      <xdr:col>23</xdr:col>
      <xdr:colOff>407670</xdr:colOff>
      <xdr:row>14</xdr:row>
      <xdr:rowOff>91440</xdr:rowOff>
    </xdr:from>
    <xdr:to>
      <xdr:col>23</xdr:col>
      <xdr:colOff>419100</xdr:colOff>
      <xdr:row>17</xdr:row>
      <xdr:rowOff>140970</xdr:rowOff>
    </xdr:to>
    <xdr:cxnSp macro="">
      <xdr:nvCxnSpPr>
        <xdr:cNvPr id="53" name="Rovná spojovacia šípka 52">
          <a:extLst>
            <a:ext uri="{FF2B5EF4-FFF2-40B4-BE49-F238E27FC236}">
              <a16:creationId xmlns="" xmlns:a16="http://schemas.microsoft.com/office/drawing/2014/main" id="{C42C83C6-DE38-49B8-9C73-E8C78CD53E88}"/>
            </a:ext>
          </a:extLst>
        </xdr:cNvPr>
        <xdr:cNvCxnSpPr/>
      </xdr:nvCxnSpPr>
      <xdr:spPr>
        <a:xfrm>
          <a:off x="18507075" y="3790950"/>
          <a:ext cx="9525" cy="5905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23</xdr:col>
      <xdr:colOff>417195</xdr:colOff>
      <xdr:row>15</xdr:row>
      <xdr:rowOff>36195</xdr:rowOff>
    </xdr:from>
    <xdr:ext cx="893445" cy="264560"/>
    <xdr:sp macro="" textlink="">
      <xdr:nvSpPr>
        <xdr:cNvPr id="54" name="BlokTextu 53">
          <a:extLst>
            <a:ext uri="{FF2B5EF4-FFF2-40B4-BE49-F238E27FC236}">
              <a16:creationId xmlns="" xmlns:a16="http://schemas.microsoft.com/office/drawing/2014/main" id="{59F1E042-BAAD-41C1-9B6D-EF32CBA9A9D5}"/>
            </a:ext>
          </a:extLst>
        </xdr:cNvPr>
        <xdr:cNvSpPr txBox="1"/>
      </xdr:nvSpPr>
      <xdr:spPr>
        <a:xfrm>
          <a:off x="18514695" y="3912870"/>
          <a:ext cx="8934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>
              <a:solidFill>
                <a:schemeClr val="accent2">
                  <a:lumMod val="75000"/>
                </a:schemeClr>
              </a:solidFill>
            </a:rPr>
            <a:t>v</a:t>
          </a:r>
          <a:r>
            <a:rPr lang="en-GB" sz="1100" baseline="0">
              <a:solidFill>
                <a:schemeClr val="accent2">
                  <a:lumMod val="75000"/>
                </a:schemeClr>
              </a:solidFill>
            </a:rPr>
            <a:t> = 0,800 m</a:t>
          </a:r>
          <a:endParaRPr lang="cs-CZ" sz="1100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twoCellAnchor>
    <xdr:from>
      <xdr:col>23</xdr:col>
      <xdr:colOff>167640</xdr:colOff>
      <xdr:row>17</xdr:row>
      <xdr:rowOff>228600</xdr:rowOff>
    </xdr:from>
    <xdr:to>
      <xdr:col>23</xdr:col>
      <xdr:colOff>381000</xdr:colOff>
      <xdr:row>18</xdr:row>
      <xdr:rowOff>0</xdr:rowOff>
    </xdr:to>
    <xdr:cxnSp macro="">
      <xdr:nvCxnSpPr>
        <xdr:cNvPr id="56" name="Rovná spojovacia šípka 55">
          <a:extLst>
            <a:ext uri="{FF2B5EF4-FFF2-40B4-BE49-F238E27FC236}">
              <a16:creationId xmlns="" xmlns:a16="http://schemas.microsoft.com/office/drawing/2014/main" id="{9F5B5CB3-A03D-4453-8C71-A74674B3F94E}"/>
            </a:ext>
          </a:extLst>
        </xdr:cNvPr>
        <xdr:cNvCxnSpPr/>
      </xdr:nvCxnSpPr>
      <xdr:spPr>
        <a:xfrm flipV="1">
          <a:off x="18268950" y="4467225"/>
          <a:ext cx="209550" cy="1619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23</xdr:col>
      <xdr:colOff>354330</xdr:colOff>
      <xdr:row>17</xdr:row>
      <xdr:rowOff>217170</xdr:rowOff>
    </xdr:from>
    <xdr:ext cx="885242" cy="264560"/>
    <xdr:sp macro="" textlink="">
      <xdr:nvSpPr>
        <xdr:cNvPr id="57" name="BlokTextu 56">
          <a:extLst>
            <a:ext uri="{FF2B5EF4-FFF2-40B4-BE49-F238E27FC236}">
              <a16:creationId xmlns="" xmlns:a16="http://schemas.microsoft.com/office/drawing/2014/main" id="{CD63833A-E473-445C-B5B3-C7D3443A3934}"/>
            </a:ext>
          </a:extLst>
        </xdr:cNvPr>
        <xdr:cNvSpPr txBox="1"/>
      </xdr:nvSpPr>
      <xdr:spPr>
        <a:xfrm>
          <a:off x="18451830" y="4455795"/>
          <a:ext cx="8852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accent2">
                  <a:lumMod val="75000"/>
                </a:schemeClr>
              </a:solidFill>
            </a:rPr>
            <a:t>w = 0,400 m</a:t>
          </a:r>
          <a:endParaRPr lang="cs-CZ" sz="1100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twoCellAnchor>
    <xdr:from>
      <xdr:col>24</xdr:col>
      <xdr:colOff>34290</xdr:colOff>
      <xdr:row>23</xdr:row>
      <xdr:rowOff>129540</xdr:rowOff>
    </xdr:from>
    <xdr:to>
      <xdr:col>24</xdr:col>
      <xdr:colOff>415290</xdr:colOff>
      <xdr:row>23</xdr:row>
      <xdr:rowOff>133350</xdr:rowOff>
    </xdr:to>
    <xdr:cxnSp macro="">
      <xdr:nvCxnSpPr>
        <xdr:cNvPr id="70" name="Rovná spojnica 69">
          <a:extLst>
            <a:ext uri="{FF2B5EF4-FFF2-40B4-BE49-F238E27FC236}">
              <a16:creationId xmlns="" xmlns:a16="http://schemas.microsoft.com/office/drawing/2014/main" id="{B86F38AF-E38A-4DE1-B9CE-CF05ED59C369}"/>
            </a:ext>
          </a:extLst>
        </xdr:cNvPr>
        <xdr:cNvCxnSpPr/>
      </xdr:nvCxnSpPr>
      <xdr:spPr>
        <a:xfrm>
          <a:off x="18741390" y="6035040"/>
          <a:ext cx="381000" cy="38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419100</xdr:colOff>
      <xdr:row>20</xdr:row>
      <xdr:rowOff>455295</xdr:rowOff>
    </xdr:from>
    <xdr:to>
      <xdr:col>24</xdr:col>
      <xdr:colOff>419100</xdr:colOff>
      <xdr:row>23</xdr:row>
      <xdr:rowOff>144780</xdr:rowOff>
    </xdr:to>
    <xdr:cxnSp macro="">
      <xdr:nvCxnSpPr>
        <xdr:cNvPr id="71" name="Rovná spojnica 70">
          <a:extLst>
            <a:ext uri="{FF2B5EF4-FFF2-40B4-BE49-F238E27FC236}">
              <a16:creationId xmlns="" xmlns:a16="http://schemas.microsoft.com/office/drawing/2014/main" id="{DE077995-369A-4344-B60E-174EF335793C}"/>
            </a:ext>
          </a:extLst>
        </xdr:cNvPr>
        <xdr:cNvCxnSpPr/>
      </xdr:nvCxnSpPr>
      <xdr:spPr>
        <a:xfrm flipV="1">
          <a:off x="19126200" y="5446395"/>
          <a:ext cx="0" cy="603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312420</xdr:colOff>
      <xdr:row>20</xdr:row>
      <xdr:rowOff>459105</xdr:rowOff>
    </xdr:from>
    <xdr:to>
      <xdr:col>24</xdr:col>
      <xdr:colOff>415290</xdr:colOff>
      <xdr:row>20</xdr:row>
      <xdr:rowOff>459105</xdr:rowOff>
    </xdr:to>
    <xdr:cxnSp macro="">
      <xdr:nvCxnSpPr>
        <xdr:cNvPr id="72" name="Rovná spojnica 71">
          <a:extLst>
            <a:ext uri="{FF2B5EF4-FFF2-40B4-BE49-F238E27FC236}">
              <a16:creationId xmlns="" xmlns:a16="http://schemas.microsoft.com/office/drawing/2014/main" id="{2AF31482-A9F6-4AB2-94F6-EB05DC77523B}"/>
            </a:ext>
          </a:extLst>
        </xdr:cNvPr>
        <xdr:cNvCxnSpPr/>
      </xdr:nvCxnSpPr>
      <xdr:spPr>
        <a:xfrm flipH="1">
          <a:off x="18409920" y="5450205"/>
          <a:ext cx="712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304800</xdr:colOff>
      <xdr:row>20</xdr:row>
      <xdr:rowOff>466725</xdr:rowOff>
    </xdr:from>
    <xdr:to>
      <xdr:col>24</xdr:col>
      <xdr:colOff>38100</xdr:colOff>
      <xdr:row>23</xdr:row>
      <xdr:rowOff>139065</xdr:rowOff>
    </xdr:to>
    <xdr:cxnSp macro="">
      <xdr:nvCxnSpPr>
        <xdr:cNvPr id="73" name="Rovná spojnica 72">
          <a:extLst>
            <a:ext uri="{FF2B5EF4-FFF2-40B4-BE49-F238E27FC236}">
              <a16:creationId xmlns="" xmlns:a16="http://schemas.microsoft.com/office/drawing/2014/main" id="{1BD80A73-3984-4D26-9C8F-55083CEB7467}"/>
            </a:ext>
          </a:extLst>
        </xdr:cNvPr>
        <xdr:cNvCxnSpPr/>
      </xdr:nvCxnSpPr>
      <xdr:spPr>
        <a:xfrm>
          <a:off x="18402300" y="5457825"/>
          <a:ext cx="342900" cy="5867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312420</xdr:colOff>
      <xdr:row>20</xdr:row>
      <xdr:rowOff>320040</xdr:rowOff>
    </xdr:from>
    <xdr:to>
      <xdr:col>23</xdr:col>
      <xdr:colOff>541020</xdr:colOff>
      <xdr:row>20</xdr:row>
      <xdr:rowOff>455295</xdr:rowOff>
    </xdr:to>
    <xdr:cxnSp macro="">
      <xdr:nvCxnSpPr>
        <xdr:cNvPr id="74" name="Rovná spojnica 73">
          <a:extLst>
            <a:ext uri="{FF2B5EF4-FFF2-40B4-BE49-F238E27FC236}">
              <a16:creationId xmlns="" xmlns:a16="http://schemas.microsoft.com/office/drawing/2014/main" id="{248F2400-2EFF-44D5-A664-9FC21D4CC9EB}"/>
            </a:ext>
          </a:extLst>
        </xdr:cNvPr>
        <xdr:cNvCxnSpPr/>
      </xdr:nvCxnSpPr>
      <xdr:spPr>
        <a:xfrm flipV="1">
          <a:off x="18409920" y="5311140"/>
          <a:ext cx="228600" cy="1352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541020</xdr:colOff>
      <xdr:row>20</xdr:row>
      <xdr:rowOff>320040</xdr:rowOff>
    </xdr:from>
    <xdr:to>
      <xdr:col>25</xdr:col>
      <xdr:colOff>34290</xdr:colOff>
      <xdr:row>20</xdr:row>
      <xdr:rowOff>320040</xdr:rowOff>
    </xdr:to>
    <xdr:cxnSp macro="">
      <xdr:nvCxnSpPr>
        <xdr:cNvPr id="75" name="Rovná spojnica 74">
          <a:extLst>
            <a:ext uri="{FF2B5EF4-FFF2-40B4-BE49-F238E27FC236}">
              <a16:creationId xmlns="" xmlns:a16="http://schemas.microsoft.com/office/drawing/2014/main" id="{877814FF-6E6A-4DD3-9315-0AE3FEA2064B}"/>
            </a:ext>
          </a:extLst>
        </xdr:cNvPr>
        <xdr:cNvCxnSpPr/>
      </xdr:nvCxnSpPr>
      <xdr:spPr>
        <a:xfrm flipH="1">
          <a:off x="18638520" y="5311140"/>
          <a:ext cx="712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419100</xdr:colOff>
      <xdr:row>20</xdr:row>
      <xdr:rowOff>325755</xdr:rowOff>
    </xdr:from>
    <xdr:to>
      <xdr:col>25</xdr:col>
      <xdr:colOff>38100</xdr:colOff>
      <xdr:row>20</xdr:row>
      <xdr:rowOff>462915</xdr:rowOff>
    </xdr:to>
    <xdr:cxnSp macro="">
      <xdr:nvCxnSpPr>
        <xdr:cNvPr id="76" name="Rovná spojnica 75">
          <a:extLst>
            <a:ext uri="{FF2B5EF4-FFF2-40B4-BE49-F238E27FC236}">
              <a16:creationId xmlns="" xmlns:a16="http://schemas.microsoft.com/office/drawing/2014/main" id="{D0EC5A88-FF3B-4814-AAAD-CA03A95558FC}"/>
            </a:ext>
          </a:extLst>
        </xdr:cNvPr>
        <xdr:cNvCxnSpPr/>
      </xdr:nvCxnSpPr>
      <xdr:spPr>
        <a:xfrm flipV="1">
          <a:off x="19126200" y="5316855"/>
          <a:ext cx="228600" cy="1371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417195</xdr:colOff>
      <xdr:row>22</xdr:row>
      <xdr:rowOff>167640</xdr:rowOff>
    </xdr:from>
    <xdr:to>
      <xdr:col>25</xdr:col>
      <xdr:colOff>36195</xdr:colOff>
      <xdr:row>23</xdr:row>
      <xdr:rowOff>133350</xdr:rowOff>
    </xdr:to>
    <xdr:cxnSp macro="">
      <xdr:nvCxnSpPr>
        <xdr:cNvPr id="77" name="Rovná spojnica 76">
          <a:extLst>
            <a:ext uri="{FF2B5EF4-FFF2-40B4-BE49-F238E27FC236}">
              <a16:creationId xmlns="" xmlns:a16="http://schemas.microsoft.com/office/drawing/2014/main" id="{99F604A9-2174-4187-A10E-35DBE6D962E0}"/>
            </a:ext>
          </a:extLst>
        </xdr:cNvPr>
        <xdr:cNvCxnSpPr/>
      </xdr:nvCxnSpPr>
      <xdr:spPr>
        <a:xfrm flipV="1">
          <a:off x="19124295" y="5892165"/>
          <a:ext cx="228600" cy="1466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34290</xdr:colOff>
      <xdr:row>20</xdr:row>
      <xdr:rowOff>314325</xdr:rowOff>
    </xdr:from>
    <xdr:to>
      <xdr:col>25</xdr:col>
      <xdr:colOff>34290</xdr:colOff>
      <xdr:row>23</xdr:row>
      <xdr:rowOff>1905</xdr:rowOff>
    </xdr:to>
    <xdr:cxnSp macro="">
      <xdr:nvCxnSpPr>
        <xdr:cNvPr id="78" name="Rovná spojnica 77">
          <a:extLst>
            <a:ext uri="{FF2B5EF4-FFF2-40B4-BE49-F238E27FC236}">
              <a16:creationId xmlns="" xmlns:a16="http://schemas.microsoft.com/office/drawing/2014/main" id="{E9831F8A-9347-4FC2-B7C4-EC94CE2C875C}"/>
            </a:ext>
          </a:extLst>
        </xdr:cNvPr>
        <xdr:cNvCxnSpPr/>
      </xdr:nvCxnSpPr>
      <xdr:spPr>
        <a:xfrm flipV="1">
          <a:off x="19350990" y="5305425"/>
          <a:ext cx="0" cy="6019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535305</xdr:colOff>
      <xdr:row>20</xdr:row>
      <xdr:rowOff>188595</xdr:rowOff>
    </xdr:from>
    <xdr:to>
      <xdr:col>25</xdr:col>
      <xdr:colOff>40005</xdr:colOff>
      <xdr:row>20</xdr:row>
      <xdr:rowOff>188595</xdr:rowOff>
    </xdr:to>
    <xdr:cxnSp macro="">
      <xdr:nvCxnSpPr>
        <xdr:cNvPr id="79" name="Rovná spojovacia šípka 78">
          <a:extLst>
            <a:ext uri="{FF2B5EF4-FFF2-40B4-BE49-F238E27FC236}">
              <a16:creationId xmlns="" xmlns:a16="http://schemas.microsoft.com/office/drawing/2014/main" id="{6ED419CD-9E37-4A0F-B9FE-4FF2473C48F6}"/>
            </a:ext>
          </a:extLst>
        </xdr:cNvPr>
        <xdr:cNvCxnSpPr/>
      </xdr:nvCxnSpPr>
      <xdr:spPr>
        <a:xfrm>
          <a:off x="18632805" y="5179695"/>
          <a:ext cx="723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497205</xdr:colOff>
      <xdr:row>19</xdr:row>
      <xdr:rowOff>95250</xdr:rowOff>
    </xdr:from>
    <xdr:ext cx="851965" cy="264560"/>
    <xdr:sp macro="" textlink="">
      <xdr:nvSpPr>
        <xdr:cNvPr id="80" name="BlokTextu 79">
          <a:extLst>
            <a:ext uri="{FF2B5EF4-FFF2-40B4-BE49-F238E27FC236}">
              <a16:creationId xmlns="" xmlns:a16="http://schemas.microsoft.com/office/drawing/2014/main" id="{A5FFD979-5313-4F1A-911D-B7B3D220B0DE}"/>
            </a:ext>
          </a:extLst>
        </xdr:cNvPr>
        <xdr:cNvSpPr txBox="1"/>
      </xdr:nvSpPr>
      <xdr:spPr>
        <a:xfrm>
          <a:off x="18594705" y="4905375"/>
          <a:ext cx="8519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tx1">
                  <a:lumMod val="95000"/>
                  <a:lumOff val="5000"/>
                </a:schemeClr>
              </a:solidFill>
            </a:rPr>
            <a:t>a = 0,850 m</a:t>
          </a:r>
          <a:endParaRPr lang="cs-CZ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  <xdr:twoCellAnchor>
    <xdr:from>
      <xdr:col>24</xdr:col>
      <xdr:colOff>38100</xdr:colOff>
      <xdr:row>23</xdr:row>
      <xdr:rowOff>262890</xdr:rowOff>
    </xdr:from>
    <xdr:to>
      <xdr:col>24</xdr:col>
      <xdr:colOff>415290</xdr:colOff>
      <xdr:row>23</xdr:row>
      <xdr:rowOff>262890</xdr:rowOff>
    </xdr:to>
    <xdr:cxnSp macro="">
      <xdr:nvCxnSpPr>
        <xdr:cNvPr id="81" name="Rovná spojovacia šípka 80">
          <a:extLst>
            <a:ext uri="{FF2B5EF4-FFF2-40B4-BE49-F238E27FC236}">
              <a16:creationId xmlns="" xmlns:a16="http://schemas.microsoft.com/office/drawing/2014/main" id="{B4D1263D-342A-43BB-816B-E4A53F6E0A6B}"/>
            </a:ext>
          </a:extLst>
        </xdr:cNvPr>
        <xdr:cNvCxnSpPr/>
      </xdr:nvCxnSpPr>
      <xdr:spPr>
        <a:xfrm>
          <a:off x="18745200" y="6168390"/>
          <a:ext cx="3771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447675</xdr:colOff>
      <xdr:row>23</xdr:row>
      <xdr:rowOff>300990</xdr:rowOff>
    </xdr:from>
    <xdr:ext cx="844014" cy="264560"/>
    <xdr:sp macro="" textlink="">
      <xdr:nvSpPr>
        <xdr:cNvPr id="82" name="BlokTextu 81">
          <a:extLst>
            <a:ext uri="{FF2B5EF4-FFF2-40B4-BE49-F238E27FC236}">
              <a16:creationId xmlns="" xmlns:a16="http://schemas.microsoft.com/office/drawing/2014/main" id="{46FF9105-C8BB-46A9-BA31-C58F5E2D9E9A}"/>
            </a:ext>
          </a:extLst>
        </xdr:cNvPr>
        <xdr:cNvSpPr txBox="1"/>
      </xdr:nvSpPr>
      <xdr:spPr>
        <a:xfrm>
          <a:off x="18545175" y="6206490"/>
          <a:ext cx="8440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tx1">
                  <a:lumMod val="95000"/>
                  <a:lumOff val="5000"/>
                </a:schemeClr>
              </a:solidFill>
            </a:rPr>
            <a:t>c = 0,250 m</a:t>
          </a:r>
          <a:endParaRPr lang="cs-CZ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  <xdr:twoCellAnchor>
    <xdr:from>
      <xdr:col>25</xdr:col>
      <xdr:colOff>274320</xdr:colOff>
      <xdr:row>20</xdr:row>
      <xdr:rowOff>320040</xdr:rowOff>
    </xdr:from>
    <xdr:to>
      <xdr:col>25</xdr:col>
      <xdr:colOff>281940</xdr:colOff>
      <xdr:row>22</xdr:row>
      <xdr:rowOff>171450</xdr:rowOff>
    </xdr:to>
    <xdr:cxnSp macro="">
      <xdr:nvCxnSpPr>
        <xdr:cNvPr id="83" name="Rovná spojovacia šípka 82">
          <a:extLst>
            <a:ext uri="{FF2B5EF4-FFF2-40B4-BE49-F238E27FC236}">
              <a16:creationId xmlns="" xmlns:a16="http://schemas.microsoft.com/office/drawing/2014/main" id="{6FA5B92F-C274-4D56-AF76-2B42E5CE05E6}"/>
            </a:ext>
          </a:extLst>
        </xdr:cNvPr>
        <xdr:cNvCxnSpPr/>
      </xdr:nvCxnSpPr>
      <xdr:spPr>
        <a:xfrm>
          <a:off x="19591020" y="5311140"/>
          <a:ext cx="7620" cy="58483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287655</xdr:colOff>
      <xdr:row>20</xdr:row>
      <xdr:rowOff>443865</xdr:rowOff>
    </xdr:from>
    <xdr:ext cx="893445" cy="264560"/>
    <xdr:sp macro="" textlink="">
      <xdr:nvSpPr>
        <xdr:cNvPr id="84" name="BlokTextu 83">
          <a:extLst>
            <a:ext uri="{FF2B5EF4-FFF2-40B4-BE49-F238E27FC236}">
              <a16:creationId xmlns="" xmlns:a16="http://schemas.microsoft.com/office/drawing/2014/main" id="{086490A9-43DD-43E7-A8ED-98C9A2AD88FC}"/>
            </a:ext>
          </a:extLst>
        </xdr:cNvPr>
        <xdr:cNvSpPr txBox="1"/>
      </xdr:nvSpPr>
      <xdr:spPr>
        <a:xfrm>
          <a:off x="19604355" y="5434965"/>
          <a:ext cx="8934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>
              <a:solidFill>
                <a:schemeClr val="tx1">
                  <a:lumMod val="95000"/>
                  <a:lumOff val="5000"/>
                </a:schemeClr>
              </a:solidFill>
            </a:rPr>
            <a:t>v</a:t>
          </a:r>
          <a:r>
            <a:rPr lang="en-GB" sz="1100" baseline="0">
              <a:solidFill>
                <a:schemeClr val="tx1">
                  <a:lumMod val="95000"/>
                  <a:lumOff val="5000"/>
                </a:schemeClr>
              </a:solidFill>
            </a:rPr>
            <a:t> = 0,600 m</a:t>
          </a:r>
          <a:endParaRPr lang="cs-CZ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  <xdr:twoCellAnchor>
    <xdr:from>
      <xdr:col>25</xdr:col>
      <xdr:colOff>38100</xdr:colOff>
      <xdr:row>23</xdr:row>
      <xdr:rowOff>83820</xdr:rowOff>
    </xdr:from>
    <xdr:to>
      <xdr:col>25</xdr:col>
      <xdr:colOff>243840</xdr:colOff>
      <xdr:row>23</xdr:row>
      <xdr:rowOff>240030</xdr:rowOff>
    </xdr:to>
    <xdr:cxnSp macro="">
      <xdr:nvCxnSpPr>
        <xdr:cNvPr id="85" name="Rovná spojovacia šípka 84">
          <a:extLst>
            <a:ext uri="{FF2B5EF4-FFF2-40B4-BE49-F238E27FC236}">
              <a16:creationId xmlns="" xmlns:a16="http://schemas.microsoft.com/office/drawing/2014/main" id="{09DC2158-825B-420B-99B3-7482B1800894}"/>
            </a:ext>
          </a:extLst>
        </xdr:cNvPr>
        <xdr:cNvCxnSpPr/>
      </xdr:nvCxnSpPr>
      <xdr:spPr>
        <a:xfrm flipV="1">
          <a:off x="19354800" y="5989320"/>
          <a:ext cx="205740" cy="15621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224790</xdr:colOff>
      <xdr:row>23</xdr:row>
      <xdr:rowOff>66675</xdr:rowOff>
    </xdr:from>
    <xdr:ext cx="885242" cy="264560"/>
    <xdr:sp macro="" textlink="">
      <xdr:nvSpPr>
        <xdr:cNvPr id="86" name="BlokTextu 85">
          <a:extLst>
            <a:ext uri="{FF2B5EF4-FFF2-40B4-BE49-F238E27FC236}">
              <a16:creationId xmlns="" xmlns:a16="http://schemas.microsoft.com/office/drawing/2014/main" id="{B8C16C2C-F8B3-4010-8C0F-E8692A3F9364}"/>
            </a:ext>
          </a:extLst>
        </xdr:cNvPr>
        <xdr:cNvSpPr txBox="1"/>
      </xdr:nvSpPr>
      <xdr:spPr>
        <a:xfrm>
          <a:off x="19541490" y="5972175"/>
          <a:ext cx="8852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tx1">
                  <a:lumMod val="95000"/>
                  <a:lumOff val="5000"/>
                </a:schemeClr>
              </a:solidFill>
            </a:rPr>
            <a:t>w = 0,400 m</a:t>
          </a:r>
          <a:endParaRPr lang="cs-CZ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tabSelected="1" zoomScaleNormal="100" workbookViewId="0">
      <selection activeCell="J36" sqref="J36"/>
    </sheetView>
  </sheetViews>
  <sheetFormatPr defaultRowHeight="15"/>
  <cols>
    <col min="1" max="1" width="6.85546875" style="1" customWidth="1"/>
    <col min="2" max="2" width="9.7109375" style="1" customWidth="1"/>
    <col min="3" max="3" width="14" style="1" customWidth="1"/>
    <col min="4" max="4" width="49.140625" customWidth="1"/>
    <col min="5" max="5" width="9.42578125" customWidth="1"/>
    <col min="6" max="6" width="11" style="1" customWidth="1"/>
    <col min="7" max="7" width="14.28515625" style="1" customWidth="1"/>
    <col min="8" max="8" width="17.28515625" customWidth="1"/>
    <col min="16" max="19" width="8.85546875" style="1"/>
  </cols>
  <sheetData>
    <row r="1" spans="1:21">
      <c r="D1" s="39" t="s">
        <v>10</v>
      </c>
      <c r="E1" s="1"/>
    </row>
    <row r="2" spans="1:21">
      <c r="D2" s="8" t="s">
        <v>9</v>
      </c>
      <c r="E2" s="6" t="s">
        <v>3</v>
      </c>
    </row>
    <row r="3" spans="1:21" ht="14.45" customHeight="1">
      <c r="D3" s="2" t="s">
        <v>7</v>
      </c>
      <c r="E3" s="58" t="s">
        <v>80</v>
      </c>
      <c r="F3" s="58"/>
      <c r="G3" s="58"/>
      <c r="H3" s="58"/>
    </row>
    <row r="4" spans="1:21" s="1" customFormat="1">
      <c r="D4" s="2"/>
      <c r="E4" s="58"/>
      <c r="F4" s="58"/>
      <c r="G4" s="58"/>
      <c r="H4" s="58"/>
    </row>
    <row r="5" spans="1:21" s="1" customFormat="1" ht="15.75" thickBot="1">
      <c r="D5" s="6"/>
      <c r="I5" s="3"/>
    </row>
    <row r="6" spans="1:21" s="1" customFormat="1" ht="45">
      <c r="A6" s="9" t="s">
        <v>55</v>
      </c>
      <c r="B6" s="60" t="s">
        <v>54</v>
      </c>
      <c r="C6" s="61"/>
      <c r="D6" s="4" t="s">
        <v>1</v>
      </c>
      <c r="E6" s="30" t="s">
        <v>0</v>
      </c>
      <c r="F6" s="4" t="s">
        <v>2</v>
      </c>
      <c r="G6" s="28" t="s">
        <v>56</v>
      </c>
      <c r="H6" s="29" t="s">
        <v>57</v>
      </c>
      <c r="I6" s="3"/>
      <c r="K6" s="39" t="s">
        <v>67</v>
      </c>
    </row>
    <row r="7" spans="1:21" s="1" customFormat="1" ht="25.5">
      <c r="A7" s="11">
        <v>1</v>
      </c>
      <c r="B7" s="12" t="s">
        <v>11</v>
      </c>
      <c r="C7" s="13" t="s">
        <v>12</v>
      </c>
      <c r="D7" s="14" t="s">
        <v>13</v>
      </c>
      <c r="E7" s="31" t="s">
        <v>14</v>
      </c>
      <c r="F7" s="40">
        <v>6150</v>
      </c>
      <c r="G7" s="42"/>
      <c r="H7" s="37">
        <f>F7*G7</f>
        <v>0</v>
      </c>
      <c r="I7" s="3"/>
      <c r="K7" s="2" t="s">
        <v>68</v>
      </c>
      <c r="P7" s="47" t="s">
        <v>71</v>
      </c>
      <c r="Q7" s="46" t="s">
        <v>72</v>
      </c>
      <c r="R7" s="46" t="s">
        <v>73</v>
      </c>
      <c r="S7" s="46" t="s">
        <v>70</v>
      </c>
      <c r="T7" s="46" t="s">
        <v>69</v>
      </c>
      <c r="U7" s="44"/>
    </row>
    <row r="8" spans="1:21" s="1" customFormat="1" ht="38.25">
      <c r="A8" s="15"/>
      <c r="B8" s="16"/>
      <c r="C8" s="17" t="s">
        <v>15</v>
      </c>
      <c r="D8" s="18" t="s">
        <v>16</v>
      </c>
      <c r="E8" s="62"/>
      <c r="F8" s="63"/>
      <c r="G8" s="63"/>
      <c r="H8" s="64"/>
      <c r="I8" s="3"/>
      <c r="P8" s="44">
        <f>PI()</f>
        <v>3.1415926535897931</v>
      </c>
      <c r="Q8" s="45">
        <v>0.2</v>
      </c>
      <c r="R8" s="45">
        <v>0.8</v>
      </c>
      <c r="S8" s="44">
        <f>P8*(POWER(Q8,2))</f>
        <v>0.12566370614359174</v>
      </c>
      <c r="T8" s="48">
        <f>S8*R8</f>
        <v>0.1005309649148734</v>
      </c>
    </row>
    <row r="9" spans="1:21" s="1" customFormat="1">
      <c r="A9" s="11">
        <v>2</v>
      </c>
      <c r="B9" s="19" t="s">
        <v>17</v>
      </c>
      <c r="C9" s="20" t="s">
        <v>18</v>
      </c>
      <c r="D9" s="21" t="s">
        <v>19</v>
      </c>
      <c r="E9" s="31" t="s">
        <v>8</v>
      </c>
      <c r="F9" s="40">
        <v>4100</v>
      </c>
      <c r="G9" s="42"/>
      <c r="H9" s="37">
        <f>F9*G9</f>
        <v>0</v>
      </c>
      <c r="I9" s="3"/>
    </row>
    <row r="10" spans="1:21" s="1" customFormat="1" ht="25.5">
      <c r="A10" s="22"/>
      <c r="B10" s="23"/>
      <c r="C10" s="24" t="s">
        <v>15</v>
      </c>
      <c r="D10" s="18" t="s">
        <v>20</v>
      </c>
      <c r="E10" s="62"/>
      <c r="F10" s="63"/>
      <c r="G10" s="63"/>
      <c r="H10" s="64"/>
      <c r="I10" s="3"/>
      <c r="N10" s="44"/>
    </row>
    <row r="11" spans="1:21" s="1" customFormat="1">
      <c r="A11" s="25">
        <v>3</v>
      </c>
      <c r="B11" s="19" t="s">
        <v>17</v>
      </c>
      <c r="C11" s="20" t="s">
        <v>21</v>
      </c>
      <c r="D11" s="21" t="s">
        <v>22</v>
      </c>
      <c r="E11" s="31" t="s">
        <v>23</v>
      </c>
      <c r="F11" s="40">
        <v>1757</v>
      </c>
      <c r="G11" s="42"/>
      <c r="H11" s="37">
        <f>F11*G11</f>
        <v>0</v>
      </c>
      <c r="I11" s="3"/>
      <c r="K11" s="2" t="s">
        <v>74</v>
      </c>
      <c r="P11" s="47" t="s">
        <v>71</v>
      </c>
      <c r="Q11" s="46" t="s">
        <v>72</v>
      </c>
      <c r="R11" s="46" t="s">
        <v>73</v>
      </c>
      <c r="S11" s="46" t="s">
        <v>70</v>
      </c>
      <c r="T11" s="46" t="s">
        <v>69</v>
      </c>
    </row>
    <row r="12" spans="1:21" s="1" customFormat="1" ht="25.5">
      <c r="A12" s="22"/>
      <c r="B12" s="23"/>
      <c r="C12" s="24" t="s">
        <v>15</v>
      </c>
      <c r="D12" s="18" t="s">
        <v>24</v>
      </c>
      <c r="E12" s="65"/>
      <c r="F12" s="66"/>
      <c r="G12" s="66"/>
      <c r="H12" s="67"/>
      <c r="I12" s="3"/>
      <c r="P12" s="44">
        <f>PI()</f>
        <v>3.1415926535897931</v>
      </c>
      <c r="Q12" s="45">
        <v>0.2</v>
      </c>
      <c r="R12" s="45">
        <v>0.6</v>
      </c>
      <c r="S12" s="44">
        <f>P12*(POWER(Q12,2))</f>
        <v>0.12566370614359174</v>
      </c>
      <c r="T12" s="48">
        <f>S12*R12</f>
        <v>7.5398223686155036E-2</v>
      </c>
    </row>
    <row r="13" spans="1:21" s="1" customFormat="1">
      <c r="A13" s="25">
        <v>4</v>
      </c>
      <c r="B13" s="26" t="s">
        <v>17</v>
      </c>
      <c r="C13" s="27" t="s">
        <v>25</v>
      </c>
      <c r="D13" s="21" t="s">
        <v>26</v>
      </c>
      <c r="E13" s="31" t="s">
        <v>23</v>
      </c>
      <c r="F13" s="40">
        <v>1757</v>
      </c>
      <c r="G13" s="42"/>
      <c r="H13" s="37">
        <f>F13*G13</f>
        <v>0</v>
      </c>
      <c r="I13" s="3"/>
    </row>
    <row r="14" spans="1:21" s="1" customFormat="1">
      <c r="A14" s="68"/>
      <c r="B14" s="70"/>
      <c r="C14" s="72" t="s">
        <v>15</v>
      </c>
      <c r="D14" s="74" t="s">
        <v>27</v>
      </c>
      <c r="E14" s="76"/>
      <c r="F14" s="77"/>
      <c r="G14" s="77"/>
      <c r="H14" s="78"/>
      <c r="I14" s="3"/>
    </row>
    <row r="15" spans="1:21" s="1" customFormat="1">
      <c r="A15" s="69"/>
      <c r="B15" s="71"/>
      <c r="C15" s="73"/>
      <c r="D15" s="75"/>
      <c r="E15" s="79"/>
      <c r="F15" s="80"/>
      <c r="G15" s="80"/>
      <c r="H15" s="81"/>
      <c r="I15" s="3"/>
      <c r="K15" s="2" t="s">
        <v>75</v>
      </c>
      <c r="P15" s="46" t="s">
        <v>76</v>
      </c>
      <c r="Q15" s="46" t="s">
        <v>77</v>
      </c>
      <c r="R15" s="46" t="s">
        <v>73</v>
      </c>
      <c r="S15" s="46" t="s">
        <v>78</v>
      </c>
      <c r="T15" s="46" t="s">
        <v>70</v>
      </c>
      <c r="U15" s="46" t="s">
        <v>69</v>
      </c>
    </row>
    <row r="16" spans="1:21" s="1" customFormat="1">
      <c r="A16" s="11">
        <v>5</v>
      </c>
      <c r="B16" s="12" t="s">
        <v>11</v>
      </c>
      <c r="C16" s="13" t="s">
        <v>28</v>
      </c>
      <c r="D16" s="14" t="s">
        <v>29</v>
      </c>
      <c r="E16" s="31" t="s">
        <v>8</v>
      </c>
      <c r="F16" s="40">
        <v>4100</v>
      </c>
      <c r="G16" s="42"/>
      <c r="H16" s="37">
        <f>F16*G16</f>
        <v>0</v>
      </c>
      <c r="I16" s="3"/>
      <c r="P16" s="45">
        <v>1.05</v>
      </c>
      <c r="Q16" s="45">
        <v>0.25</v>
      </c>
      <c r="R16" s="45">
        <v>0.8</v>
      </c>
      <c r="S16" s="45">
        <v>0.4</v>
      </c>
      <c r="T16" s="45">
        <f>((P16+Q16)*R16)/2</f>
        <v>0.52</v>
      </c>
      <c r="U16" s="48">
        <f>T16*S16</f>
        <v>0.20800000000000002</v>
      </c>
    </row>
    <row r="17" spans="1:21" s="1" customFormat="1">
      <c r="A17" s="68"/>
      <c r="B17" s="70"/>
      <c r="C17" s="72" t="s">
        <v>15</v>
      </c>
      <c r="D17" s="74" t="s">
        <v>30</v>
      </c>
      <c r="E17" s="76"/>
      <c r="F17" s="77"/>
      <c r="G17" s="77"/>
      <c r="H17" s="78"/>
      <c r="I17" s="3"/>
    </row>
    <row r="18" spans="1:21" s="1" customFormat="1" ht="30.6" customHeight="1">
      <c r="A18" s="69"/>
      <c r="B18" s="71"/>
      <c r="C18" s="73"/>
      <c r="D18" s="75"/>
      <c r="E18" s="79"/>
      <c r="F18" s="80"/>
      <c r="G18" s="80"/>
      <c r="H18" s="81"/>
      <c r="I18" s="3"/>
    </row>
    <row r="19" spans="1:21" s="1" customFormat="1">
      <c r="A19" s="11">
        <v>6</v>
      </c>
      <c r="B19" s="12" t="s">
        <v>31</v>
      </c>
      <c r="C19" s="13" t="s">
        <v>32</v>
      </c>
      <c r="D19" s="14" t="s">
        <v>33</v>
      </c>
      <c r="E19" s="31" t="s">
        <v>34</v>
      </c>
      <c r="F19" s="40">
        <v>137.43</v>
      </c>
      <c r="G19" s="42"/>
      <c r="H19" s="37">
        <f>F19*G19</f>
        <v>0</v>
      </c>
      <c r="I19" s="3"/>
    </row>
    <row r="20" spans="1:21" s="1" customFormat="1" ht="14.45" customHeight="1">
      <c r="A20" s="68"/>
      <c r="B20" s="70"/>
      <c r="C20" s="72" t="s">
        <v>15</v>
      </c>
      <c r="D20" s="74" t="s">
        <v>35</v>
      </c>
      <c r="E20" s="76"/>
      <c r="F20" s="77"/>
      <c r="G20" s="77"/>
      <c r="H20" s="78"/>
      <c r="I20" s="3"/>
      <c r="K20" s="50" t="s">
        <v>79</v>
      </c>
      <c r="L20" s="50"/>
      <c r="M20" s="50"/>
      <c r="P20" s="46" t="s">
        <v>76</v>
      </c>
      <c r="Q20" s="46" t="s">
        <v>77</v>
      </c>
      <c r="R20" s="46" t="s">
        <v>73</v>
      </c>
      <c r="S20" s="46" t="s">
        <v>78</v>
      </c>
      <c r="T20" s="46" t="s">
        <v>70</v>
      </c>
      <c r="U20" s="46" t="s">
        <v>69</v>
      </c>
    </row>
    <row r="21" spans="1:21" s="1" customFormat="1" ht="43.9" customHeight="1">
      <c r="A21" s="69"/>
      <c r="B21" s="71"/>
      <c r="C21" s="73"/>
      <c r="D21" s="75"/>
      <c r="E21" s="79"/>
      <c r="F21" s="80"/>
      <c r="G21" s="80"/>
      <c r="H21" s="81"/>
      <c r="I21" s="3"/>
      <c r="K21" s="50"/>
      <c r="L21" s="50"/>
      <c r="M21" s="50"/>
      <c r="P21" s="45">
        <v>0.85</v>
      </c>
      <c r="Q21" s="45">
        <v>0.25</v>
      </c>
      <c r="R21" s="45">
        <v>0.6</v>
      </c>
      <c r="S21" s="45">
        <v>0.4</v>
      </c>
      <c r="T21" s="45">
        <f>((P21+Q21)*R21)/2</f>
        <v>0.33</v>
      </c>
      <c r="U21" s="48">
        <f>T21*S21</f>
        <v>0.13200000000000001</v>
      </c>
    </row>
    <row r="22" spans="1:21" s="1" customFormat="1">
      <c r="A22" s="11">
        <v>7</v>
      </c>
      <c r="B22" s="12" t="s">
        <v>31</v>
      </c>
      <c r="C22" s="13" t="s">
        <v>36</v>
      </c>
      <c r="D22" s="14" t="s">
        <v>37</v>
      </c>
      <c r="E22" s="31" t="s">
        <v>34</v>
      </c>
      <c r="F22" s="40">
        <v>115.03</v>
      </c>
      <c r="G22" s="42"/>
      <c r="H22" s="37">
        <f>F22*G22</f>
        <v>0</v>
      </c>
      <c r="I22" s="3"/>
    </row>
    <row r="23" spans="1:21" s="1" customFormat="1">
      <c r="A23" s="68"/>
      <c r="B23" s="70"/>
      <c r="C23" s="72" t="s">
        <v>15</v>
      </c>
      <c r="D23" s="74" t="s">
        <v>38</v>
      </c>
      <c r="E23" s="76"/>
      <c r="F23" s="77"/>
      <c r="G23" s="77"/>
      <c r="H23" s="78"/>
      <c r="I23" s="3"/>
    </row>
    <row r="24" spans="1:21" s="1" customFormat="1" ht="41.45" customHeight="1">
      <c r="A24" s="69"/>
      <c r="B24" s="71"/>
      <c r="C24" s="73"/>
      <c r="D24" s="75"/>
      <c r="E24" s="79"/>
      <c r="F24" s="80"/>
      <c r="G24" s="80"/>
      <c r="H24" s="81"/>
      <c r="I24" s="3"/>
    </row>
    <row r="25" spans="1:21" s="1" customFormat="1">
      <c r="A25" s="11">
        <v>8</v>
      </c>
      <c r="B25" s="12" t="s">
        <v>39</v>
      </c>
      <c r="C25" s="13" t="s">
        <v>40</v>
      </c>
      <c r="D25" s="14" t="s">
        <v>41</v>
      </c>
      <c r="E25" s="31" t="s">
        <v>34</v>
      </c>
      <c r="F25" s="40">
        <v>103.07</v>
      </c>
      <c r="G25" s="42"/>
      <c r="H25" s="37">
        <f>F25*G25</f>
        <v>0</v>
      </c>
      <c r="I25" s="3"/>
    </row>
    <row r="26" spans="1:21" s="1" customFormat="1">
      <c r="A26" s="68"/>
      <c r="B26" s="70"/>
      <c r="C26" s="72" t="s">
        <v>15</v>
      </c>
      <c r="D26" s="74" t="s">
        <v>90</v>
      </c>
      <c r="E26" s="76"/>
      <c r="F26" s="77"/>
      <c r="G26" s="77"/>
      <c r="H26" s="78"/>
      <c r="I26" s="3"/>
    </row>
    <row r="27" spans="1:21" s="1" customFormat="1" ht="29.45" customHeight="1">
      <c r="A27" s="69"/>
      <c r="B27" s="71"/>
      <c r="C27" s="73"/>
      <c r="D27" s="75"/>
      <c r="E27" s="79"/>
      <c r="F27" s="80"/>
      <c r="G27" s="80"/>
      <c r="H27" s="81"/>
      <c r="I27" s="3"/>
    </row>
    <row r="28" spans="1:21" s="1" customFormat="1">
      <c r="A28" s="11">
        <v>9</v>
      </c>
      <c r="B28" s="12" t="s">
        <v>39</v>
      </c>
      <c r="C28" s="13" t="s">
        <v>42</v>
      </c>
      <c r="D28" s="14" t="s">
        <v>43</v>
      </c>
      <c r="E28" s="31" t="s">
        <v>34</v>
      </c>
      <c r="F28" s="40">
        <v>73</v>
      </c>
      <c r="G28" s="42"/>
      <c r="H28" s="37">
        <f>F28*G28</f>
        <v>0</v>
      </c>
      <c r="I28" s="3"/>
    </row>
    <row r="29" spans="1:21" s="1" customFormat="1">
      <c r="A29" s="68"/>
      <c r="B29" s="70"/>
      <c r="C29" s="72" t="s">
        <v>15</v>
      </c>
      <c r="D29" s="74" t="s">
        <v>91</v>
      </c>
      <c r="E29" s="76"/>
      <c r="F29" s="77"/>
      <c r="G29" s="77"/>
      <c r="H29" s="78"/>
      <c r="I29" s="3"/>
    </row>
    <row r="30" spans="1:21" s="1" customFormat="1" ht="45.6" customHeight="1">
      <c r="A30" s="69"/>
      <c r="B30" s="71"/>
      <c r="C30" s="73"/>
      <c r="D30" s="75"/>
      <c r="E30" s="79"/>
      <c r="F30" s="80"/>
      <c r="G30" s="80"/>
      <c r="H30" s="81"/>
      <c r="I30" s="3"/>
    </row>
    <row r="31" spans="1:21" s="1" customFormat="1">
      <c r="A31" s="11">
        <v>10</v>
      </c>
      <c r="B31" s="19" t="s">
        <v>44</v>
      </c>
      <c r="C31" s="20" t="s">
        <v>81</v>
      </c>
      <c r="D31" s="14" t="s">
        <v>82</v>
      </c>
      <c r="E31" s="54" t="s">
        <v>23</v>
      </c>
      <c r="F31" s="55">
        <v>1367</v>
      </c>
      <c r="G31" s="42"/>
      <c r="H31" s="37">
        <f>F31*G31</f>
        <v>0</v>
      </c>
      <c r="I31" s="3"/>
    </row>
    <row r="32" spans="1:21" s="1" customFormat="1" ht="14.45" customHeight="1">
      <c r="A32" s="68"/>
      <c r="B32" s="70"/>
      <c r="C32" s="72" t="s">
        <v>15</v>
      </c>
      <c r="D32" s="74" t="s">
        <v>83</v>
      </c>
      <c r="E32" s="76"/>
      <c r="F32" s="77"/>
      <c r="G32" s="77"/>
      <c r="H32" s="78"/>
      <c r="I32" s="3"/>
    </row>
    <row r="33" spans="1:9" s="1" customFormat="1" ht="41.25" customHeight="1">
      <c r="A33" s="69"/>
      <c r="B33" s="71"/>
      <c r="C33" s="73"/>
      <c r="D33" s="75"/>
      <c r="E33" s="79"/>
      <c r="F33" s="80"/>
      <c r="G33" s="80"/>
      <c r="H33" s="81"/>
      <c r="I33" s="3"/>
    </row>
    <row r="34" spans="1:9" s="1" customFormat="1">
      <c r="A34" s="11">
        <v>11</v>
      </c>
      <c r="B34" s="19" t="s">
        <v>44</v>
      </c>
      <c r="C34" s="20" t="s">
        <v>84</v>
      </c>
      <c r="D34" s="14" t="s">
        <v>85</v>
      </c>
      <c r="E34" s="31" t="s">
        <v>23</v>
      </c>
      <c r="F34" s="40">
        <v>553</v>
      </c>
      <c r="G34" s="42"/>
      <c r="H34" s="37">
        <f>F34*G34</f>
        <v>0</v>
      </c>
      <c r="I34" s="3"/>
    </row>
    <row r="35" spans="1:9" s="1" customFormat="1" ht="14.45" customHeight="1">
      <c r="A35" s="68"/>
      <c r="B35" s="70"/>
      <c r="C35" s="72" t="s">
        <v>15</v>
      </c>
      <c r="D35" s="74" t="s">
        <v>86</v>
      </c>
      <c r="E35" s="76"/>
      <c r="F35" s="77"/>
      <c r="G35" s="77"/>
      <c r="H35" s="78"/>
      <c r="I35" s="3"/>
    </row>
    <row r="36" spans="1:9" s="1" customFormat="1" ht="42" customHeight="1">
      <c r="A36" s="69"/>
      <c r="B36" s="71"/>
      <c r="C36" s="73"/>
      <c r="D36" s="75"/>
      <c r="E36" s="79"/>
      <c r="F36" s="80"/>
      <c r="G36" s="80"/>
      <c r="H36" s="81"/>
      <c r="I36" s="3"/>
    </row>
    <row r="37" spans="1:9" s="1" customFormat="1" ht="25.5">
      <c r="A37" s="11">
        <v>12</v>
      </c>
      <c r="B37" s="19" t="s">
        <v>44</v>
      </c>
      <c r="C37" s="27" t="s">
        <v>87</v>
      </c>
      <c r="D37" s="14" t="s">
        <v>88</v>
      </c>
      <c r="E37" s="31" t="s">
        <v>8</v>
      </c>
      <c r="F37" s="40">
        <v>4100</v>
      </c>
      <c r="G37" s="42"/>
      <c r="H37" s="37">
        <f>F37*G37</f>
        <v>0</v>
      </c>
      <c r="I37" s="3"/>
    </row>
    <row r="38" spans="1:9" s="1" customFormat="1" ht="14.45" customHeight="1">
      <c r="A38" s="68"/>
      <c r="B38" s="70"/>
      <c r="C38" s="72" t="s">
        <v>15</v>
      </c>
      <c r="D38" s="74" t="s">
        <v>45</v>
      </c>
      <c r="E38" s="76"/>
      <c r="F38" s="77"/>
      <c r="G38" s="77"/>
      <c r="H38" s="78"/>
      <c r="I38" s="3"/>
    </row>
    <row r="39" spans="1:9" s="1" customFormat="1" ht="69" customHeight="1">
      <c r="A39" s="69"/>
      <c r="B39" s="71"/>
      <c r="C39" s="73"/>
      <c r="D39" s="75"/>
      <c r="E39" s="79"/>
      <c r="F39" s="80"/>
      <c r="G39" s="80"/>
      <c r="H39" s="81"/>
      <c r="I39" s="3"/>
    </row>
    <row r="40" spans="1:9" s="1" customFormat="1">
      <c r="A40" s="11">
        <v>13</v>
      </c>
      <c r="B40" s="19" t="s">
        <v>44</v>
      </c>
      <c r="C40" s="27" t="s">
        <v>46</v>
      </c>
      <c r="D40" s="14" t="s">
        <v>47</v>
      </c>
      <c r="E40" s="31" t="s">
        <v>8</v>
      </c>
      <c r="F40" s="40">
        <v>12300</v>
      </c>
      <c r="G40" s="42"/>
      <c r="H40" s="37">
        <f>F40*G40</f>
        <v>0</v>
      </c>
      <c r="I40" s="3"/>
    </row>
    <row r="41" spans="1:9" s="1" customFormat="1">
      <c r="A41" s="68"/>
      <c r="B41" s="70"/>
      <c r="C41" s="72" t="s">
        <v>15</v>
      </c>
      <c r="D41" s="74" t="s">
        <v>48</v>
      </c>
      <c r="E41" s="76"/>
      <c r="F41" s="77"/>
      <c r="G41" s="77"/>
      <c r="H41" s="78"/>
      <c r="I41" s="3"/>
    </row>
    <row r="42" spans="1:9" s="1" customFormat="1">
      <c r="A42" s="69"/>
      <c r="B42" s="71"/>
      <c r="C42" s="73"/>
      <c r="D42" s="75"/>
      <c r="E42" s="79"/>
      <c r="F42" s="80"/>
      <c r="G42" s="80"/>
      <c r="H42" s="81"/>
      <c r="I42" s="3"/>
    </row>
    <row r="43" spans="1:9" s="1" customFormat="1" ht="25.5">
      <c r="A43" s="11">
        <v>14</v>
      </c>
      <c r="B43" s="26" t="s">
        <v>44</v>
      </c>
      <c r="C43" s="27" t="s">
        <v>49</v>
      </c>
      <c r="D43" s="14" t="s">
        <v>50</v>
      </c>
      <c r="E43" s="31" t="s">
        <v>23</v>
      </c>
      <c r="F43" s="40">
        <v>3</v>
      </c>
      <c r="G43" s="42"/>
      <c r="H43" s="37">
        <f>F43*G43</f>
        <v>0</v>
      </c>
      <c r="I43" s="3"/>
    </row>
    <row r="44" spans="1:9" s="1" customFormat="1">
      <c r="A44" s="68"/>
      <c r="B44" s="70"/>
      <c r="C44" s="72" t="s">
        <v>15</v>
      </c>
      <c r="D44" s="74" t="s">
        <v>51</v>
      </c>
      <c r="E44" s="76"/>
      <c r="F44" s="77"/>
      <c r="G44" s="77"/>
      <c r="H44" s="78"/>
      <c r="I44" s="3"/>
    </row>
    <row r="45" spans="1:9" s="1" customFormat="1" ht="94.9" customHeight="1">
      <c r="A45" s="69"/>
      <c r="B45" s="71"/>
      <c r="C45" s="73"/>
      <c r="D45" s="75"/>
      <c r="E45" s="79"/>
      <c r="F45" s="80"/>
      <c r="G45" s="80"/>
      <c r="H45" s="81"/>
      <c r="I45" s="3"/>
    </row>
    <row r="46" spans="1:9" s="1" customFormat="1">
      <c r="A46" s="11">
        <v>15</v>
      </c>
      <c r="B46" s="12" t="s">
        <v>11</v>
      </c>
      <c r="C46" s="13" t="s">
        <v>52</v>
      </c>
      <c r="D46" s="14" t="s">
        <v>53</v>
      </c>
      <c r="E46" s="31" t="s">
        <v>14</v>
      </c>
      <c r="F46" s="40">
        <v>6150</v>
      </c>
      <c r="G46" s="42"/>
      <c r="H46" s="37">
        <f>F46*G46</f>
        <v>0</v>
      </c>
      <c r="I46" s="3"/>
    </row>
    <row r="47" spans="1:9" s="1" customFormat="1">
      <c r="A47" s="68"/>
      <c r="B47" s="70"/>
      <c r="C47" s="72" t="s">
        <v>15</v>
      </c>
      <c r="D47" s="74" t="s">
        <v>58</v>
      </c>
      <c r="E47" s="76"/>
      <c r="F47" s="77"/>
      <c r="G47" s="77"/>
      <c r="H47" s="78"/>
      <c r="I47" s="3"/>
    </row>
    <row r="48" spans="1:9" s="1" customFormat="1" ht="27" customHeight="1">
      <c r="A48" s="82"/>
      <c r="B48" s="83"/>
      <c r="C48" s="84"/>
      <c r="D48" s="75"/>
      <c r="E48" s="79"/>
      <c r="F48" s="80"/>
      <c r="G48" s="80"/>
      <c r="H48" s="81"/>
      <c r="I48" s="3"/>
    </row>
    <row r="49" spans="1:9" s="1" customFormat="1" ht="42.75" customHeight="1" thickBot="1">
      <c r="A49" s="33" t="s">
        <v>89</v>
      </c>
      <c r="B49" s="32" t="s">
        <v>60</v>
      </c>
      <c r="C49" s="41" t="s">
        <v>62</v>
      </c>
      <c r="D49" s="14" t="s">
        <v>66</v>
      </c>
      <c r="E49" s="5" t="s">
        <v>61</v>
      </c>
      <c r="F49" s="40">
        <v>1</v>
      </c>
      <c r="G49" s="42"/>
      <c r="H49" s="37">
        <f>F49*G49</f>
        <v>0</v>
      </c>
      <c r="I49" s="3"/>
    </row>
    <row r="50" spans="1:9" s="1" customFormat="1" ht="24.95" customHeight="1" thickBot="1">
      <c r="A50" s="34"/>
      <c r="B50" s="35"/>
      <c r="C50" s="36"/>
      <c r="D50" s="59" t="s">
        <v>59</v>
      </c>
      <c r="E50" s="59"/>
      <c r="F50" s="59"/>
      <c r="G50" s="59"/>
      <c r="H50" s="38">
        <f>SUM(H7,H9,H11,H13,H16,H19,H22,H25,H28,H31,H34,H37,H40,H43,H46,H49)</f>
        <v>0</v>
      </c>
      <c r="I50" s="3"/>
    </row>
    <row r="51" spans="1:9" s="1" customFormat="1">
      <c r="D51" s="3"/>
      <c r="E51" s="3"/>
      <c r="F51" s="3"/>
      <c r="G51" s="3"/>
      <c r="H51" s="3"/>
      <c r="I51" s="3"/>
    </row>
    <row r="52" spans="1:9">
      <c r="D52" s="10"/>
      <c r="E52" s="3"/>
      <c r="F52" s="3"/>
      <c r="G52" s="3"/>
      <c r="H52" s="3"/>
    </row>
    <row r="53" spans="1:9" ht="15" customHeight="1">
      <c r="B53" s="52" t="s">
        <v>63</v>
      </c>
      <c r="C53" s="3"/>
      <c r="D53" s="3"/>
      <c r="E53" s="53" t="s">
        <v>4</v>
      </c>
      <c r="F53" s="51"/>
      <c r="H53" s="3"/>
    </row>
    <row r="54" spans="1:9">
      <c r="B54" s="43" t="s">
        <v>64</v>
      </c>
      <c r="C54" s="3"/>
      <c r="D54" s="3"/>
      <c r="E54" s="51"/>
      <c r="F54" s="51"/>
      <c r="H54" s="3"/>
    </row>
    <row r="55" spans="1:9">
      <c r="B55" s="43" t="s">
        <v>65</v>
      </c>
      <c r="C55" s="3"/>
      <c r="E55" s="51"/>
      <c r="F55" s="51"/>
    </row>
    <row r="56" spans="1:9" ht="15" customHeight="1">
      <c r="D56" s="3"/>
      <c r="E56" s="2" t="s">
        <v>5</v>
      </c>
      <c r="F56" s="2"/>
      <c r="G56" s="2"/>
      <c r="H56" s="1"/>
    </row>
    <row r="57" spans="1:9">
      <c r="D57" s="3"/>
      <c r="E57" s="51"/>
      <c r="F57" s="51"/>
      <c r="H57" s="1"/>
    </row>
    <row r="58" spans="1:9">
      <c r="D58" s="3"/>
      <c r="E58" s="51"/>
      <c r="F58" s="51"/>
      <c r="H58" s="1"/>
    </row>
    <row r="59" spans="1:9">
      <c r="D59" s="1"/>
      <c r="E59" s="2"/>
      <c r="F59" s="2"/>
      <c r="G59" s="2"/>
      <c r="H59" s="1"/>
    </row>
    <row r="60" spans="1:9" ht="15" customHeight="1">
      <c r="D60" s="1"/>
      <c r="E60" s="57" t="s">
        <v>6</v>
      </c>
      <c r="F60" s="57"/>
      <c r="G60" s="2"/>
      <c r="H60" s="1"/>
    </row>
    <row r="61" spans="1:9">
      <c r="D61" s="1"/>
      <c r="E61" s="57"/>
      <c r="F61" s="57"/>
      <c r="G61" s="2"/>
      <c r="H61" s="1"/>
    </row>
    <row r="62" spans="1:9">
      <c r="D62" s="1"/>
      <c r="E62" s="57"/>
      <c r="F62" s="57"/>
      <c r="G62" s="2"/>
      <c r="H62" s="1"/>
    </row>
    <row r="63" spans="1:9">
      <c r="E63" s="57"/>
      <c r="F63" s="57"/>
    </row>
    <row r="64" spans="1:9">
      <c r="E64" s="57"/>
      <c r="F64" s="57"/>
    </row>
    <row r="66" spans="7:8">
      <c r="G66" s="7"/>
      <c r="H66" s="1"/>
    </row>
    <row r="67" spans="7:8">
      <c r="H67" s="1"/>
    </row>
    <row r="68" spans="7:8">
      <c r="H68" s="1"/>
    </row>
    <row r="69" spans="7:8">
      <c r="G69" s="56"/>
      <c r="H69" s="56"/>
    </row>
    <row r="70" spans="7:8">
      <c r="H70" s="1"/>
    </row>
    <row r="71" spans="7:8">
      <c r="H71" s="1"/>
    </row>
    <row r="72" spans="7:8">
      <c r="G72" s="2"/>
      <c r="H72" s="2"/>
    </row>
    <row r="73" spans="7:8">
      <c r="G73" s="49"/>
      <c r="H73" s="49"/>
    </row>
    <row r="74" spans="7:8">
      <c r="G74" s="49"/>
      <c r="H74" s="49"/>
    </row>
    <row r="75" spans="7:8">
      <c r="G75" s="49"/>
      <c r="H75" s="49"/>
    </row>
  </sheetData>
  <sheetProtection formatCells="0" formatColumns="0" formatRows="0" insertColumns="0" insertRows="0" insertHyperlinks="0" deleteColumns="0" deleteRows="0" sort="0" autoFilter="0" pivotTables="0"/>
  <protectedRanges>
    <protectedRange sqref="G34:G49 G7:G33" name="Rozsah2"/>
    <protectedRange sqref="H53:H61 D53:D61 D51:H52 D66:F68 G75:H75 D62:H65" name="Rozsah1"/>
    <protectedRange sqref="G66:H74 E53:G61" name="Rozsah2_1"/>
    <protectedRange sqref="B53:C55" name="Rozsah1_1"/>
  </protectedRanges>
  <mergeCells count="68">
    <mergeCell ref="A47:A48"/>
    <mergeCell ref="B47:B48"/>
    <mergeCell ref="C47:C48"/>
    <mergeCell ref="D47:D48"/>
    <mergeCell ref="E47:H48"/>
    <mergeCell ref="A44:A45"/>
    <mergeCell ref="B44:B45"/>
    <mergeCell ref="C44:C45"/>
    <mergeCell ref="D44:D45"/>
    <mergeCell ref="E44:H45"/>
    <mergeCell ref="A41:A42"/>
    <mergeCell ref="B41:B42"/>
    <mergeCell ref="C41:C42"/>
    <mergeCell ref="D41:D42"/>
    <mergeCell ref="E41:H42"/>
    <mergeCell ref="A38:A39"/>
    <mergeCell ref="B38:B39"/>
    <mergeCell ref="C38:C39"/>
    <mergeCell ref="D38:D39"/>
    <mergeCell ref="E38:H39"/>
    <mergeCell ref="A35:A36"/>
    <mergeCell ref="B35:B36"/>
    <mergeCell ref="C35:C36"/>
    <mergeCell ref="D35:D36"/>
    <mergeCell ref="E35:H36"/>
    <mergeCell ref="A32:A33"/>
    <mergeCell ref="B32:B33"/>
    <mergeCell ref="C32:C33"/>
    <mergeCell ref="D32:D33"/>
    <mergeCell ref="E32:H33"/>
    <mergeCell ref="A29:A30"/>
    <mergeCell ref="B29:B30"/>
    <mergeCell ref="C29:C30"/>
    <mergeCell ref="D29:D30"/>
    <mergeCell ref="E29:H30"/>
    <mergeCell ref="A26:A27"/>
    <mergeCell ref="B26:B27"/>
    <mergeCell ref="C26:C27"/>
    <mergeCell ref="D26:D27"/>
    <mergeCell ref="E26:H27"/>
    <mergeCell ref="A23:A24"/>
    <mergeCell ref="B23:B24"/>
    <mergeCell ref="C23:C24"/>
    <mergeCell ref="D23:D24"/>
    <mergeCell ref="E23:H24"/>
    <mergeCell ref="A20:A21"/>
    <mergeCell ref="B20:B21"/>
    <mergeCell ref="C20:C21"/>
    <mergeCell ref="D20:D21"/>
    <mergeCell ref="E20:H21"/>
    <mergeCell ref="A17:A18"/>
    <mergeCell ref="B17:B18"/>
    <mergeCell ref="C17:C18"/>
    <mergeCell ref="D17:D18"/>
    <mergeCell ref="E17:H18"/>
    <mergeCell ref="A14:A15"/>
    <mergeCell ref="B14:B15"/>
    <mergeCell ref="C14:C15"/>
    <mergeCell ref="D14:D15"/>
    <mergeCell ref="E14:H15"/>
    <mergeCell ref="G69:H69"/>
    <mergeCell ref="E60:F64"/>
    <mergeCell ref="E3:H4"/>
    <mergeCell ref="D50:G50"/>
    <mergeCell ref="B6:C6"/>
    <mergeCell ref="E8:H8"/>
    <mergeCell ref="E10:H10"/>
    <mergeCell ref="E12:H12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Mako</dc:creator>
  <cp:lastModifiedBy>Tréger Lukáš</cp:lastModifiedBy>
  <cp:lastPrinted>2019-05-30T05:37:46Z</cp:lastPrinted>
  <dcterms:created xsi:type="dcterms:W3CDTF">2017-06-09T05:31:11Z</dcterms:created>
  <dcterms:modified xsi:type="dcterms:W3CDTF">2020-05-15T09:38:47Z</dcterms:modified>
</cp:coreProperties>
</file>