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---=Zakázky SOD Holding=---\Konopiště\37_zámková dlažba, obrubniky\Poptávky\"/>
    </mc:Choice>
  </mc:AlternateContent>
  <xr:revisionPtr revIDLastSave="0" documentId="13_ncr:1_{42038C79-27A1-495A-95A9-5AB52651BDBA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komunikace - dlažby dle PD" sheetId="2" r:id="rId1"/>
    <sheet name="varianta - žulové odseky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6" i="3" l="1"/>
  <c r="G125" i="3"/>
  <c r="G124" i="3"/>
  <c r="G123" i="3"/>
  <c r="G122" i="3"/>
  <c r="G121" i="3"/>
  <c r="G120" i="3"/>
  <c r="G119" i="3"/>
  <c r="G118" i="3"/>
  <c r="G117" i="3"/>
  <c r="G116" i="3"/>
  <c r="G115" i="3"/>
  <c r="G114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128" i="3" s="1"/>
  <c r="G131" i="3" s="1"/>
  <c r="G78" i="3"/>
  <c r="G77" i="3"/>
  <c r="G76" i="3"/>
  <c r="G75" i="3"/>
  <c r="G74" i="3"/>
  <c r="G73" i="3"/>
  <c r="G80" i="3" s="1"/>
  <c r="G65" i="3"/>
  <c r="G64" i="3"/>
  <c r="G63" i="3"/>
  <c r="G62" i="3"/>
  <c r="G67" i="3" s="1"/>
  <c r="G61" i="3"/>
  <c r="G60" i="3"/>
  <c r="G52" i="3"/>
  <c r="G51" i="3"/>
  <c r="G50" i="3"/>
  <c r="G49" i="3"/>
  <c r="G48" i="3"/>
  <c r="E47" i="3"/>
  <c r="G47" i="3" s="1"/>
  <c r="G54" i="3" s="1"/>
  <c r="G39" i="3"/>
  <c r="G38" i="3"/>
  <c r="G37" i="3"/>
  <c r="G36" i="3"/>
  <c r="G35" i="3"/>
  <c r="G41" i="3" s="1"/>
  <c r="G34" i="3"/>
  <c r="G26" i="3"/>
  <c r="G25" i="3"/>
  <c r="G24" i="3"/>
  <c r="G23" i="3"/>
  <c r="G22" i="3"/>
  <c r="G21" i="3"/>
  <c r="E20" i="3"/>
  <c r="G20" i="3" s="1"/>
  <c r="G28" i="3" s="1"/>
  <c r="G12" i="3"/>
  <c r="G11" i="3"/>
  <c r="G10" i="3"/>
  <c r="G9" i="3"/>
  <c r="G8" i="3"/>
  <c r="G14" i="3" s="1"/>
  <c r="G7" i="3"/>
  <c r="G119" i="2"/>
  <c r="G120" i="2"/>
  <c r="G121" i="2"/>
  <c r="G122" i="2"/>
  <c r="G123" i="2"/>
  <c r="G124" i="2"/>
  <c r="G125" i="2"/>
  <c r="G126" i="2"/>
  <c r="G118" i="2"/>
  <c r="G117" i="2"/>
  <c r="G116" i="2"/>
  <c r="G115" i="2"/>
  <c r="G11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94" i="2"/>
  <c r="G93" i="2"/>
  <c r="G52" i="2"/>
  <c r="E47" i="2"/>
  <c r="G83" i="3" l="1"/>
  <c r="G135" i="3"/>
  <c r="G34" i="2"/>
  <c r="G7" i="2"/>
  <c r="G10" i="2"/>
  <c r="G9" i="2"/>
  <c r="G39" i="2"/>
  <c r="G38" i="2"/>
  <c r="G37" i="2"/>
  <c r="G36" i="2"/>
  <c r="G35" i="2"/>
  <c r="G26" i="2"/>
  <c r="G25" i="2"/>
  <c r="G12" i="2"/>
  <c r="G24" i="2"/>
  <c r="E20" i="2"/>
  <c r="G20" i="2" s="1"/>
  <c r="G23" i="2"/>
  <c r="G22" i="2"/>
  <c r="G21" i="2"/>
  <c r="G92" i="2"/>
  <c r="G91" i="2"/>
  <c r="G78" i="2"/>
  <c r="G77" i="2"/>
  <c r="G76" i="2"/>
  <c r="G75" i="2"/>
  <c r="G74" i="2"/>
  <c r="G73" i="2"/>
  <c r="G65" i="2"/>
  <c r="G64" i="2"/>
  <c r="G63" i="2"/>
  <c r="G62" i="2"/>
  <c r="G61" i="2"/>
  <c r="G60" i="2"/>
  <c r="G51" i="2"/>
  <c r="G50" i="2"/>
  <c r="G49" i="2"/>
  <c r="G48" i="2"/>
  <c r="G47" i="2"/>
  <c r="G11" i="2"/>
  <c r="G8" i="2"/>
  <c r="G128" i="2" l="1"/>
  <c r="G131" i="2" s="1"/>
  <c r="G54" i="2"/>
  <c r="G28" i="2"/>
  <c r="G14" i="2"/>
  <c r="G41" i="2"/>
  <c r="G67" i="2"/>
  <c r="G80" i="2"/>
  <c r="G83" i="2" l="1"/>
  <c r="G135" i="2" l="1"/>
</calcChain>
</file>

<file path=xl/sharedStrings.xml><?xml version="1.0" encoding="utf-8"?>
<sst xmlns="http://schemas.openxmlformats.org/spreadsheetml/2006/main" count="408" uniqueCount="82">
  <si>
    <t>č.p.</t>
  </si>
  <si>
    <t>popis</t>
  </si>
  <si>
    <t>mj</t>
  </si>
  <si>
    <t>cena celkem</t>
  </si>
  <si>
    <t>j.cena</t>
  </si>
  <si>
    <t>m2</t>
  </si>
  <si>
    <t>počet</t>
  </si>
  <si>
    <t>CENA CELKEM</t>
  </si>
  <si>
    <t>ks</t>
  </si>
  <si>
    <t>mb</t>
  </si>
  <si>
    <t>Rozebrání a složení chodníku u silnice vč. doplnění slepeckého pásu - betonové ÍČKO</t>
  </si>
  <si>
    <t>Nový chodník navazující na stávající vč. slepeckého pásu - betonové ÍČKO</t>
  </si>
  <si>
    <t>rozebrání stávajícího chodníku</t>
  </si>
  <si>
    <t xml:space="preserve">oprava popřípadě výměna obrubníků silničních </t>
  </si>
  <si>
    <t>hutněná zemní pláň - příprava podkladu zemní práce</t>
  </si>
  <si>
    <t>štěrkodrť - frakce 0-32mm, 250mm</t>
  </si>
  <si>
    <t>kladecí vrstva  frakce 4-8mm, 50mm</t>
  </si>
  <si>
    <t>pokládka slepecká parketa (vodící linie) tl.60mm šíře 400mm- přírodní</t>
  </si>
  <si>
    <t>úprava a případné doplnění podkladní vrstvy pod dlažbou (kladecí vrstva  frakce 4-8mm, 50mm)</t>
  </si>
  <si>
    <t>štěrkodrť frakce 0/63, 200mm</t>
  </si>
  <si>
    <t>štěrkodrť frakce 0/32  s příměsí zeminy 20%, 150mm</t>
  </si>
  <si>
    <t>hlinitý písek, 50mm</t>
  </si>
  <si>
    <t>betonové vegetační tvárnice 200x200 tl.80mm, vyplnění spár humusnou vrstvou</t>
  </si>
  <si>
    <t>pokládka betonové ÍČKO s fazetou tl.60mm - přírodní</t>
  </si>
  <si>
    <t>obrubník chodníkový zapuštěný do bet. lože 50x1000x300mm</t>
  </si>
  <si>
    <t>obrubník silniční kosen 195x600x300mm ostrůvkový přímý do bet.lože, nášlap 100mm</t>
  </si>
  <si>
    <t>oprava popřípadě výměna obrubníků chodníkových - přírodní</t>
  </si>
  <si>
    <t>pokládka betonová dlažba - ÍČKO s fazetou tl.60mm - přírodní</t>
  </si>
  <si>
    <t>obrubník - pásovina tl.5mm, výška 150mm do betonové lože</t>
  </si>
  <si>
    <t>Parkovací stání - zatravňovací dlažba 200x200 "skladba S16"</t>
  </si>
  <si>
    <t>štěrkodrť 4-8mm, 200mm</t>
  </si>
  <si>
    <t>pískové lože frakce 0-8mm, na sucho míchané s cementem/vápnem, 40mm</t>
  </si>
  <si>
    <t>betonová dlažba 150x150 (100x100) tl. 60mm, zvibrované</t>
  </si>
  <si>
    <t>Komunikace betonová dlažba pojezdová 3,5tuny - betonová dlažba 200x200 "skladba S14"</t>
  </si>
  <si>
    <t>betonová dlažba 200x200 tl. 80mm, zvibrované</t>
  </si>
  <si>
    <t>Chodníky u PREFA schodů SO 02/A, SO 03/A, SO 04/A, SO 08/A, SO 07/A-C</t>
  </si>
  <si>
    <t>Náměstíčka mezi domy SO 02/A-C, SO 03/A-C, SO 04/A-C, SO 08/A-C, vstupy do RD SO 05/A-C, SO 06/A-C, SO 07/A-C - betonová dlažba 150x150 (100x100) "skladba S13"</t>
  </si>
  <si>
    <t>betonová dlažba 200x200 tl. 60mm, zvibrované</t>
  </si>
  <si>
    <t>VÝKAZ VÝMĚR PREFA prvky</t>
  </si>
  <si>
    <t xml:space="preserve">CENA CELKEM komunikace </t>
  </si>
  <si>
    <t>CENA CELKEM DLAŽBY</t>
  </si>
  <si>
    <t>"A" Terénní nášlap 1800x620x80 mm</t>
  </si>
  <si>
    <t>"B1" Terénní nášlap 1000x480x80 mm</t>
  </si>
  <si>
    <t>"B2" Terénní nášlap 1200x500x80 mm</t>
  </si>
  <si>
    <t>"C" Terénní nášlap 1300x450x80 mm</t>
  </si>
  <si>
    <t>"D" Terénní nášlap 1050x150x80 mm</t>
  </si>
  <si>
    <t>"E" Vchodový nášlap 1025x800x80 mm</t>
  </si>
  <si>
    <t>"F" Vstupní nášlap 1200x300x200 mm</t>
  </si>
  <si>
    <t>"H1" Zahradní schod 1000x280x150 mm</t>
  </si>
  <si>
    <t>"H2" Zahradní schod 1000x550x80 mm</t>
  </si>
  <si>
    <t>"G4" Vstupní schod 1550x300x175 mm</t>
  </si>
  <si>
    <t>"G3" Vstupní schod 1420x300x175 mm</t>
  </si>
  <si>
    <t>"G2" Vstupní schod 1760x300x175 mm</t>
  </si>
  <si>
    <t>"G1" Vstupní schod 2000x300x175 mm</t>
  </si>
  <si>
    <t>"I" Vstupní schod 1200x500x180 mm</t>
  </si>
  <si>
    <t>"J" Vstupní schod 1500x300x150 mm</t>
  </si>
  <si>
    <t>"N" Vstupní schod 1200x300x220 mm</t>
  </si>
  <si>
    <t>"L" Vstupní sloupek 100x700x2400/150 mm</t>
  </si>
  <si>
    <t>"M1" Vstupní sloupek 500x700x2000/150 mm</t>
  </si>
  <si>
    <t>"M2" Vstupní sloupek 500x700x2400/150 mm</t>
  </si>
  <si>
    <t>"O" Terénní nášlap 800x450x80 mm</t>
  </si>
  <si>
    <t>"Z" Vstupní schod 100x300x150 mm</t>
  </si>
  <si>
    <t xml:space="preserve">PREFA prvky </t>
  </si>
  <si>
    <t>doplňky</t>
  </si>
  <si>
    <t>"P1" Štěrbinový žlab asymetrický, pozinkovaná ocel/nerez AVZ101-R121 Alcaplast s.r.o. - délka 2000 mm</t>
  </si>
  <si>
    <t>"P2" Štěrbinový žlab asymetrický, pozinkovaná ocel/nerez AVZ101-R121 Alcaplast s.r.o. - délka 4000 mm</t>
  </si>
  <si>
    <t>"P3" Štěrbinový žlab asymetrický, pozinkovaná ocel/nerez AVZ101-R121 Alcaplast s.r.o. - délka 3520 mm</t>
  </si>
  <si>
    <t>"P4" Štěrbinový žlab asymetrický, pozinkovaná ocel/nerez AVZ101-R121 Alcaplast s.r.o. - délka 2830 mm</t>
  </si>
  <si>
    <t>"P5" Štěrbinový žlab asymetrický, pozinkovaná ocel/nerez AVZ101-R121 Alcaplast s.r.o. - délka 5190 mm</t>
  </si>
  <si>
    <t>"P6" Štěrbinový žlab asymetrický, pozinkovaná ocel/nerez AVZ101-R121 Alcaplast s.r.o. - délka 2850 mm</t>
  </si>
  <si>
    <t>"P7" Štěrbinový žlab asymetrický, pozinkovaná ocel/nerez AVZ101-R121 Alcaplast s.r.o. - délka 3100 mm</t>
  </si>
  <si>
    <t>"Q1" Poklop žárově zinkovaný Gabex, s.r.o. GA120 060, 700x700 vnitřní světlost otvoru 600 mm, ocelový</t>
  </si>
  <si>
    <t>"Q2" Poklop žárově zinkovaný Gabex, s.r.o. GA120 040, 500x500 vnitřní světlost otvoru 400 mm, ocelový</t>
  </si>
  <si>
    <t xml:space="preserve">"Y2" Kovová obruba vysoká, plech válcovaný za tepla + navařené T profily 900mm na osu po 600mm do bet. lože 3780x10x500 mm </t>
  </si>
  <si>
    <t xml:space="preserve">"Y3" Kovová obruba vysoká, plech válcovaný za tepla + navařené T profily 900mm na osu po 600mm do bet. lože 1630x10x500 mm </t>
  </si>
  <si>
    <t xml:space="preserve">"Y4" Kovová obruba vysoká, plech válcovaný za tepla + navařené T profily 900mm na osu po 600mm do bet. lože 1670x10x500 mm </t>
  </si>
  <si>
    <t xml:space="preserve">"Y1" Kovová obruba vysoká, plech válcovaný za tepla + navařené T profily 900mm na osu po 600mm do bet. lože 4000x10x500 mm </t>
  </si>
  <si>
    <t>CENA CELKEM PREFA PRVKY A DOPLŇKY</t>
  </si>
  <si>
    <t>Náměstíčka mezi domy SO 02/A-C, SO 03/A-C, SO 04/A-C, SO 08/A-C, vstupy do RD SO 05/A-C, SO 06/A-C, SO 07/A-C - žulové odseky "skladba S13"</t>
  </si>
  <si>
    <t>žulové odseky tl.60mm</t>
  </si>
  <si>
    <t>VÝKAZ VÝMĚR komunikace - provedení betonová dlažba VARIANTA dle PD</t>
  </si>
  <si>
    <t xml:space="preserve">VÝKAZ VÝMĚR komunikace - VARIANTA provedení lámané žulové kostky (žulové odseky)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</si>
</sst>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/>
    <xf numFmtId="164" fontId="0" fillId="0" borderId="4" xfId="0" applyNumberFormat="1" applyBorder="1"/>
    <xf numFmtId="164" fontId="2" fillId="0" borderId="14" xfId="0" applyNumberFormat="1" applyFont="1" applyBorder="1"/>
    <xf numFmtId="0" fontId="4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64" fontId="0" fillId="0" borderId="13" xfId="0" applyNumberFormat="1" applyBorder="1"/>
    <xf numFmtId="0" fontId="0" fillId="0" borderId="12" xfId="0" applyBorder="1" applyAlignment="1">
      <alignment horizontal="center"/>
    </xf>
    <xf numFmtId="164" fontId="3" fillId="2" borderId="2" xfId="0" applyNumberFormat="1" applyFont="1" applyFill="1" applyBorder="1"/>
    <xf numFmtId="164" fontId="3" fillId="4" borderId="2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37"/>
  <sheetViews>
    <sheetView tabSelected="1" workbookViewId="0">
      <selection activeCell="B3" sqref="B3"/>
    </sheetView>
  </sheetViews>
  <sheetFormatPr defaultRowHeight="15" x14ac:dyDescent="0.25"/>
  <cols>
    <col min="2" max="2" width="6.42578125" customWidth="1"/>
    <col min="3" max="3" width="123.28515625" customWidth="1"/>
    <col min="4" max="4" width="7.85546875" customWidth="1"/>
    <col min="5" max="5" width="12" customWidth="1"/>
    <col min="6" max="6" width="12.5703125" customWidth="1"/>
    <col min="7" max="7" width="34" customWidth="1"/>
  </cols>
  <sheetData>
    <row r="2" spans="2:7" ht="26.25" x14ac:dyDescent="0.4">
      <c r="B2" s="15" t="s">
        <v>80</v>
      </c>
    </row>
    <row r="3" spans="2:7" ht="15.75" thickBot="1" x14ac:dyDescent="0.3"/>
    <row r="4" spans="2:7" ht="16.5" thickBot="1" x14ac:dyDescent="0.3">
      <c r="B4" s="23" t="s">
        <v>10</v>
      </c>
      <c r="C4" s="24"/>
      <c r="D4" s="24"/>
      <c r="E4" s="24"/>
      <c r="F4" s="24"/>
      <c r="G4" s="25"/>
    </row>
    <row r="5" spans="2:7" x14ac:dyDescent="0.25">
      <c r="B5" s="7" t="s">
        <v>0</v>
      </c>
      <c r="C5" s="3" t="s">
        <v>1</v>
      </c>
      <c r="D5" s="10" t="s">
        <v>2</v>
      </c>
      <c r="E5" s="10" t="s">
        <v>6</v>
      </c>
      <c r="F5" s="10" t="s">
        <v>4</v>
      </c>
      <c r="G5" s="11" t="s">
        <v>3</v>
      </c>
    </row>
    <row r="6" spans="2:7" ht="4.5" customHeight="1" x14ac:dyDescent="0.25">
      <c r="B6" s="7"/>
      <c r="C6" s="3"/>
      <c r="D6" s="10"/>
      <c r="E6" s="10"/>
      <c r="F6" s="3"/>
      <c r="G6" s="4"/>
    </row>
    <row r="7" spans="2:7" x14ac:dyDescent="0.25">
      <c r="B7" s="8">
        <v>1</v>
      </c>
      <c r="C7" s="1" t="s">
        <v>12</v>
      </c>
      <c r="D7" s="2" t="s">
        <v>5</v>
      </c>
      <c r="E7" s="12">
        <v>83</v>
      </c>
      <c r="F7" s="1"/>
      <c r="G7" s="13">
        <f>F7*E7</f>
        <v>0</v>
      </c>
    </row>
    <row r="8" spans="2:7" x14ac:dyDescent="0.25">
      <c r="B8" s="8">
        <v>2</v>
      </c>
      <c r="C8" s="1" t="s">
        <v>18</v>
      </c>
      <c r="D8" s="2" t="s">
        <v>5</v>
      </c>
      <c r="E8" s="12">
        <v>83</v>
      </c>
      <c r="F8" s="1"/>
      <c r="G8" s="13">
        <f t="shared" ref="G8:G12" si="0">F8*E8</f>
        <v>0</v>
      </c>
    </row>
    <row r="9" spans="2:7" x14ac:dyDescent="0.25">
      <c r="B9" s="8">
        <v>3</v>
      </c>
      <c r="C9" s="1" t="s">
        <v>23</v>
      </c>
      <c r="D9" s="2" t="s">
        <v>5</v>
      </c>
      <c r="E9" s="12">
        <v>50</v>
      </c>
      <c r="F9" s="1"/>
      <c r="G9" s="13">
        <f t="shared" si="0"/>
        <v>0</v>
      </c>
    </row>
    <row r="10" spans="2:7" x14ac:dyDescent="0.25">
      <c r="B10" s="8">
        <v>4</v>
      </c>
      <c r="C10" s="1" t="s">
        <v>17</v>
      </c>
      <c r="D10" s="2" t="s">
        <v>5</v>
      </c>
      <c r="E10" s="12">
        <v>29</v>
      </c>
      <c r="F10" s="1"/>
      <c r="G10" s="13">
        <f t="shared" si="0"/>
        <v>0</v>
      </c>
    </row>
    <row r="11" spans="2:7" x14ac:dyDescent="0.25">
      <c r="B11" s="8">
        <v>5</v>
      </c>
      <c r="C11" s="1" t="s">
        <v>13</v>
      </c>
      <c r="D11" s="2" t="s">
        <v>9</v>
      </c>
      <c r="E11" s="12">
        <v>69</v>
      </c>
      <c r="F11" s="1"/>
      <c r="G11" s="13">
        <f t="shared" si="0"/>
        <v>0</v>
      </c>
    </row>
    <row r="12" spans="2:7" x14ac:dyDescent="0.25">
      <c r="B12" s="9">
        <v>6</v>
      </c>
      <c r="C12" s="5" t="s">
        <v>26</v>
      </c>
      <c r="D12" s="20" t="s">
        <v>9</v>
      </c>
      <c r="E12" s="5">
        <v>69</v>
      </c>
      <c r="F12" s="5"/>
      <c r="G12" s="13">
        <f t="shared" si="0"/>
        <v>0</v>
      </c>
    </row>
    <row r="13" spans="2:7" ht="15.75" thickBot="1" x14ac:dyDescent="0.3">
      <c r="B13" s="9"/>
      <c r="C13" s="5"/>
      <c r="D13" s="20"/>
      <c r="E13" s="5"/>
      <c r="F13" s="5"/>
      <c r="G13" s="13"/>
    </row>
    <row r="14" spans="2:7" ht="19.5" thickBot="1" x14ac:dyDescent="0.35">
      <c r="B14" s="26" t="s">
        <v>7</v>
      </c>
      <c r="C14" s="27"/>
      <c r="D14" s="27"/>
      <c r="E14" s="27"/>
      <c r="F14" s="28"/>
      <c r="G14" s="14">
        <f>SUM(G7:G13)</f>
        <v>0</v>
      </c>
    </row>
    <row r="16" spans="2:7" ht="15.75" thickBot="1" x14ac:dyDescent="0.3"/>
    <row r="17" spans="2:7" ht="16.5" thickBot="1" x14ac:dyDescent="0.3">
      <c r="B17" s="23" t="s">
        <v>11</v>
      </c>
      <c r="C17" s="24"/>
      <c r="D17" s="24"/>
      <c r="E17" s="24"/>
      <c r="F17" s="24"/>
      <c r="G17" s="25"/>
    </row>
    <row r="18" spans="2:7" x14ac:dyDescent="0.25">
      <c r="B18" s="7" t="s">
        <v>0</v>
      </c>
      <c r="C18" s="3" t="s">
        <v>1</v>
      </c>
      <c r="D18" s="10" t="s">
        <v>2</v>
      </c>
      <c r="E18" s="10" t="s">
        <v>6</v>
      </c>
      <c r="F18" s="10" t="s">
        <v>4</v>
      </c>
      <c r="G18" s="11" t="s">
        <v>3</v>
      </c>
    </row>
    <row r="19" spans="2:7" ht="3" customHeight="1" x14ac:dyDescent="0.25">
      <c r="B19" s="7"/>
      <c r="C19" s="3"/>
      <c r="D19" s="10"/>
      <c r="E19" s="10"/>
      <c r="F19" s="3"/>
      <c r="G19" s="4"/>
    </row>
    <row r="20" spans="2:7" x14ac:dyDescent="0.25">
      <c r="B20" s="7">
        <v>1</v>
      </c>
      <c r="C20" s="3" t="s">
        <v>14</v>
      </c>
      <c r="D20" s="10" t="s">
        <v>5</v>
      </c>
      <c r="E20" s="10">
        <f>118*1.5</f>
        <v>177</v>
      </c>
      <c r="F20" s="3"/>
      <c r="G20" s="13">
        <f t="shared" ref="G20:G26" si="1">F20*E20</f>
        <v>0</v>
      </c>
    </row>
    <row r="21" spans="2:7" x14ac:dyDescent="0.25">
      <c r="B21" s="7">
        <v>2</v>
      </c>
      <c r="C21" s="3" t="s">
        <v>15</v>
      </c>
      <c r="D21" s="10" t="s">
        <v>5</v>
      </c>
      <c r="E21" s="10">
        <v>177</v>
      </c>
      <c r="F21" s="3"/>
      <c r="G21" s="13">
        <f t="shared" si="1"/>
        <v>0</v>
      </c>
    </row>
    <row r="22" spans="2:7" x14ac:dyDescent="0.25">
      <c r="B22" s="7">
        <v>3</v>
      </c>
      <c r="C22" s="3" t="s">
        <v>16</v>
      </c>
      <c r="D22" s="10" t="s">
        <v>5</v>
      </c>
      <c r="E22" s="10">
        <v>177</v>
      </c>
      <c r="F22" s="3"/>
      <c r="G22" s="13">
        <f t="shared" si="1"/>
        <v>0</v>
      </c>
    </row>
    <row r="23" spans="2:7" x14ac:dyDescent="0.25">
      <c r="B23" s="7">
        <v>4</v>
      </c>
      <c r="C23" s="3" t="s">
        <v>27</v>
      </c>
      <c r="D23" s="10" t="s">
        <v>5</v>
      </c>
      <c r="E23" s="10">
        <v>130</v>
      </c>
      <c r="F23" s="3"/>
      <c r="G23" s="13">
        <f t="shared" si="1"/>
        <v>0</v>
      </c>
    </row>
    <row r="24" spans="2:7" x14ac:dyDescent="0.25">
      <c r="B24" s="7">
        <v>5</v>
      </c>
      <c r="C24" s="1" t="s">
        <v>17</v>
      </c>
      <c r="D24" s="10" t="s">
        <v>5</v>
      </c>
      <c r="E24" s="10">
        <v>48</v>
      </c>
      <c r="F24" s="3"/>
      <c r="G24" s="13">
        <f t="shared" si="1"/>
        <v>0</v>
      </c>
    </row>
    <row r="25" spans="2:7" x14ac:dyDescent="0.25">
      <c r="B25" s="16">
        <v>6</v>
      </c>
      <c r="C25" s="5" t="s">
        <v>25</v>
      </c>
      <c r="D25" s="18" t="s">
        <v>9</v>
      </c>
      <c r="E25" s="18">
        <v>120</v>
      </c>
      <c r="F25" s="17"/>
      <c r="G25" s="13">
        <f t="shared" si="1"/>
        <v>0</v>
      </c>
    </row>
    <row r="26" spans="2:7" x14ac:dyDescent="0.25">
      <c r="B26" s="9">
        <v>7</v>
      </c>
      <c r="C26" s="5" t="s">
        <v>24</v>
      </c>
      <c r="D26" s="20" t="s">
        <v>9</v>
      </c>
      <c r="E26" s="20">
        <v>120</v>
      </c>
      <c r="F26" s="5"/>
      <c r="G26" s="13">
        <f t="shared" si="1"/>
        <v>0</v>
      </c>
    </row>
    <row r="27" spans="2:7" ht="15.75" thickBot="1" x14ac:dyDescent="0.3">
      <c r="B27" s="9"/>
      <c r="C27" s="5"/>
      <c r="D27" s="20"/>
      <c r="E27" s="20"/>
      <c r="F27" s="5"/>
      <c r="G27" s="13"/>
    </row>
    <row r="28" spans="2:7" ht="19.5" thickBot="1" x14ac:dyDescent="0.35">
      <c r="B28" s="26" t="s">
        <v>7</v>
      </c>
      <c r="C28" s="27"/>
      <c r="D28" s="27"/>
      <c r="E28" s="27"/>
      <c r="F28" s="28"/>
      <c r="G28" s="14">
        <f>SUM(G20:G27)</f>
        <v>0</v>
      </c>
    </row>
    <row r="30" spans="2:7" ht="15.75" thickBot="1" x14ac:dyDescent="0.3"/>
    <row r="31" spans="2:7" ht="16.5" thickBot="1" x14ac:dyDescent="0.3">
      <c r="B31" s="23" t="s">
        <v>29</v>
      </c>
      <c r="C31" s="24"/>
      <c r="D31" s="24"/>
      <c r="E31" s="24"/>
      <c r="F31" s="24"/>
      <c r="G31" s="25"/>
    </row>
    <row r="32" spans="2:7" x14ac:dyDescent="0.25">
      <c r="B32" s="7" t="s">
        <v>0</v>
      </c>
      <c r="C32" s="3" t="s">
        <v>1</v>
      </c>
      <c r="D32" s="10" t="s">
        <v>2</v>
      </c>
      <c r="E32" s="10" t="s">
        <v>6</v>
      </c>
      <c r="F32" s="10" t="s">
        <v>4</v>
      </c>
      <c r="G32" s="11" t="s">
        <v>3</v>
      </c>
    </row>
    <row r="33" spans="2:7" ht="3" customHeight="1" x14ac:dyDescent="0.25">
      <c r="B33" s="7"/>
      <c r="C33" s="3"/>
      <c r="D33" s="10"/>
      <c r="E33" s="10"/>
      <c r="F33" s="3"/>
      <c r="G33" s="4"/>
    </row>
    <row r="34" spans="2:7" x14ac:dyDescent="0.25">
      <c r="B34" s="7">
        <v>1</v>
      </c>
      <c r="C34" s="3" t="s">
        <v>14</v>
      </c>
      <c r="D34" s="10" t="s">
        <v>5</v>
      </c>
      <c r="E34" s="10">
        <v>702</v>
      </c>
      <c r="F34" s="3"/>
      <c r="G34" s="13">
        <f t="shared" ref="G34" si="2">F34*E34</f>
        <v>0</v>
      </c>
    </row>
    <row r="35" spans="2:7" x14ac:dyDescent="0.25">
      <c r="B35" s="7">
        <v>2</v>
      </c>
      <c r="C35" s="3" t="s">
        <v>19</v>
      </c>
      <c r="D35" s="10" t="s">
        <v>5</v>
      </c>
      <c r="E35" s="10">
        <v>702</v>
      </c>
      <c r="F35" s="3"/>
      <c r="G35" s="13">
        <f t="shared" ref="G35:G39" si="3">F35*E35</f>
        <v>0</v>
      </c>
    </row>
    <row r="36" spans="2:7" x14ac:dyDescent="0.25">
      <c r="B36" s="7">
        <v>3</v>
      </c>
      <c r="C36" s="3" t="s">
        <v>20</v>
      </c>
      <c r="D36" s="10" t="s">
        <v>5</v>
      </c>
      <c r="E36" s="10">
        <v>702</v>
      </c>
      <c r="F36" s="3"/>
      <c r="G36" s="13">
        <f t="shared" si="3"/>
        <v>0</v>
      </c>
    </row>
    <row r="37" spans="2:7" x14ac:dyDescent="0.25">
      <c r="B37" s="7">
        <v>4</v>
      </c>
      <c r="C37" s="3" t="s">
        <v>21</v>
      </c>
      <c r="D37" s="10" t="s">
        <v>5</v>
      </c>
      <c r="E37" s="10">
        <v>702</v>
      </c>
      <c r="F37" s="3"/>
      <c r="G37" s="13">
        <f t="shared" si="3"/>
        <v>0</v>
      </c>
    </row>
    <row r="38" spans="2:7" x14ac:dyDescent="0.25">
      <c r="B38" s="7">
        <v>5</v>
      </c>
      <c r="C38" s="3" t="s">
        <v>22</v>
      </c>
      <c r="D38" s="10" t="s">
        <v>5</v>
      </c>
      <c r="E38" s="10">
        <v>702</v>
      </c>
      <c r="F38" s="3"/>
      <c r="G38" s="13">
        <f t="shared" si="3"/>
        <v>0</v>
      </c>
    </row>
    <row r="39" spans="2:7" x14ac:dyDescent="0.25">
      <c r="B39" s="7">
        <v>6</v>
      </c>
      <c r="C39" s="3" t="s">
        <v>28</v>
      </c>
      <c r="D39" s="10" t="s">
        <v>9</v>
      </c>
      <c r="E39" s="10">
        <v>400</v>
      </c>
      <c r="F39" s="3"/>
      <c r="G39" s="13">
        <f t="shared" si="3"/>
        <v>0</v>
      </c>
    </row>
    <row r="40" spans="2:7" ht="15.75" thickBot="1" x14ac:dyDescent="0.3">
      <c r="B40" s="9"/>
      <c r="C40" s="5"/>
      <c r="D40" s="5"/>
      <c r="E40" s="5"/>
      <c r="F40" s="5"/>
      <c r="G40" s="6"/>
    </row>
    <row r="41" spans="2:7" ht="19.5" thickBot="1" x14ac:dyDescent="0.35">
      <c r="B41" s="26" t="s">
        <v>7</v>
      </c>
      <c r="C41" s="27"/>
      <c r="D41" s="27"/>
      <c r="E41" s="27"/>
      <c r="F41" s="28"/>
      <c r="G41" s="14">
        <f>SUM(G34:G40)</f>
        <v>0</v>
      </c>
    </row>
    <row r="43" spans="2:7" ht="15.75" thickBot="1" x14ac:dyDescent="0.3"/>
    <row r="44" spans="2:7" ht="16.5" thickBot="1" x14ac:dyDescent="0.3">
      <c r="B44" s="23" t="s">
        <v>36</v>
      </c>
      <c r="C44" s="24"/>
      <c r="D44" s="24"/>
      <c r="E44" s="24"/>
      <c r="F44" s="24"/>
      <c r="G44" s="25"/>
    </row>
    <row r="45" spans="2:7" x14ac:dyDescent="0.25">
      <c r="B45" s="7" t="s">
        <v>0</v>
      </c>
      <c r="C45" s="3" t="s">
        <v>1</v>
      </c>
      <c r="D45" s="10" t="s">
        <v>2</v>
      </c>
      <c r="E45" s="10" t="s">
        <v>6</v>
      </c>
      <c r="F45" s="10" t="s">
        <v>4</v>
      </c>
      <c r="G45" s="11" t="s">
        <v>3</v>
      </c>
    </row>
    <row r="46" spans="2:7" ht="4.5" customHeight="1" x14ac:dyDescent="0.25">
      <c r="B46" s="7"/>
      <c r="C46" s="3"/>
      <c r="D46" s="10"/>
      <c r="E46" s="10"/>
      <c r="F46" s="3"/>
      <c r="G46" s="4"/>
    </row>
    <row r="47" spans="2:7" x14ac:dyDescent="0.25">
      <c r="B47" s="8">
        <v>1</v>
      </c>
      <c r="C47" s="3" t="s">
        <v>14</v>
      </c>
      <c r="D47" s="2" t="s">
        <v>5</v>
      </c>
      <c r="E47" s="2">
        <f>87+86+89+88+50</f>
        <v>400</v>
      </c>
      <c r="F47" s="1"/>
      <c r="G47" s="13">
        <f>F47*E47</f>
        <v>0</v>
      </c>
    </row>
    <row r="48" spans="2:7" x14ac:dyDescent="0.25">
      <c r="B48" s="8">
        <v>2</v>
      </c>
      <c r="C48" s="1" t="s">
        <v>30</v>
      </c>
      <c r="D48" s="2" t="s">
        <v>5</v>
      </c>
      <c r="E48" s="2">
        <v>400</v>
      </c>
      <c r="F48" s="1"/>
      <c r="G48" s="13">
        <f t="shared" ref="G48:G52" si="4">F48*E48</f>
        <v>0</v>
      </c>
    </row>
    <row r="49" spans="2:7" x14ac:dyDescent="0.25">
      <c r="B49" s="8">
        <v>3</v>
      </c>
      <c r="C49" s="1" t="s">
        <v>31</v>
      </c>
      <c r="D49" s="2" t="s">
        <v>5</v>
      </c>
      <c r="E49" s="2">
        <v>400</v>
      </c>
      <c r="F49" s="1"/>
      <c r="G49" s="13">
        <f t="shared" si="4"/>
        <v>0</v>
      </c>
    </row>
    <row r="50" spans="2:7" x14ac:dyDescent="0.25">
      <c r="B50" s="8">
        <v>4</v>
      </c>
      <c r="C50" s="1" t="s">
        <v>32</v>
      </c>
      <c r="D50" s="2" t="s">
        <v>5</v>
      </c>
      <c r="E50" s="2">
        <v>400</v>
      </c>
      <c r="F50" s="1"/>
      <c r="G50" s="13">
        <f t="shared" si="4"/>
        <v>0</v>
      </c>
    </row>
    <row r="51" spans="2:7" x14ac:dyDescent="0.25">
      <c r="B51" s="9">
        <v>5</v>
      </c>
      <c r="C51" s="1" t="s">
        <v>24</v>
      </c>
      <c r="D51" s="2" t="s">
        <v>9</v>
      </c>
      <c r="E51" s="2">
        <v>220</v>
      </c>
      <c r="F51" s="5"/>
      <c r="G51" s="13">
        <f t="shared" si="4"/>
        <v>0</v>
      </c>
    </row>
    <row r="52" spans="2:7" x14ac:dyDescent="0.25">
      <c r="B52" s="9">
        <v>6</v>
      </c>
      <c r="C52" s="3" t="s">
        <v>28</v>
      </c>
      <c r="D52" s="20" t="s">
        <v>9</v>
      </c>
      <c r="E52" s="20">
        <v>100</v>
      </c>
      <c r="F52" s="5"/>
      <c r="G52" s="13">
        <f t="shared" si="4"/>
        <v>0</v>
      </c>
    </row>
    <row r="53" spans="2:7" ht="15.75" thickBot="1" x14ac:dyDescent="0.3">
      <c r="B53" s="9"/>
      <c r="C53" s="3"/>
      <c r="D53" s="20"/>
      <c r="E53" s="20"/>
      <c r="F53" s="5"/>
      <c r="G53" s="13"/>
    </row>
    <row r="54" spans="2:7" ht="19.5" thickBot="1" x14ac:dyDescent="0.35">
      <c r="B54" s="26" t="s">
        <v>7</v>
      </c>
      <c r="C54" s="27"/>
      <c r="D54" s="27"/>
      <c r="E54" s="27"/>
      <c r="F54" s="28"/>
      <c r="G54" s="14">
        <f>SUM(G47:G53)</f>
        <v>0</v>
      </c>
    </row>
    <row r="56" spans="2:7" ht="15.75" thickBot="1" x14ac:dyDescent="0.3"/>
    <row r="57" spans="2:7" ht="16.5" thickBot="1" x14ac:dyDescent="0.3">
      <c r="B57" s="23" t="s">
        <v>33</v>
      </c>
      <c r="C57" s="24"/>
      <c r="D57" s="24"/>
      <c r="E57" s="24"/>
      <c r="F57" s="24"/>
      <c r="G57" s="25"/>
    </row>
    <row r="58" spans="2:7" x14ac:dyDescent="0.25">
      <c r="B58" s="7" t="s">
        <v>0</v>
      </c>
      <c r="C58" s="3" t="s">
        <v>1</v>
      </c>
      <c r="D58" s="10" t="s">
        <v>2</v>
      </c>
      <c r="E58" s="10" t="s">
        <v>6</v>
      </c>
      <c r="F58" s="10" t="s">
        <v>4</v>
      </c>
      <c r="G58" s="11" t="s">
        <v>3</v>
      </c>
    </row>
    <row r="59" spans="2:7" ht="3" customHeight="1" x14ac:dyDescent="0.25">
      <c r="B59" s="7"/>
      <c r="C59" s="3"/>
      <c r="D59" s="10"/>
      <c r="E59" s="10"/>
      <c r="F59" s="3"/>
      <c r="G59" s="4"/>
    </row>
    <row r="60" spans="2:7" x14ac:dyDescent="0.25">
      <c r="B60" s="7">
        <v>1</v>
      </c>
      <c r="C60" s="3" t="s">
        <v>14</v>
      </c>
      <c r="D60" s="10" t="s">
        <v>5</v>
      </c>
      <c r="E60" s="10">
        <v>175</v>
      </c>
      <c r="F60" s="3"/>
      <c r="G60" s="13">
        <f t="shared" ref="G60:G65" si="5">F60*E60</f>
        <v>0</v>
      </c>
    </row>
    <row r="61" spans="2:7" x14ac:dyDescent="0.25">
      <c r="B61" s="7">
        <v>2</v>
      </c>
      <c r="C61" s="3" t="s">
        <v>15</v>
      </c>
      <c r="D61" s="10" t="s">
        <v>5</v>
      </c>
      <c r="E61" s="10">
        <v>175</v>
      </c>
      <c r="F61" s="3"/>
      <c r="G61" s="13">
        <f t="shared" si="5"/>
        <v>0</v>
      </c>
    </row>
    <row r="62" spans="2:7" x14ac:dyDescent="0.25">
      <c r="B62" s="7">
        <v>3</v>
      </c>
      <c r="C62" s="3" t="s">
        <v>16</v>
      </c>
      <c r="D62" s="10" t="s">
        <v>5</v>
      </c>
      <c r="E62" s="10">
        <v>175</v>
      </c>
      <c r="F62" s="3"/>
      <c r="G62" s="13">
        <f t="shared" si="5"/>
        <v>0</v>
      </c>
    </row>
    <row r="63" spans="2:7" x14ac:dyDescent="0.25">
      <c r="B63" s="7">
        <v>4</v>
      </c>
      <c r="C63" s="1" t="s">
        <v>34</v>
      </c>
      <c r="D63" s="10" t="s">
        <v>5</v>
      </c>
      <c r="E63" s="10">
        <v>175</v>
      </c>
      <c r="F63" s="3"/>
      <c r="G63" s="13">
        <f t="shared" si="5"/>
        <v>0</v>
      </c>
    </row>
    <row r="64" spans="2:7" x14ac:dyDescent="0.25">
      <c r="B64" s="7">
        <v>5</v>
      </c>
      <c r="C64" s="1" t="s">
        <v>24</v>
      </c>
      <c r="D64" s="10" t="s">
        <v>9</v>
      </c>
      <c r="E64" s="10">
        <v>65</v>
      </c>
      <c r="F64" s="3"/>
      <c r="G64" s="13">
        <f t="shared" si="5"/>
        <v>0</v>
      </c>
    </row>
    <row r="65" spans="2:7" x14ac:dyDescent="0.25">
      <c r="B65" s="8">
        <v>6</v>
      </c>
      <c r="C65" s="3" t="s">
        <v>28</v>
      </c>
      <c r="D65" s="2" t="s">
        <v>9</v>
      </c>
      <c r="E65" s="2">
        <v>25</v>
      </c>
      <c r="F65" s="1"/>
      <c r="G65" s="13">
        <f t="shared" si="5"/>
        <v>0</v>
      </c>
    </row>
    <row r="66" spans="2:7" ht="15.75" thickBot="1" x14ac:dyDescent="0.3">
      <c r="B66" s="9"/>
      <c r="C66" s="5"/>
      <c r="D66" s="5"/>
      <c r="E66" s="5"/>
      <c r="F66" s="5"/>
      <c r="G66" s="6"/>
    </row>
    <row r="67" spans="2:7" ht="19.5" thickBot="1" x14ac:dyDescent="0.35">
      <c r="B67" s="26" t="s">
        <v>7</v>
      </c>
      <c r="C67" s="27"/>
      <c r="D67" s="27"/>
      <c r="E67" s="27"/>
      <c r="F67" s="28"/>
      <c r="G67" s="14">
        <f>SUM(G60:G66)</f>
        <v>0</v>
      </c>
    </row>
    <row r="69" spans="2:7" ht="15.75" thickBot="1" x14ac:dyDescent="0.3"/>
    <row r="70" spans="2:7" ht="16.5" thickBot="1" x14ac:dyDescent="0.3">
      <c r="B70" s="23" t="s">
        <v>35</v>
      </c>
      <c r="C70" s="24"/>
      <c r="D70" s="24"/>
      <c r="E70" s="24"/>
      <c r="F70" s="24"/>
      <c r="G70" s="25"/>
    </row>
    <row r="71" spans="2:7" x14ac:dyDescent="0.25">
      <c r="B71" s="7" t="s">
        <v>0</v>
      </c>
      <c r="C71" s="3" t="s">
        <v>1</v>
      </c>
      <c r="D71" s="10" t="s">
        <v>2</v>
      </c>
      <c r="E71" s="10" t="s">
        <v>6</v>
      </c>
      <c r="F71" s="10" t="s">
        <v>4</v>
      </c>
      <c r="G71" s="11" t="s">
        <v>3</v>
      </c>
    </row>
    <row r="72" spans="2:7" ht="3" customHeight="1" x14ac:dyDescent="0.25">
      <c r="B72" s="7"/>
      <c r="C72" s="3"/>
      <c r="D72" s="10"/>
      <c r="E72" s="10"/>
      <c r="F72" s="3"/>
      <c r="G72" s="4"/>
    </row>
    <row r="73" spans="2:7" x14ac:dyDescent="0.25">
      <c r="B73" s="7">
        <v>1</v>
      </c>
      <c r="C73" s="3" t="s">
        <v>14</v>
      </c>
      <c r="D73" s="10" t="s">
        <v>5</v>
      </c>
      <c r="E73" s="10">
        <v>175</v>
      </c>
      <c r="F73" s="3"/>
      <c r="G73" s="13">
        <f t="shared" ref="G73:G78" si="6">F73*E73</f>
        <v>0</v>
      </c>
    </row>
    <row r="74" spans="2:7" x14ac:dyDescent="0.25">
      <c r="B74" s="7">
        <v>2</v>
      </c>
      <c r="C74" s="1" t="s">
        <v>30</v>
      </c>
      <c r="D74" s="10" t="s">
        <v>5</v>
      </c>
      <c r="E74" s="10">
        <v>175</v>
      </c>
      <c r="F74" s="3"/>
      <c r="G74" s="13">
        <f t="shared" si="6"/>
        <v>0</v>
      </c>
    </row>
    <row r="75" spans="2:7" x14ac:dyDescent="0.25">
      <c r="B75" s="7">
        <v>3</v>
      </c>
      <c r="C75" s="1" t="s">
        <v>31</v>
      </c>
      <c r="D75" s="10" t="s">
        <v>5</v>
      </c>
      <c r="E75" s="10">
        <v>175</v>
      </c>
      <c r="F75" s="3"/>
      <c r="G75" s="13">
        <f t="shared" si="6"/>
        <v>0</v>
      </c>
    </row>
    <row r="76" spans="2:7" x14ac:dyDescent="0.25">
      <c r="B76" s="7">
        <v>4</v>
      </c>
      <c r="C76" s="1" t="s">
        <v>37</v>
      </c>
      <c r="D76" s="10" t="s">
        <v>5</v>
      </c>
      <c r="E76" s="10">
        <v>175</v>
      </c>
      <c r="F76" s="3"/>
      <c r="G76" s="13">
        <f t="shared" si="6"/>
        <v>0</v>
      </c>
    </row>
    <row r="77" spans="2:7" x14ac:dyDescent="0.25">
      <c r="B77" s="7">
        <v>5</v>
      </c>
      <c r="C77" s="1" t="s">
        <v>24</v>
      </c>
      <c r="D77" s="10" t="s">
        <v>9</v>
      </c>
      <c r="E77" s="10">
        <v>65</v>
      </c>
      <c r="F77" s="3"/>
      <c r="G77" s="13">
        <f t="shared" si="6"/>
        <v>0</v>
      </c>
    </row>
    <row r="78" spans="2:7" x14ac:dyDescent="0.25">
      <c r="B78" s="8">
        <v>6</v>
      </c>
      <c r="C78" s="3" t="s">
        <v>28</v>
      </c>
      <c r="D78" s="2" t="s">
        <v>9</v>
      </c>
      <c r="E78" s="2">
        <v>25</v>
      </c>
      <c r="F78" s="1"/>
      <c r="G78" s="13">
        <f t="shared" si="6"/>
        <v>0</v>
      </c>
    </row>
    <row r="79" spans="2:7" ht="15.75" thickBot="1" x14ac:dyDescent="0.3">
      <c r="B79" s="9"/>
      <c r="C79" s="5"/>
      <c r="D79" s="5"/>
      <c r="E79" s="5"/>
      <c r="F79" s="5"/>
      <c r="G79" s="6"/>
    </row>
    <row r="80" spans="2:7" ht="19.5" thickBot="1" x14ac:dyDescent="0.35">
      <c r="B80" s="26" t="s">
        <v>7</v>
      </c>
      <c r="C80" s="27"/>
      <c r="D80" s="27"/>
      <c r="E80" s="27"/>
      <c r="F80" s="28"/>
      <c r="G80" s="14">
        <f>SUM(G73:G79)</f>
        <v>0</v>
      </c>
    </row>
    <row r="82" spans="2:7" ht="15.75" thickBot="1" x14ac:dyDescent="0.3"/>
    <row r="83" spans="2:7" ht="21.75" customHeight="1" thickBot="1" x14ac:dyDescent="0.4">
      <c r="B83" s="29" t="s">
        <v>40</v>
      </c>
      <c r="C83" s="30"/>
      <c r="D83" s="30"/>
      <c r="E83" s="30"/>
      <c r="F83" s="31"/>
      <c r="G83" s="21">
        <f>G80+G67+G54+G41+G28+G14</f>
        <v>0</v>
      </c>
    </row>
    <row r="86" spans="2:7" ht="26.25" x14ac:dyDescent="0.4">
      <c r="B86" s="15" t="s">
        <v>38</v>
      </c>
    </row>
    <row r="87" spans="2:7" ht="15.75" thickBot="1" x14ac:dyDescent="0.3"/>
    <row r="88" spans="2:7" ht="16.5" thickBot="1" x14ac:dyDescent="0.3">
      <c r="B88" s="23" t="s">
        <v>62</v>
      </c>
      <c r="C88" s="24"/>
      <c r="D88" s="24"/>
      <c r="E88" s="24"/>
      <c r="F88" s="24"/>
      <c r="G88" s="25"/>
    </row>
    <row r="89" spans="2:7" x14ac:dyDescent="0.25">
      <c r="B89" s="7" t="s">
        <v>0</v>
      </c>
      <c r="C89" s="3" t="s">
        <v>1</v>
      </c>
      <c r="D89" s="10" t="s">
        <v>2</v>
      </c>
      <c r="E89" s="10" t="s">
        <v>6</v>
      </c>
      <c r="F89" s="10" t="s">
        <v>4</v>
      </c>
      <c r="G89" s="11" t="s">
        <v>3</v>
      </c>
    </row>
    <row r="90" spans="2:7" ht="4.5" customHeight="1" x14ac:dyDescent="0.25">
      <c r="B90" s="7"/>
      <c r="C90" s="3"/>
      <c r="D90" s="10"/>
      <c r="E90" s="10"/>
      <c r="F90" s="3"/>
      <c r="G90" s="4"/>
    </row>
    <row r="91" spans="2:7" x14ac:dyDescent="0.25">
      <c r="B91" s="8">
        <v>1</v>
      </c>
      <c r="C91" s="1" t="s">
        <v>41</v>
      </c>
      <c r="D91" s="2" t="s">
        <v>8</v>
      </c>
      <c r="E91" s="2">
        <v>17</v>
      </c>
      <c r="F91" s="1"/>
      <c r="G91" s="13">
        <f>F91*E91</f>
        <v>0</v>
      </c>
    </row>
    <row r="92" spans="2:7" x14ac:dyDescent="0.25">
      <c r="B92" s="8">
        <v>2</v>
      </c>
      <c r="C92" s="1" t="s">
        <v>42</v>
      </c>
      <c r="D92" s="2" t="s">
        <v>8</v>
      </c>
      <c r="E92" s="2">
        <v>10</v>
      </c>
      <c r="F92" s="1"/>
      <c r="G92" s="13">
        <f t="shared" ref="G92" si="7">F92*E92</f>
        <v>0</v>
      </c>
    </row>
    <row r="93" spans="2:7" x14ac:dyDescent="0.25">
      <c r="B93" s="8">
        <v>3</v>
      </c>
      <c r="C93" s="1" t="s">
        <v>43</v>
      </c>
      <c r="D93" s="2" t="s">
        <v>8</v>
      </c>
      <c r="E93" s="2">
        <v>7</v>
      </c>
      <c r="F93" s="1"/>
      <c r="G93" s="13">
        <f>F93*E93</f>
        <v>0</v>
      </c>
    </row>
    <row r="94" spans="2:7" x14ac:dyDescent="0.25">
      <c r="B94" s="8">
        <v>4</v>
      </c>
      <c r="C94" s="1" t="s">
        <v>44</v>
      </c>
      <c r="D94" s="2" t="s">
        <v>8</v>
      </c>
      <c r="E94" s="2">
        <v>12</v>
      </c>
      <c r="F94" s="1"/>
      <c r="G94" s="13">
        <f t="shared" ref="G94" si="8">F94*E94</f>
        <v>0</v>
      </c>
    </row>
    <row r="95" spans="2:7" x14ac:dyDescent="0.25">
      <c r="B95" s="8">
        <v>5</v>
      </c>
      <c r="C95" s="1" t="s">
        <v>45</v>
      </c>
      <c r="D95" s="2" t="s">
        <v>8</v>
      </c>
      <c r="E95" s="2">
        <v>5</v>
      </c>
      <c r="F95" s="1"/>
      <c r="G95" s="13">
        <f t="shared" ref="G95:G111" si="9">F95*E95</f>
        <v>0</v>
      </c>
    </row>
    <row r="96" spans="2:7" x14ac:dyDescent="0.25">
      <c r="B96" s="8">
        <v>6</v>
      </c>
      <c r="C96" s="1" t="s">
        <v>46</v>
      </c>
      <c r="D96" s="2" t="s">
        <v>8</v>
      </c>
      <c r="E96" s="2">
        <v>12</v>
      </c>
      <c r="F96" s="1"/>
      <c r="G96" s="13">
        <f t="shared" si="9"/>
        <v>0</v>
      </c>
    </row>
    <row r="97" spans="2:7" x14ac:dyDescent="0.25">
      <c r="B97" s="8">
        <v>7</v>
      </c>
      <c r="C97" s="1" t="s">
        <v>47</v>
      </c>
      <c r="D97" s="2" t="s">
        <v>8</v>
      </c>
      <c r="E97" s="2">
        <v>38</v>
      </c>
      <c r="F97" s="1"/>
      <c r="G97" s="13">
        <f t="shared" si="9"/>
        <v>0</v>
      </c>
    </row>
    <row r="98" spans="2:7" x14ac:dyDescent="0.25">
      <c r="B98" s="8">
        <v>8</v>
      </c>
      <c r="C98" s="1" t="s">
        <v>53</v>
      </c>
      <c r="D98" s="2" t="s">
        <v>8</v>
      </c>
      <c r="E98" s="2">
        <v>10</v>
      </c>
      <c r="F98" s="1"/>
      <c r="G98" s="13">
        <f t="shared" si="9"/>
        <v>0</v>
      </c>
    </row>
    <row r="99" spans="2:7" x14ac:dyDescent="0.25">
      <c r="B99" s="8">
        <v>9</v>
      </c>
      <c r="C99" s="1" t="s">
        <v>52</v>
      </c>
      <c r="D99" s="2" t="s">
        <v>8</v>
      </c>
      <c r="E99" s="2">
        <v>10</v>
      </c>
      <c r="F99" s="1"/>
      <c r="G99" s="13">
        <f t="shared" si="9"/>
        <v>0</v>
      </c>
    </row>
    <row r="100" spans="2:7" x14ac:dyDescent="0.25">
      <c r="B100" s="8">
        <v>10</v>
      </c>
      <c r="C100" s="1" t="s">
        <v>51</v>
      </c>
      <c r="D100" s="2" t="s">
        <v>8</v>
      </c>
      <c r="E100" s="2">
        <v>8</v>
      </c>
      <c r="F100" s="1"/>
      <c r="G100" s="13">
        <f t="shared" si="9"/>
        <v>0</v>
      </c>
    </row>
    <row r="101" spans="2:7" x14ac:dyDescent="0.25">
      <c r="B101" s="8">
        <v>11</v>
      </c>
      <c r="C101" s="1" t="s">
        <v>50</v>
      </c>
      <c r="D101" s="2" t="s">
        <v>8</v>
      </c>
      <c r="E101" s="2">
        <v>8</v>
      </c>
      <c r="F101" s="1"/>
      <c r="G101" s="13">
        <f t="shared" si="9"/>
        <v>0</v>
      </c>
    </row>
    <row r="102" spans="2:7" x14ac:dyDescent="0.25">
      <c r="B102" s="8">
        <v>12</v>
      </c>
      <c r="C102" s="1" t="s">
        <v>48</v>
      </c>
      <c r="D102" s="2" t="s">
        <v>8</v>
      </c>
      <c r="E102" s="2">
        <v>8</v>
      </c>
      <c r="F102" s="1"/>
      <c r="G102" s="13">
        <f t="shared" si="9"/>
        <v>0</v>
      </c>
    </row>
    <row r="103" spans="2:7" x14ac:dyDescent="0.25">
      <c r="B103" s="8">
        <v>13</v>
      </c>
      <c r="C103" s="1" t="s">
        <v>49</v>
      </c>
      <c r="D103" s="2" t="s">
        <v>8</v>
      </c>
      <c r="E103" s="2">
        <v>1</v>
      </c>
      <c r="F103" s="1"/>
      <c r="G103" s="13">
        <f t="shared" si="9"/>
        <v>0</v>
      </c>
    </row>
    <row r="104" spans="2:7" x14ac:dyDescent="0.25">
      <c r="B104" s="8">
        <v>14</v>
      </c>
      <c r="C104" s="1" t="s">
        <v>54</v>
      </c>
      <c r="D104" s="2" t="s">
        <v>8</v>
      </c>
      <c r="E104" s="2">
        <v>2</v>
      </c>
      <c r="F104" s="1"/>
      <c r="G104" s="13">
        <f t="shared" si="9"/>
        <v>0</v>
      </c>
    </row>
    <row r="105" spans="2:7" x14ac:dyDescent="0.25">
      <c r="B105" s="8">
        <v>15</v>
      </c>
      <c r="C105" s="1" t="s">
        <v>55</v>
      </c>
      <c r="D105" s="2" t="s">
        <v>8</v>
      </c>
      <c r="E105" s="2">
        <v>5</v>
      </c>
      <c r="F105" s="1"/>
      <c r="G105" s="13">
        <f t="shared" si="9"/>
        <v>0</v>
      </c>
    </row>
    <row r="106" spans="2:7" x14ac:dyDescent="0.25">
      <c r="B106" s="8">
        <v>16</v>
      </c>
      <c r="C106" s="1" t="s">
        <v>57</v>
      </c>
      <c r="D106" s="2" t="s">
        <v>8</v>
      </c>
      <c r="E106" s="2">
        <v>5</v>
      </c>
      <c r="F106" s="1"/>
      <c r="G106" s="13">
        <f t="shared" si="9"/>
        <v>0</v>
      </c>
    </row>
    <row r="107" spans="2:7" x14ac:dyDescent="0.25">
      <c r="B107" s="8">
        <v>17</v>
      </c>
      <c r="C107" s="1" t="s">
        <v>58</v>
      </c>
      <c r="D107" s="2" t="s">
        <v>8</v>
      </c>
      <c r="E107" s="2">
        <v>2</v>
      </c>
      <c r="F107" s="1"/>
      <c r="G107" s="13">
        <f t="shared" si="9"/>
        <v>0</v>
      </c>
    </row>
    <row r="108" spans="2:7" x14ac:dyDescent="0.25">
      <c r="B108" s="8">
        <v>18</v>
      </c>
      <c r="C108" s="1" t="s">
        <v>59</v>
      </c>
      <c r="D108" s="2" t="s">
        <v>8</v>
      </c>
      <c r="E108" s="2">
        <v>2</v>
      </c>
      <c r="F108" s="1"/>
      <c r="G108" s="13">
        <f t="shared" si="9"/>
        <v>0</v>
      </c>
    </row>
    <row r="109" spans="2:7" x14ac:dyDescent="0.25">
      <c r="B109" s="8">
        <v>19</v>
      </c>
      <c r="C109" s="1" t="s">
        <v>56</v>
      </c>
      <c r="D109" s="2" t="s">
        <v>8</v>
      </c>
      <c r="E109" s="2">
        <v>12</v>
      </c>
      <c r="F109" s="1"/>
      <c r="G109" s="13">
        <f t="shared" si="9"/>
        <v>0</v>
      </c>
    </row>
    <row r="110" spans="2:7" x14ac:dyDescent="0.25">
      <c r="B110" s="8">
        <v>20</v>
      </c>
      <c r="C110" s="1" t="s">
        <v>60</v>
      </c>
      <c r="D110" s="2" t="s">
        <v>8</v>
      </c>
      <c r="E110" s="2">
        <v>5</v>
      </c>
      <c r="F110" s="1"/>
      <c r="G110" s="13">
        <f t="shared" si="9"/>
        <v>0</v>
      </c>
    </row>
    <row r="111" spans="2:7" x14ac:dyDescent="0.25">
      <c r="B111" s="8">
        <v>21</v>
      </c>
      <c r="C111" s="1" t="s">
        <v>61</v>
      </c>
      <c r="D111" s="2" t="s">
        <v>8</v>
      </c>
      <c r="E111" s="2">
        <v>10</v>
      </c>
      <c r="F111" s="1"/>
      <c r="G111" s="13">
        <f t="shared" si="9"/>
        <v>0</v>
      </c>
    </row>
    <row r="112" spans="2:7" ht="15.75" thickBot="1" x14ac:dyDescent="0.3">
      <c r="B112" s="8"/>
      <c r="C112" s="5"/>
      <c r="D112" s="2"/>
      <c r="E112" s="20"/>
      <c r="F112" s="5"/>
      <c r="G112" s="19"/>
    </row>
    <row r="113" spans="2:7" ht="16.5" thickBot="1" x14ac:dyDescent="0.3">
      <c r="B113" s="23" t="s">
        <v>63</v>
      </c>
      <c r="C113" s="24"/>
      <c r="D113" s="24"/>
      <c r="E113" s="24"/>
      <c r="F113" s="24"/>
      <c r="G113" s="25"/>
    </row>
    <row r="114" spans="2:7" x14ac:dyDescent="0.25">
      <c r="B114" s="8">
        <v>22</v>
      </c>
      <c r="C114" s="5" t="s">
        <v>64</v>
      </c>
      <c r="D114" s="2" t="s">
        <v>8</v>
      </c>
      <c r="E114" s="20">
        <v>4</v>
      </c>
      <c r="F114" s="5"/>
      <c r="G114" s="13">
        <f t="shared" ref="G114:G126" si="10">F114*E114</f>
        <v>0</v>
      </c>
    </row>
    <row r="115" spans="2:7" x14ac:dyDescent="0.25">
      <c r="B115" s="8">
        <v>23</v>
      </c>
      <c r="C115" s="5" t="s">
        <v>65</v>
      </c>
      <c r="D115" s="2" t="s">
        <v>8</v>
      </c>
      <c r="E115" s="20">
        <v>1</v>
      </c>
      <c r="F115" s="5"/>
      <c r="G115" s="13">
        <f t="shared" si="10"/>
        <v>0</v>
      </c>
    </row>
    <row r="116" spans="2:7" x14ac:dyDescent="0.25">
      <c r="B116" s="8">
        <v>24</v>
      </c>
      <c r="C116" s="5" t="s">
        <v>66</v>
      </c>
      <c r="D116" s="2" t="s">
        <v>8</v>
      </c>
      <c r="E116" s="20">
        <v>1</v>
      </c>
      <c r="F116" s="5"/>
      <c r="G116" s="13">
        <f t="shared" si="10"/>
        <v>0</v>
      </c>
    </row>
    <row r="117" spans="2:7" x14ac:dyDescent="0.25">
      <c r="B117" s="8">
        <v>25</v>
      </c>
      <c r="C117" s="5" t="s">
        <v>67</v>
      </c>
      <c r="D117" s="2" t="s">
        <v>8</v>
      </c>
      <c r="E117" s="20">
        <v>1</v>
      </c>
      <c r="F117" s="5"/>
      <c r="G117" s="13">
        <f t="shared" si="10"/>
        <v>0</v>
      </c>
    </row>
    <row r="118" spans="2:7" x14ac:dyDescent="0.25">
      <c r="B118" s="8">
        <v>26</v>
      </c>
      <c r="C118" s="5" t="s">
        <v>68</v>
      </c>
      <c r="D118" s="2" t="s">
        <v>8</v>
      </c>
      <c r="E118" s="20">
        <v>1</v>
      </c>
      <c r="F118" s="5"/>
      <c r="G118" s="13">
        <f t="shared" si="10"/>
        <v>0</v>
      </c>
    </row>
    <row r="119" spans="2:7" x14ac:dyDescent="0.25">
      <c r="B119" s="8">
        <v>27</v>
      </c>
      <c r="C119" s="5" t="s">
        <v>69</v>
      </c>
      <c r="D119" s="2" t="s">
        <v>8</v>
      </c>
      <c r="E119" s="20">
        <v>1</v>
      </c>
      <c r="F119" s="5"/>
      <c r="G119" s="13">
        <f t="shared" si="10"/>
        <v>0</v>
      </c>
    </row>
    <row r="120" spans="2:7" x14ac:dyDescent="0.25">
      <c r="B120" s="8">
        <v>28</v>
      </c>
      <c r="C120" s="5" t="s">
        <v>70</v>
      </c>
      <c r="D120" s="2" t="s">
        <v>8</v>
      </c>
      <c r="E120" s="20">
        <v>1</v>
      </c>
      <c r="F120" s="5"/>
      <c r="G120" s="13">
        <f t="shared" si="10"/>
        <v>0</v>
      </c>
    </row>
    <row r="121" spans="2:7" x14ac:dyDescent="0.25">
      <c r="B121" s="8">
        <v>29</v>
      </c>
      <c r="C121" s="5" t="s">
        <v>71</v>
      </c>
      <c r="D121" s="2" t="s">
        <v>8</v>
      </c>
      <c r="E121" s="20">
        <v>31</v>
      </c>
      <c r="F121" s="5"/>
      <c r="G121" s="13">
        <f t="shared" si="10"/>
        <v>0</v>
      </c>
    </row>
    <row r="122" spans="2:7" x14ac:dyDescent="0.25">
      <c r="B122" s="8">
        <v>30</v>
      </c>
      <c r="C122" s="5" t="s">
        <v>72</v>
      </c>
      <c r="D122" s="2" t="s">
        <v>8</v>
      </c>
      <c r="E122" s="20">
        <v>17</v>
      </c>
      <c r="F122" s="5"/>
      <c r="G122" s="13">
        <f t="shared" si="10"/>
        <v>0</v>
      </c>
    </row>
    <row r="123" spans="2:7" x14ac:dyDescent="0.25">
      <c r="B123" s="8">
        <v>31</v>
      </c>
      <c r="C123" s="5" t="s">
        <v>76</v>
      </c>
      <c r="D123" s="2" t="s">
        <v>8</v>
      </c>
      <c r="E123" s="20">
        <v>5</v>
      </c>
      <c r="F123" s="5"/>
      <c r="G123" s="13">
        <f t="shared" si="10"/>
        <v>0</v>
      </c>
    </row>
    <row r="124" spans="2:7" x14ac:dyDescent="0.25">
      <c r="B124" s="8">
        <v>32</v>
      </c>
      <c r="C124" s="5" t="s">
        <v>73</v>
      </c>
      <c r="D124" s="2" t="s">
        <v>8</v>
      </c>
      <c r="E124" s="20">
        <v>1</v>
      </c>
      <c r="F124" s="5"/>
      <c r="G124" s="13">
        <f t="shared" si="10"/>
        <v>0</v>
      </c>
    </row>
    <row r="125" spans="2:7" x14ac:dyDescent="0.25">
      <c r="B125" s="8">
        <v>33</v>
      </c>
      <c r="C125" s="5" t="s">
        <v>74</v>
      </c>
      <c r="D125" s="2" t="s">
        <v>8</v>
      </c>
      <c r="E125" s="20">
        <v>1</v>
      </c>
      <c r="F125" s="5"/>
      <c r="G125" s="13">
        <f t="shared" si="10"/>
        <v>0</v>
      </c>
    </row>
    <row r="126" spans="2:7" x14ac:dyDescent="0.25">
      <c r="B126" s="8">
        <v>34</v>
      </c>
      <c r="C126" s="5" t="s">
        <v>75</v>
      </c>
      <c r="D126" s="2" t="s">
        <v>8</v>
      </c>
      <c r="E126" s="20">
        <v>1</v>
      </c>
      <c r="F126" s="5"/>
      <c r="G126" s="13">
        <f t="shared" si="10"/>
        <v>0</v>
      </c>
    </row>
    <row r="127" spans="2:7" ht="15.75" thickBot="1" x14ac:dyDescent="0.3">
      <c r="B127" s="8"/>
      <c r="C127" s="5"/>
      <c r="D127" s="2"/>
      <c r="E127" s="20"/>
      <c r="F127" s="5"/>
      <c r="G127" s="6"/>
    </row>
    <row r="128" spans="2:7" ht="19.5" thickBot="1" x14ac:dyDescent="0.35">
      <c r="B128" s="26" t="s">
        <v>7</v>
      </c>
      <c r="C128" s="27"/>
      <c r="D128" s="27"/>
      <c r="E128" s="27"/>
      <c r="F128" s="28"/>
      <c r="G128" s="14">
        <f>SUM(G91:G127)</f>
        <v>0</v>
      </c>
    </row>
    <row r="130" spans="2:7" ht="15.75" thickBot="1" x14ac:dyDescent="0.3"/>
    <row r="131" spans="2:7" ht="21.75" customHeight="1" thickBot="1" x14ac:dyDescent="0.4">
      <c r="B131" s="44" t="s">
        <v>77</v>
      </c>
      <c r="C131" s="45"/>
      <c r="D131" s="45"/>
      <c r="E131" s="45"/>
      <c r="F131" s="46"/>
      <c r="G131" s="22">
        <f>G128</f>
        <v>0</v>
      </c>
    </row>
    <row r="134" spans="2:7" ht="15.75" thickBot="1" x14ac:dyDescent="0.3"/>
    <row r="135" spans="2:7" x14ac:dyDescent="0.25">
      <c r="B135" s="32" t="s">
        <v>39</v>
      </c>
      <c r="C135" s="33"/>
      <c r="D135" s="33"/>
      <c r="E135" s="33"/>
      <c r="F135" s="34"/>
      <c r="G135" s="41">
        <f>G131+G83</f>
        <v>0</v>
      </c>
    </row>
    <row r="136" spans="2:7" x14ac:dyDescent="0.25">
      <c r="B136" s="35"/>
      <c r="C136" s="36"/>
      <c r="D136" s="36"/>
      <c r="E136" s="36"/>
      <c r="F136" s="37"/>
      <c r="G136" s="42"/>
    </row>
    <row r="137" spans="2:7" ht="15.75" thickBot="1" x14ac:dyDescent="0.3">
      <c r="B137" s="38"/>
      <c r="C137" s="39"/>
      <c r="D137" s="39"/>
      <c r="E137" s="39"/>
      <c r="F137" s="40"/>
      <c r="G137" s="43"/>
    </row>
  </sheetData>
  <mergeCells count="19">
    <mergeCell ref="B135:F137"/>
    <mergeCell ref="G135:G137"/>
    <mergeCell ref="B131:F131"/>
    <mergeCell ref="B41:F41"/>
    <mergeCell ref="B44:G44"/>
    <mergeCell ref="B54:F54"/>
    <mergeCell ref="B57:G57"/>
    <mergeCell ref="B67:F67"/>
    <mergeCell ref="B4:G4"/>
    <mergeCell ref="B14:F14"/>
    <mergeCell ref="B17:G17"/>
    <mergeCell ref="B31:G31"/>
    <mergeCell ref="B28:F28"/>
    <mergeCell ref="B70:G70"/>
    <mergeCell ref="B80:F80"/>
    <mergeCell ref="B83:F83"/>
    <mergeCell ref="B88:G88"/>
    <mergeCell ref="B128:F128"/>
    <mergeCell ref="B113:G11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37"/>
  <sheetViews>
    <sheetView workbookViewId="0">
      <selection activeCell="B3" sqref="B3"/>
    </sheetView>
  </sheetViews>
  <sheetFormatPr defaultRowHeight="15" x14ac:dyDescent="0.25"/>
  <cols>
    <col min="2" max="2" width="6.42578125" customWidth="1"/>
    <col min="3" max="3" width="123.28515625" customWidth="1"/>
    <col min="4" max="4" width="7.85546875" customWidth="1"/>
    <col min="5" max="5" width="12" customWidth="1"/>
    <col min="6" max="6" width="12.5703125" customWidth="1"/>
    <col min="7" max="7" width="34" customWidth="1"/>
  </cols>
  <sheetData>
    <row r="2" spans="2:7" ht="26.25" x14ac:dyDescent="0.4">
      <c r="B2" s="15" t="s">
        <v>81</v>
      </c>
    </row>
    <row r="3" spans="2:7" ht="15.75" thickBot="1" x14ac:dyDescent="0.3"/>
    <row r="4" spans="2:7" ht="16.5" thickBot="1" x14ac:dyDescent="0.3">
      <c r="B4" s="23" t="s">
        <v>10</v>
      </c>
      <c r="C4" s="24"/>
      <c r="D4" s="24"/>
      <c r="E4" s="24"/>
      <c r="F4" s="24"/>
      <c r="G4" s="25"/>
    </row>
    <row r="5" spans="2:7" x14ac:dyDescent="0.25">
      <c r="B5" s="7" t="s">
        <v>0</v>
      </c>
      <c r="C5" s="3" t="s">
        <v>1</v>
      </c>
      <c r="D5" s="10" t="s">
        <v>2</v>
      </c>
      <c r="E5" s="10" t="s">
        <v>6</v>
      </c>
      <c r="F5" s="10" t="s">
        <v>4</v>
      </c>
      <c r="G5" s="11" t="s">
        <v>3</v>
      </c>
    </row>
    <row r="6" spans="2:7" ht="4.5" customHeight="1" x14ac:dyDescent="0.25">
      <c r="B6" s="7"/>
      <c r="C6" s="3"/>
      <c r="D6" s="10"/>
      <c r="E6" s="10"/>
      <c r="F6" s="3"/>
      <c r="G6" s="4"/>
    </row>
    <row r="7" spans="2:7" x14ac:dyDescent="0.25">
      <c r="B7" s="8">
        <v>1</v>
      </c>
      <c r="C7" s="1" t="s">
        <v>12</v>
      </c>
      <c r="D7" s="2" t="s">
        <v>5</v>
      </c>
      <c r="E7" s="12">
        <v>83</v>
      </c>
      <c r="F7" s="1"/>
      <c r="G7" s="13">
        <f>F7*E7</f>
        <v>0</v>
      </c>
    </row>
    <row r="8" spans="2:7" x14ac:dyDescent="0.25">
      <c r="B8" s="8">
        <v>2</v>
      </c>
      <c r="C8" s="1" t="s">
        <v>18</v>
      </c>
      <c r="D8" s="2" t="s">
        <v>5</v>
      </c>
      <c r="E8" s="12">
        <v>83</v>
      </c>
      <c r="F8" s="1"/>
      <c r="G8" s="13">
        <f t="shared" ref="G8:G12" si="0">F8*E8</f>
        <v>0</v>
      </c>
    </row>
    <row r="9" spans="2:7" x14ac:dyDescent="0.25">
      <c r="B9" s="8">
        <v>3</v>
      </c>
      <c r="C9" s="1" t="s">
        <v>23</v>
      </c>
      <c r="D9" s="2" t="s">
        <v>5</v>
      </c>
      <c r="E9" s="12">
        <v>50</v>
      </c>
      <c r="F9" s="1"/>
      <c r="G9" s="13">
        <f t="shared" si="0"/>
        <v>0</v>
      </c>
    </row>
    <row r="10" spans="2:7" x14ac:dyDescent="0.25">
      <c r="B10" s="8">
        <v>4</v>
      </c>
      <c r="C10" s="1" t="s">
        <v>17</v>
      </c>
      <c r="D10" s="2" t="s">
        <v>5</v>
      </c>
      <c r="E10" s="12">
        <v>29</v>
      </c>
      <c r="F10" s="1"/>
      <c r="G10" s="13">
        <f t="shared" si="0"/>
        <v>0</v>
      </c>
    </row>
    <row r="11" spans="2:7" x14ac:dyDescent="0.25">
      <c r="B11" s="8">
        <v>5</v>
      </c>
      <c r="C11" s="1" t="s">
        <v>13</v>
      </c>
      <c r="D11" s="2" t="s">
        <v>9</v>
      </c>
      <c r="E11" s="12">
        <v>69</v>
      </c>
      <c r="F11" s="1"/>
      <c r="G11" s="13">
        <f t="shared" si="0"/>
        <v>0</v>
      </c>
    </row>
    <row r="12" spans="2:7" x14ac:dyDescent="0.25">
      <c r="B12" s="9">
        <v>6</v>
      </c>
      <c r="C12" s="5" t="s">
        <v>26</v>
      </c>
      <c r="D12" s="20" t="s">
        <v>9</v>
      </c>
      <c r="E12" s="5">
        <v>69</v>
      </c>
      <c r="F12" s="5"/>
      <c r="G12" s="13">
        <f t="shared" si="0"/>
        <v>0</v>
      </c>
    </row>
    <row r="13" spans="2:7" ht="15.75" thickBot="1" x14ac:dyDescent="0.3">
      <c r="B13" s="9"/>
      <c r="C13" s="5"/>
      <c r="D13" s="20"/>
      <c r="E13" s="5"/>
      <c r="F13" s="5"/>
      <c r="G13" s="13"/>
    </row>
    <row r="14" spans="2:7" ht="19.5" thickBot="1" x14ac:dyDescent="0.35">
      <c r="B14" s="26" t="s">
        <v>7</v>
      </c>
      <c r="C14" s="27"/>
      <c r="D14" s="27"/>
      <c r="E14" s="27"/>
      <c r="F14" s="28"/>
      <c r="G14" s="14">
        <f>SUM(G7:G13)</f>
        <v>0</v>
      </c>
    </row>
    <row r="16" spans="2:7" ht="15.75" thickBot="1" x14ac:dyDescent="0.3"/>
    <row r="17" spans="2:7" ht="16.5" thickBot="1" x14ac:dyDescent="0.3">
      <c r="B17" s="23" t="s">
        <v>11</v>
      </c>
      <c r="C17" s="24"/>
      <c r="D17" s="24"/>
      <c r="E17" s="24"/>
      <c r="F17" s="24"/>
      <c r="G17" s="25"/>
    </row>
    <row r="18" spans="2:7" x14ac:dyDescent="0.25">
      <c r="B18" s="7" t="s">
        <v>0</v>
      </c>
      <c r="C18" s="3" t="s">
        <v>1</v>
      </c>
      <c r="D18" s="10" t="s">
        <v>2</v>
      </c>
      <c r="E18" s="10" t="s">
        <v>6</v>
      </c>
      <c r="F18" s="10" t="s">
        <v>4</v>
      </c>
      <c r="G18" s="11" t="s">
        <v>3</v>
      </c>
    </row>
    <row r="19" spans="2:7" ht="3" customHeight="1" x14ac:dyDescent="0.25">
      <c r="B19" s="7"/>
      <c r="C19" s="3"/>
      <c r="D19" s="10"/>
      <c r="E19" s="10"/>
      <c r="F19" s="3"/>
      <c r="G19" s="4"/>
    </row>
    <row r="20" spans="2:7" x14ac:dyDescent="0.25">
      <c r="B20" s="7">
        <v>1</v>
      </c>
      <c r="C20" s="3" t="s">
        <v>14</v>
      </c>
      <c r="D20" s="10" t="s">
        <v>5</v>
      </c>
      <c r="E20" s="10">
        <f>118*1.5</f>
        <v>177</v>
      </c>
      <c r="F20" s="3"/>
      <c r="G20" s="13">
        <f t="shared" ref="G20:G26" si="1">F20*E20</f>
        <v>0</v>
      </c>
    </row>
    <row r="21" spans="2:7" x14ac:dyDescent="0.25">
      <c r="B21" s="7">
        <v>2</v>
      </c>
      <c r="C21" s="3" t="s">
        <v>15</v>
      </c>
      <c r="D21" s="10" t="s">
        <v>5</v>
      </c>
      <c r="E21" s="10">
        <v>177</v>
      </c>
      <c r="F21" s="3"/>
      <c r="G21" s="13">
        <f t="shared" si="1"/>
        <v>0</v>
      </c>
    </row>
    <row r="22" spans="2:7" x14ac:dyDescent="0.25">
      <c r="B22" s="7">
        <v>3</v>
      </c>
      <c r="C22" s="3" t="s">
        <v>16</v>
      </c>
      <c r="D22" s="10" t="s">
        <v>5</v>
      </c>
      <c r="E22" s="10">
        <v>177</v>
      </c>
      <c r="F22" s="3"/>
      <c r="G22" s="13">
        <f t="shared" si="1"/>
        <v>0</v>
      </c>
    </row>
    <row r="23" spans="2:7" x14ac:dyDescent="0.25">
      <c r="B23" s="7">
        <v>4</v>
      </c>
      <c r="C23" s="3" t="s">
        <v>27</v>
      </c>
      <c r="D23" s="10" t="s">
        <v>5</v>
      </c>
      <c r="E23" s="10">
        <v>130</v>
      </c>
      <c r="F23" s="3"/>
      <c r="G23" s="13">
        <f t="shared" si="1"/>
        <v>0</v>
      </c>
    </row>
    <row r="24" spans="2:7" x14ac:dyDescent="0.25">
      <c r="B24" s="7">
        <v>5</v>
      </c>
      <c r="C24" s="1" t="s">
        <v>17</v>
      </c>
      <c r="D24" s="10" t="s">
        <v>5</v>
      </c>
      <c r="E24" s="10">
        <v>48</v>
      </c>
      <c r="F24" s="3"/>
      <c r="G24" s="13">
        <f t="shared" si="1"/>
        <v>0</v>
      </c>
    </row>
    <row r="25" spans="2:7" x14ac:dyDescent="0.25">
      <c r="B25" s="16">
        <v>6</v>
      </c>
      <c r="C25" s="5" t="s">
        <v>25</v>
      </c>
      <c r="D25" s="18" t="s">
        <v>9</v>
      </c>
      <c r="E25" s="18">
        <v>120</v>
      </c>
      <c r="F25" s="17"/>
      <c r="G25" s="13">
        <f t="shared" si="1"/>
        <v>0</v>
      </c>
    </row>
    <row r="26" spans="2:7" x14ac:dyDescent="0.25">
      <c r="B26" s="9">
        <v>7</v>
      </c>
      <c r="C26" s="5" t="s">
        <v>24</v>
      </c>
      <c r="D26" s="20" t="s">
        <v>9</v>
      </c>
      <c r="E26" s="20">
        <v>120</v>
      </c>
      <c r="F26" s="5"/>
      <c r="G26" s="13">
        <f t="shared" si="1"/>
        <v>0</v>
      </c>
    </row>
    <row r="27" spans="2:7" ht="15.75" thickBot="1" x14ac:dyDescent="0.3">
      <c r="B27" s="9"/>
      <c r="C27" s="5"/>
      <c r="D27" s="20"/>
      <c r="E27" s="20"/>
      <c r="F27" s="5"/>
      <c r="G27" s="13"/>
    </row>
    <row r="28" spans="2:7" ht="19.5" thickBot="1" x14ac:dyDescent="0.35">
      <c r="B28" s="26" t="s">
        <v>7</v>
      </c>
      <c r="C28" s="27"/>
      <c r="D28" s="27"/>
      <c r="E28" s="27"/>
      <c r="F28" s="28"/>
      <c r="G28" s="14">
        <f>SUM(G20:G27)</f>
        <v>0</v>
      </c>
    </row>
    <row r="30" spans="2:7" ht="15.75" thickBot="1" x14ac:dyDescent="0.3"/>
    <row r="31" spans="2:7" ht="16.5" thickBot="1" x14ac:dyDescent="0.3">
      <c r="B31" s="23" t="s">
        <v>29</v>
      </c>
      <c r="C31" s="24"/>
      <c r="D31" s="24"/>
      <c r="E31" s="24"/>
      <c r="F31" s="24"/>
      <c r="G31" s="25"/>
    </row>
    <row r="32" spans="2:7" x14ac:dyDescent="0.25">
      <c r="B32" s="7" t="s">
        <v>0</v>
      </c>
      <c r="C32" s="3" t="s">
        <v>1</v>
      </c>
      <c r="D32" s="10" t="s">
        <v>2</v>
      </c>
      <c r="E32" s="10" t="s">
        <v>6</v>
      </c>
      <c r="F32" s="10" t="s">
        <v>4</v>
      </c>
      <c r="G32" s="11" t="s">
        <v>3</v>
      </c>
    </row>
    <row r="33" spans="2:7" ht="3" customHeight="1" x14ac:dyDescent="0.25">
      <c r="B33" s="7"/>
      <c r="C33" s="3"/>
      <c r="D33" s="10"/>
      <c r="E33" s="10"/>
      <c r="F33" s="3"/>
      <c r="G33" s="4"/>
    </row>
    <row r="34" spans="2:7" x14ac:dyDescent="0.25">
      <c r="B34" s="7">
        <v>1</v>
      </c>
      <c r="C34" s="3" t="s">
        <v>14</v>
      </c>
      <c r="D34" s="10" t="s">
        <v>5</v>
      </c>
      <c r="E34" s="10">
        <v>702</v>
      </c>
      <c r="F34" s="3"/>
      <c r="G34" s="13">
        <f t="shared" ref="G34:G39" si="2">F34*E34</f>
        <v>0</v>
      </c>
    </row>
    <row r="35" spans="2:7" x14ac:dyDescent="0.25">
      <c r="B35" s="7">
        <v>2</v>
      </c>
      <c r="C35" s="3" t="s">
        <v>19</v>
      </c>
      <c r="D35" s="10" t="s">
        <v>5</v>
      </c>
      <c r="E35" s="10">
        <v>702</v>
      </c>
      <c r="F35" s="3"/>
      <c r="G35" s="13">
        <f t="shared" si="2"/>
        <v>0</v>
      </c>
    </row>
    <row r="36" spans="2:7" x14ac:dyDescent="0.25">
      <c r="B36" s="7">
        <v>3</v>
      </c>
      <c r="C36" s="3" t="s">
        <v>20</v>
      </c>
      <c r="D36" s="10" t="s">
        <v>5</v>
      </c>
      <c r="E36" s="10">
        <v>702</v>
      </c>
      <c r="F36" s="3"/>
      <c r="G36" s="13">
        <f t="shared" si="2"/>
        <v>0</v>
      </c>
    </row>
    <row r="37" spans="2:7" x14ac:dyDescent="0.25">
      <c r="B37" s="7">
        <v>4</v>
      </c>
      <c r="C37" s="3" t="s">
        <v>21</v>
      </c>
      <c r="D37" s="10" t="s">
        <v>5</v>
      </c>
      <c r="E37" s="10">
        <v>702</v>
      </c>
      <c r="F37" s="3"/>
      <c r="G37" s="13">
        <f t="shared" si="2"/>
        <v>0</v>
      </c>
    </row>
    <row r="38" spans="2:7" x14ac:dyDescent="0.25">
      <c r="B38" s="7">
        <v>5</v>
      </c>
      <c r="C38" s="3" t="s">
        <v>22</v>
      </c>
      <c r="D38" s="10" t="s">
        <v>5</v>
      </c>
      <c r="E38" s="10">
        <v>702</v>
      </c>
      <c r="F38" s="3"/>
      <c r="G38" s="13">
        <f t="shared" si="2"/>
        <v>0</v>
      </c>
    </row>
    <row r="39" spans="2:7" x14ac:dyDescent="0.25">
      <c r="B39" s="7">
        <v>6</v>
      </c>
      <c r="C39" s="3" t="s">
        <v>28</v>
      </c>
      <c r="D39" s="10" t="s">
        <v>9</v>
      </c>
      <c r="E39" s="10">
        <v>400</v>
      </c>
      <c r="F39" s="3"/>
      <c r="G39" s="13">
        <f t="shared" si="2"/>
        <v>0</v>
      </c>
    </row>
    <row r="40" spans="2:7" ht="15.75" thickBot="1" x14ac:dyDescent="0.3">
      <c r="B40" s="9"/>
      <c r="C40" s="5"/>
      <c r="D40" s="5"/>
      <c r="E40" s="5"/>
      <c r="F40" s="5"/>
      <c r="G40" s="6"/>
    </row>
    <row r="41" spans="2:7" ht="19.5" thickBot="1" x14ac:dyDescent="0.35">
      <c r="B41" s="26" t="s">
        <v>7</v>
      </c>
      <c r="C41" s="27"/>
      <c r="D41" s="27"/>
      <c r="E41" s="27"/>
      <c r="F41" s="28"/>
      <c r="G41" s="14">
        <f>SUM(G34:G40)</f>
        <v>0</v>
      </c>
    </row>
    <row r="43" spans="2:7" ht="15.75" thickBot="1" x14ac:dyDescent="0.3"/>
    <row r="44" spans="2:7" ht="16.5" thickBot="1" x14ac:dyDescent="0.3">
      <c r="B44" s="23" t="s">
        <v>78</v>
      </c>
      <c r="C44" s="24"/>
      <c r="D44" s="24"/>
      <c r="E44" s="24"/>
      <c r="F44" s="24"/>
      <c r="G44" s="25"/>
    </row>
    <row r="45" spans="2:7" x14ac:dyDescent="0.25">
      <c r="B45" s="7" t="s">
        <v>0</v>
      </c>
      <c r="C45" s="3" t="s">
        <v>1</v>
      </c>
      <c r="D45" s="10" t="s">
        <v>2</v>
      </c>
      <c r="E45" s="10" t="s">
        <v>6</v>
      </c>
      <c r="F45" s="10" t="s">
        <v>4</v>
      </c>
      <c r="G45" s="11" t="s">
        <v>3</v>
      </c>
    </row>
    <row r="46" spans="2:7" ht="4.5" customHeight="1" x14ac:dyDescent="0.25">
      <c r="B46" s="7"/>
      <c r="C46" s="3"/>
      <c r="D46" s="10"/>
      <c r="E46" s="10"/>
      <c r="F46" s="3"/>
      <c r="G46" s="4"/>
    </row>
    <row r="47" spans="2:7" x14ac:dyDescent="0.25">
      <c r="B47" s="8">
        <v>1</v>
      </c>
      <c r="C47" s="3" t="s">
        <v>14</v>
      </c>
      <c r="D47" s="2" t="s">
        <v>5</v>
      </c>
      <c r="E47" s="2">
        <f>87+86+89+88+50</f>
        <v>400</v>
      </c>
      <c r="F47" s="1"/>
      <c r="G47" s="13">
        <f>F47*E47</f>
        <v>0</v>
      </c>
    </row>
    <row r="48" spans="2:7" x14ac:dyDescent="0.25">
      <c r="B48" s="8">
        <v>2</v>
      </c>
      <c r="C48" s="1" t="s">
        <v>30</v>
      </c>
      <c r="D48" s="2" t="s">
        <v>5</v>
      </c>
      <c r="E48" s="2">
        <v>400</v>
      </c>
      <c r="F48" s="1"/>
      <c r="G48" s="13">
        <f t="shared" ref="G48:G52" si="3">F48*E48</f>
        <v>0</v>
      </c>
    </row>
    <row r="49" spans="2:7" x14ac:dyDescent="0.25">
      <c r="B49" s="8">
        <v>3</v>
      </c>
      <c r="C49" s="1" t="s">
        <v>31</v>
      </c>
      <c r="D49" s="2" t="s">
        <v>5</v>
      </c>
      <c r="E49" s="2">
        <v>400</v>
      </c>
      <c r="F49" s="1"/>
      <c r="G49" s="13">
        <f t="shared" si="3"/>
        <v>0</v>
      </c>
    </row>
    <row r="50" spans="2:7" x14ac:dyDescent="0.25">
      <c r="B50" s="8">
        <v>4</v>
      </c>
      <c r="C50" s="1" t="s">
        <v>79</v>
      </c>
      <c r="D50" s="2" t="s">
        <v>5</v>
      </c>
      <c r="E50" s="2">
        <v>400</v>
      </c>
      <c r="F50" s="1"/>
      <c r="G50" s="13">
        <f t="shared" si="3"/>
        <v>0</v>
      </c>
    </row>
    <row r="51" spans="2:7" x14ac:dyDescent="0.25">
      <c r="B51" s="9">
        <v>5</v>
      </c>
      <c r="C51" s="1" t="s">
        <v>24</v>
      </c>
      <c r="D51" s="2" t="s">
        <v>9</v>
      </c>
      <c r="E51" s="2">
        <v>220</v>
      </c>
      <c r="F51" s="5"/>
      <c r="G51" s="13">
        <f t="shared" si="3"/>
        <v>0</v>
      </c>
    </row>
    <row r="52" spans="2:7" x14ac:dyDescent="0.25">
      <c r="B52" s="9">
        <v>6</v>
      </c>
      <c r="C52" s="3" t="s">
        <v>28</v>
      </c>
      <c r="D52" s="20" t="s">
        <v>9</v>
      </c>
      <c r="E52" s="20">
        <v>100</v>
      </c>
      <c r="F52" s="5"/>
      <c r="G52" s="13">
        <f t="shared" si="3"/>
        <v>0</v>
      </c>
    </row>
    <row r="53" spans="2:7" ht="15.75" thickBot="1" x14ac:dyDescent="0.3">
      <c r="B53" s="9"/>
      <c r="C53" s="3"/>
      <c r="D53" s="20"/>
      <c r="E53" s="20"/>
      <c r="F53" s="5"/>
      <c r="G53" s="13"/>
    </row>
    <row r="54" spans="2:7" ht="19.5" thickBot="1" x14ac:dyDescent="0.35">
      <c r="B54" s="26" t="s">
        <v>7</v>
      </c>
      <c r="C54" s="27"/>
      <c r="D54" s="27"/>
      <c r="E54" s="27"/>
      <c r="F54" s="28"/>
      <c r="G54" s="14">
        <f>SUM(G47:G53)</f>
        <v>0</v>
      </c>
    </row>
    <row r="56" spans="2:7" ht="15.75" thickBot="1" x14ac:dyDescent="0.3"/>
    <row r="57" spans="2:7" ht="16.5" thickBot="1" x14ac:dyDescent="0.3">
      <c r="B57" s="23" t="s">
        <v>33</v>
      </c>
      <c r="C57" s="24"/>
      <c r="D57" s="24"/>
      <c r="E57" s="24"/>
      <c r="F57" s="24"/>
      <c r="G57" s="25"/>
    </row>
    <row r="58" spans="2:7" x14ac:dyDescent="0.25">
      <c r="B58" s="7" t="s">
        <v>0</v>
      </c>
      <c r="C58" s="3" t="s">
        <v>1</v>
      </c>
      <c r="D58" s="10" t="s">
        <v>2</v>
      </c>
      <c r="E58" s="10" t="s">
        <v>6</v>
      </c>
      <c r="F58" s="10" t="s">
        <v>4</v>
      </c>
      <c r="G58" s="11" t="s">
        <v>3</v>
      </c>
    </row>
    <row r="59" spans="2:7" ht="3" customHeight="1" x14ac:dyDescent="0.25">
      <c r="B59" s="7"/>
      <c r="C59" s="3"/>
      <c r="D59" s="10"/>
      <c r="E59" s="10"/>
      <c r="F59" s="3"/>
      <c r="G59" s="4"/>
    </row>
    <row r="60" spans="2:7" x14ac:dyDescent="0.25">
      <c r="B60" s="7">
        <v>1</v>
      </c>
      <c r="C60" s="3" t="s">
        <v>14</v>
      </c>
      <c r="D60" s="10" t="s">
        <v>5</v>
      </c>
      <c r="E60" s="10">
        <v>175</v>
      </c>
      <c r="F60" s="3"/>
      <c r="G60" s="13">
        <f t="shared" ref="G60:G65" si="4">F60*E60</f>
        <v>0</v>
      </c>
    </row>
    <row r="61" spans="2:7" x14ac:dyDescent="0.25">
      <c r="B61" s="7">
        <v>2</v>
      </c>
      <c r="C61" s="3" t="s">
        <v>15</v>
      </c>
      <c r="D61" s="10" t="s">
        <v>5</v>
      </c>
      <c r="E61" s="10">
        <v>175</v>
      </c>
      <c r="F61" s="3"/>
      <c r="G61" s="13">
        <f t="shared" si="4"/>
        <v>0</v>
      </c>
    </row>
    <row r="62" spans="2:7" x14ac:dyDescent="0.25">
      <c r="B62" s="7">
        <v>3</v>
      </c>
      <c r="C62" s="3" t="s">
        <v>16</v>
      </c>
      <c r="D62" s="10" t="s">
        <v>5</v>
      </c>
      <c r="E62" s="10">
        <v>175</v>
      </c>
      <c r="F62" s="3"/>
      <c r="G62" s="13">
        <f t="shared" si="4"/>
        <v>0</v>
      </c>
    </row>
    <row r="63" spans="2:7" x14ac:dyDescent="0.25">
      <c r="B63" s="7">
        <v>4</v>
      </c>
      <c r="C63" s="1" t="s">
        <v>34</v>
      </c>
      <c r="D63" s="10" t="s">
        <v>5</v>
      </c>
      <c r="E63" s="10">
        <v>175</v>
      </c>
      <c r="F63" s="3"/>
      <c r="G63" s="13">
        <f t="shared" si="4"/>
        <v>0</v>
      </c>
    </row>
    <row r="64" spans="2:7" x14ac:dyDescent="0.25">
      <c r="B64" s="7">
        <v>5</v>
      </c>
      <c r="C64" s="1" t="s">
        <v>24</v>
      </c>
      <c r="D64" s="10" t="s">
        <v>9</v>
      </c>
      <c r="E64" s="10">
        <v>65</v>
      </c>
      <c r="F64" s="3"/>
      <c r="G64" s="13">
        <f t="shared" si="4"/>
        <v>0</v>
      </c>
    </row>
    <row r="65" spans="2:7" x14ac:dyDescent="0.25">
      <c r="B65" s="8">
        <v>6</v>
      </c>
      <c r="C65" s="3" t="s">
        <v>28</v>
      </c>
      <c r="D65" s="2" t="s">
        <v>9</v>
      </c>
      <c r="E65" s="2">
        <v>25</v>
      </c>
      <c r="F65" s="1"/>
      <c r="G65" s="13">
        <f t="shared" si="4"/>
        <v>0</v>
      </c>
    </row>
    <row r="66" spans="2:7" ht="15.75" thickBot="1" x14ac:dyDescent="0.3">
      <c r="B66" s="9"/>
      <c r="C66" s="5"/>
      <c r="D66" s="5"/>
      <c r="E66" s="5"/>
      <c r="F66" s="5"/>
      <c r="G66" s="6"/>
    </row>
    <row r="67" spans="2:7" ht="19.5" thickBot="1" x14ac:dyDescent="0.35">
      <c r="B67" s="26" t="s">
        <v>7</v>
      </c>
      <c r="C67" s="27"/>
      <c r="D67" s="27"/>
      <c r="E67" s="27"/>
      <c r="F67" s="28"/>
      <c r="G67" s="14">
        <f>SUM(G60:G66)</f>
        <v>0</v>
      </c>
    </row>
    <row r="69" spans="2:7" ht="15.75" thickBot="1" x14ac:dyDescent="0.3"/>
    <row r="70" spans="2:7" ht="16.5" thickBot="1" x14ac:dyDescent="0.3">
      <c r="B70" s="23" t="s">
        <v>35</v>
      </c>
      <c r="C70" s="24"/>
      <c r="D70" s="24"/>
      <c r="E70" s="24"/>
      <c r="F70" s="24"/>
      <c r="G70" s="25"/>
    </row>
    <row r="71" spans="2:7" x14ac:dyDescent="0.25">
      <c r="B71" s="7" t="s">
        <v>0</v>
      </c>
      <c r="C71" s="3" t="s">
        <v>1</v>
      </c>
      <c r="D71" s="10" t="s">
        <v>2</v>
      </c>
      <c r="E71" s="10" t="s">
        <v>6</v>
      </c>
      <c r="F71" s="10" t="s">
        <v>4</v>
      </c>
      <c r="G71" s="11" t="s">
        <v>3</v>
      </c>
    </row>
    <row r="72" spans="2:7" ht="3" customHeight="1" x14ac:dyDescent="0.25">
      <c r="B72" s="7"/>
      <c r="C72" s="3"/>
      <c r="D72" s="10"/>
      <c r="E72" s="10"/>
      <c r="F72" s="3"/>
      <c r="G72" s="4"/>
    </row>
    <row r="73" spans="2:7" x14ac:dyDescent="0.25">
      <c r="B73" s="7">
        <v>1</v>
      </c>
      <c r="C73" s="3" t="s">
        <v>14</v>
      </c>
      <c r="D73" s="10" t="s">
        <v>5</v>
      </c>
      <c r="E73" s="10">
        <v>175</v>
      </c>
      <c r="F73" s="3"/>
      <c r="G73" s="13">
        <f t="shared" ref="G73:G78" si="5">F73*E73</f>
        <v>0</v>
      </c>
    </row>
    <row r="74" spans="2:7" x14ac:dyDescent="0.25">
      <c r="B74" s="7">
        <v>2</v>
      </c>
      <c r="C74" s="1" t="s">
        <v>30</v>
      </c>
      <c r="D74" s="10" t="s">
        <v>5</v>
      </c>
      <c r="E74" s="10">
        <v>175</v>
      </c>
      <c r="F74" s="3"/>
      <c r="G74" s="13">
        <f t="shared" si="5"/>
        <v>0</v>
      </c>
    </row>
    <row r="75" spans="2:7" x14ac:dyDescent="0.25">
      <c r="B75" s="7">
        <v>3</v>
      </c>
      <c r="C75" s="1" t="s">
        <v>31</v>
      </c>
      <c r="D75" s="10" t="s">
        <v>5</v>
      </c>
      <c r="E75" s="10">
        <v>175</v>
      </c>
      <c r="F75" s="3"/>
      <c r="G75" s="13">
        <f t="shared" si="5"/>
        <v>0</v>
      </c>
    </row>
    <row r="76" spans="2:7" x14ac:dyDescent="0.25">
      <c r="B76" s="7">
        <v>4</v>
      </c>
      <c r="C76" s="1" t="s">
        <v>79</v>
      </c>
      <c r="D76" s="10" t="s">
        <v>5</v>
      </c>
      <c r="E76" s="10">
        <v>175</v>
      </c>
      <c r="F76" s="3"/>
      <c r="G76" s="13">
        <f t="shared" si="5"/>
        <v>0</v>
      </c>
    </row>
    <row r="77" spans="2:7" x14ac:dyDescent="0.25">
      <c r="B77" s="7">
        <v>5</v>
      </c>
      <c r="C77" s="1" t="s">
        <v>24</v>
      </c>
      <c r="D77" s="10" t="s">
        <v>9</v>
      </c>
      <c r="E77" s="10">
        <v>65</v>
      </c>
      <c r="F77" s="3"/>
      <c r="G77" s="13">
        <f t="shared" si="5"/>
        <v>0</v>
      </c>
    </row>
    <row r="78" spans="2:7" x14ac:dyDescent="0.25">
      <c r="B78" s="8">
        <v>6</v>
      </c>
      <c r="C78" s="3" t="s">
        <v>28</v>
      </c>
      <c r="D78" s="2" t="s">
        <v>9</v>
      </c>
      <c r="E78" s="2">
        <v>25</v>
      </c>
      <c r="F78" s="1"/>
      <c r="G78" s="13">
        <f t="shared" si="5"/>
        <v>0</v>
      </c>
    </row>
    <row r="79" spans="2:7" ht="15.75" thickBot="1" x14ac:dyDescent="0.3">
      <c r="B79" s="9"/>
      <c r="C79" s="5"/>
      <c r="D79" s="5"/>
      <c r="E79" s="5"/>
      <c r="F79" s="5"/>
      <c r="G79" s="6"/>
    </row>
    <row r="80" spans="2:7" ht="19.5" thickBot="1" x14ac:dyDescent="0.35">
      <c r="B80" s="26" t="s">
        <v>7</v>
      </c>
      <c r="C80" s="27"/>
      <c r="D80" s="27"/>
      <c r="E80" s="27"/>
      <c r="F80" s="28"/>
      <c r="G80" s="14">
        <f>SUM(G73:G79)</f>
        <v>0</v>
      </c>
    </row>
    <row r="82" spans="2:7" ht="15.75" thickBot="1" x14ac:dyDescent="0.3"/>
    <row r="83" spans="2:7" ht="21.75" customHeight="1" thickBot="1" x14ac:dyDescent="0.4">
      <c r="B83" s="29" t="s">
        <v>40</v>
      </c>
      <c r="C83" s="30"/>
      <c r="D83" s="30"/>
      <c r="E83" s="30"/>
      <c r="F83" s="31"/>
      <c r="G83" s="21">
        <f>G80+G67+G54+G41+G28+G14</f>
        <v>0</v>
      </c>
    </row>
    <row r="86" spans="2:7" ht="26.25" x14ac:dyDescent="0.4">
      <c r="B86" s="15" t="s">
        <v>38</v>
      </c>
    </row>
    <row r="87" spans="2:7" ht="15.75" thickBot="1" x14ac:dyDescent="0.3"/>
    <row r="88" spans="2:7" ht="16.5" thickBot="1" x14ac:dyDescent="0.3">
      <c r="B88" s="23" t="s">
        <v>62</v>
      </c>
      <c r="C88" s="24"/>
      <c r="D88" s="24"/>
      <c r="E88" s="24"/>
      <c r="F88" s="24"/>
      <c r="G88" s="25"/>
    </row>
    <row r="89" spans="2:7" x14ac:dyDescent="0.25">
      <c r="B89" s="7" t="s">
        <v>0</v>
      </c>
      <c r="C89" s="3" t="s">
        <v>1</v>
      </c>
      <c r="D89" s="10" t="s">
        <v>2</v>
      </c>
      <c r="E89" s="10" t="s">
        <v>6</v>
      </c>
      <c r="F89" s="10" t="s">
        <v>4</v>
      </c>
      <c r="G89" s="11" t="s">
        <v>3</v>
      </c>
    </row>
    <row r="90" spans="2:7" ht="4.5" customHeight="1" x14ac:dyDescent="0.25">
      <c r="B90" s="7"/>
      <c r="C90" s="3"/>
      <c r="D90" s="10"/>
      <c r="E90" s="10"/>
      <c r="F90" s="3"/>
      <c r="G90" s="4"/>
    </row>
    <row r="91" spans="2:7" x14ac:dyDescent="0.25">
      <c r="B91" s="8">
        <v>1</v>
      </c>
      <c r="C91" s="1" t="s">
        <v>41</v>
      </c>
      <c r="D91" s="2" t="s">
        <v>8</v>
      </c>
      <c r="E91" s="2">
        <v>17</v>
      </c>
      <c r="F91" s="1"/>
      <c r="G91" s="13">
        <f>F91*E91</f>
        <v>0</v>
      </c>
    </row>
    <row r="92" spans="2:7" x14ac:dyDescent="0.25">
      <c r="B92" s="8">
        <v>2</v>
      </c>
      <c r="C92" s="1" t="s">
        <v>42</v>
      </c>
      <c r="D92" s="2" t="s">
        <v>8</v>
      </c>
      <c r="E92" s="2">
        <v>10</v>
      </c>
      <c r="F92" s="1"/>
      <c r="G92" s="13">
        <f t="shared" ref="G92" si="6">F92*E92</f>
        <v>0</v>
      </c>
    </row>
    <row r="93" spans="2:7" x14ac:dyDescent="0.25">
      <c r="B93" s="8">
        <v>3</v>
      </c>
      <c r="C93" s="1" t="s">
        <v>43</v>
      </c>
      <c r="D93" s="2" t="s">
        <v>8</v>
      </c>
      <c r="E93" s="2">
        <v>7</v>
      </c>
      <c r="F93" s="1"/>
      <c r="G93" s="13">
        <f>F93*E93</f>
        <v>0</v>
      </c>
    </row>
    <row r="94" spans="2:7" x14ac:dyDescent="0.25">
      <c r="B94" s="8">
        <v>4</v>
      </c>
      <c r="C94" s="1" t="s">
        <v>44</v>
      </c>
      <c r="D94" s="2" t="s">
        <v>8</v>
      </c>
      <c r="E94" s="2">
        <v>12</v>
      </c>
      <c r="F94" s="1"/>
      <c r="G94" s="13">
        <f t="shared" ref="G94:G111" si="7">F94*E94</f>
        <v>0</v>
      </c>
    </row>
    <row r="95" spans="2:7" x14ac:dyDescent="0.25">
      <c r="B95" s="8">
        <v>5</v>
      </c>
      <c r="C95" s="1" t="s">
        <v>45</v>
      </c>
      <c r="D95" s="2" t="s">
        <v>8</v>
      </c>
      <c r="E95" s="2">
        <v>5</v>
      </c>
      <c r="F95" s="1"/>
      <c r="G95" s="13">
        <f t="shared" si="7"/>
        <v>0</v>
      </c>
    </row>
    <row r="96" spans="2:7" x14ac:dyDescent="0.25">
      <c r="B96" s="8">
        <v>6</v>
      </c>
      <c r="C96" s="1" t="s">
        <v>46</v>
      </c>
      <c r="D96" s="2" t="s">
        <v>8</v>
      </c>
      <c r="E96" s="2">
        <v>12</v>
      </c>
      <c r="F96" s="1"/>
      <c r="G96" s="13">
        <f t="shared" si="7"/>
        <v>0</v>
      </c>
    </row>
    <row r="97" spans="2:7" x14ac:dyDescent="0.25">
      <c r="B97" s="8">
        <v>7</v>
      </c>
      <c r="C97" s="1" t="s">
        <v>47</v>
      </c>
      <c r="D97" s="2" t="s">
        <v>8</v>
      </c>
      <c r="E97" s="2">
        <v>38</v>
      </c>
      <c r="F97" s="1"/>
      <c r="G97" s="13">
        <f t="shared" si="7"/>
        <v>0</v>
      </c>
    </row>
    <row r="98" spans="2:7" x14ac:dyDescent="0.25">
      <c r="B98" s="8">
        <v>8</v>
      </c>
      <c r="C98" s="1" t="s">
        <v>53</v>
      </c>
      <c r="D98" s="2" t="s">
        <v>8</v>
      </c>
      <c r="E98" s="2">
        <v>10</v>
      </c>
      <c r="F98" s="1"/>
      <c r="G98" s="13">
        <f t="shared" si="7"/>
        <v>0</v>
      </c>
    </row>
    <row r="99" spans="2:7" x14ac:dyDescent="0.25">
      <c r="B99" s="8">
        <v>9</v>
      </c>
      <c r="C99" s="1" t="s">
        <v>52</v>
      </c>
      <c r="D99" s="2" t="s">
        <v>8</v>
      </c>
      <c r="E99" s="2">
        <v>10</v>
      </c>
      <c r="F99" s="1"/>
      <c r="G99" s="13">
        <f t="shared" si="7"/>
        <v>0</v>
      </c>
    </row>
    <row r="100" spans="2:7" x14ac:dyDescent="0.25">
      <c r="B100" s="8">
        <v>10</v>
      </c>
      <c r="C100" s="1" t="s">
        <v>51</v>
      </c>
      <c r="D100" s="2" t="s">
        <v>8</v>
      </c>
      <c r="E100" s="2">
        <v>8</v>
      </c>
      <c r="F100" s="1"/>
      <c r="G100" s="13">
        <f t="shared" si="7"/>
        <v>0</v>
      </c>
    </row>
    <row r="101" spans="2:7" x14ac:dyDescent="0.25">
      <c r="B101" s="8">
        <v>11</v>
      </c>
      <c r="C101" s="1" t="s">
        <v>50</v>
      </c>
      <c r="D101" s="2" t="s">
        <v>8</v>
      </c>
      <c r="E101" s="2">
        <v>8</v>
      </c>
      <c r="F101" s="1"/>
      <c r="G101" s="13">
        <f t="shared" si="7"/>
        <v>0</v>
      </c>
    </row>
    <row r="102" spans="2:7" x14ac:dyDescent="0.25">
      <c r="B102" s="8">
        <v>12</v>
      </c>
      <c r="C102" s="1" t="s">
        <v>48</v>
      </c>
      <c r="D102" s="2" t="s">
        <v>8</v>
      </c>
      <c r="E102" s="2">
        <v>8</v>
      </c>
      <c r="F102" s="1"/>
      <c r="G102" s="13">
        <f t="shared" si="7"/>
        <v>0</v>
      </c>
    </row>
    <row r="103" spans="2:7" x14ac:dyDescent="0.25">
      <c r="B103" s="8">
        <v>13</v>
      </c>
      <c r="C103" s="1" t="s">
        <v>49</v>
      </c>
      <c r="D103" s="2" t="s">
        <v>8</v>
      </c>
      <c r="E103" s="2">
        <v>1</v>
      </c>
      <c r="F103" s="1"/>
      <c r="G103" s="13">
        <f t="shared" si="7"/>
        <v>0</v>
      </c>
    </row>
    <row r="104" spans="2:7" x14ac:dyDescent="0.25">
      <c r="B104" s="8">
        <v>14</v>
      </c>
      <c r="C104" s="1" t="s">
        <v>54</v>
      </c>
      <c r="D104" s="2" t="s">
        <v>8</v>
      </c>
      <c r="E104" s="2">
        <v>2</v>
      </c>
      <c r="F104" s="1"/>
      <c r="G104" s="13">
        <f t="shared" si="7"/>
        <v>0</v>
      </c>
    </row>
    <row r="105" spans="2:7" x14ac:dyDescent="0.25">
      <c r="B105" s="8">
        <v>15</v>
      </c>
      <c r="C105" s="1" t="s">
        <v>55</v>
      </c>
      <c r="D105" s="2" t="s">
        <v>8</v>
      </c>
      <c r="E105" s="2">
        <v>5</v>
      </c>
      <c r="F105" s="1"/>
      <c r="G105" s="13">
        <f t="shared" si="7"/>
        <v>0</v>
      </c>
    </row>
    <row r="106" spans="2:7" x14ac:dyDescent="0.25">
      <c r="B106" s="8">
        <v>16</v>
      </c>
      <c r="C106" s="1" t="s">
        <v>57</v>
      </c>
      <c r="D106" s="2" t="s">
        <v>8</v>
      </c>
      <c r="E106" s="2">
        <v>5</v>
      </c>
      <c r="F106" s="1"/>
      <c r="G106" s="13">
        <f t="shared" si="7"/>
        <v>0</v>
      </c>
    </row>
    <row r="107" spans="2:7" x14ac:dyDescent="0.25">
      <c r="B107" s="8">
        <v>17</v>
      </c>
      <c r="C107" s="1" t="s">
        <v>58</v>
      </c>
      <c r="D107" s="2" t="s">
        <v>8</v>
      </c>
      <c r="E107" s="2">
        <v>2</v>
      </c>
      <c r="F107" s="1"/>
      <c r="G107" s="13">
        <f t="shared" si="7"/>
        <v>0</v>
      </c>
    </row>
    <row r="108" spans="2:7" x14ac:dyDescent="0.25">
      <c r="B108" s="8">
        <v>18</v>
      </c>
      <c r="C108" s="1" t="s">
        <v>59</v>
      </c>
      <c r="D108" s="2" t="s">
        <v>8</v>
      </c>
      <c r="E108" s="2">
        <v>2</v>
      </c>
      <c r="F108" s="1"/>
      <c r="G108" s="13">
        <f t="shared" si="7"/>
        <v>0</v>
      </c>
    </row>
    <row r="109" spans="2:7" x14ac:dyDescent="0.25">
      <c r="B109" s="8">
        <v>19</v>
      </c>
      <c r="C109" s="1" t="s">
        <v>56</v>
      </c>
      <c r="D109" s="2" t="s">
        <v>8</v>
      </c>
      <c r="E109" s="2">
        <v>12</v>
      </c>
      <c r="F109" s="1"/>
      <c r="G109" s="13">
        <f t="shared" si="7"/>
        <v>0</v>
      </c>
    </row>
    <row r="110" spans="2:7" x14ac:dyDescent="0.25">
      <c r="B110" s="8">
        <v>20</v>
      </c>
      <c r="C110" s="1" t="s">
        <v>60</v>
      </c>
      <c r="D110" s="2" t="s">
        <v>8</v>
      </c>
      <c r="E110" s="2">
        <v>5</v>
      </c>
      <c r="F110" s="1"/>
      <c r="G110" s="13">
        <f t="shared" si="7"/>
        <v>0</v>
      </c>
    </row>
    <row r="111" spans="2:7" x14ac:dyDescent="0.25">
      <c r="B111" s="8">
        <v>21</v>
      </c>
      <c r="C111" s="1" t="s">
        <v>61</v>
      </c>
      <c r="D111" s="2" t="s">
        <v>8</v>
      </c>
      <c r="E111" s="2">
        <v>10</v>
      </c>
      <c r="F111" s="1"/>
      <c r="G111" s="13">
        <f t="shared" si="7"/>
        <v>0</v>
      </c>
    </row>
    <row r="112" spans="2:7" ht="15.75" thickBot="1" x14ac:dyDescent="0.3">
      <c r="B112" s="8"/>
      <c r="C112" s="5"/>
      <c r="D112" s="2"/>
      <c r="E112" s="20"/>
      <c r="F112" s="5"/>
      <c r="G112" s="19"/>
    </row>
    <row r="113" spans="2:7" ht="16.5" thickBot="1" x14ac:dyDescent="0.3">
      <c r="B113" s="23" t="s">
        <v>63</v>
      </c>
      <c r="C113" s="24"/>
      <c r="D113" s="24"/>
      <c r="E113" s="24"/>
      <c r="F113" s="24"/>
      <c r="G113" s="25"/>
    </row>
    <row r="114" spans="2:7" x14ac:dyDescent="0.25">
      <c r="B114" s="8">
        <v>22</v>
      </c>
      <c r="C114" s="5" t="s">
        <v>64</v>
      </c>
      <c r="D114" s="2" t="s">
        <v>8</v>
      </c>
      <c r="E114" s="20">
        <v>4</v>
      </c>
      <c r="F114" s="5"/>
      <c r="G114" s="13">
        <f t="shared" ref="G114:G126" si="8">F114*E114</f>
        <v>0</v>
      </c>
    </row>
    <row r="115" spans="2:7" x14ac:dyDescent="0.25">
      <c r="B115" s="8">
        <v>23</v>
      </c>
      <c r="C115" s="5" t="s">
        <v>65</v>
      </c>
      <c r="D115" s="2" t="s">
        <v>8</v>
      </c>
      <c r="E115" s="20">
        <v>1</v>
      </c>
      <c r="F115" s="5"/>
      <c r="G115" s="13">
        <f t="shared" si="8"/>
        <v>0</v>
      </c>
    </row>
    <row r="116" spans="2:7" x14ac:dyDescent="0.25">
      <c r="B116" s="8">
        <v>24</v>
      </c>
      <c r="C116" s="5" t="s">
        <v>66</v>
      </c>
      <c r="D116" s="2" t="s">
        <v>8</v>
      </c>
      <c r="E116" s="20">
        <v>1</v>
      </c>
      <c r="F116" s="5"/>
      <c r="G116" s="13">
        <f t="shared" si="8"/>
        <v>0</v>
      </c>
    </row>
    <row r="117" spans="2:7" x14ac:dyDescent="0.25">
      <c r="B117" s="8">
        <v>25</v>
      </c>
      <c r="C117" s="5" t="s">
        <v>67</v>
      </c>
      <c r="D117" s="2" t="s">
        <v>8</v>
      </c>
      <c r="E117" s="20">
        <v>1</v>
      </c>
      <c r="F117" s="5"/>
      <c r="G117" s="13">
        <f t="shared" si="8"/>
        <v>0</v>
      </c>
    </row>
    <row r="118" spans="2:7" x14ac:dyDescent="0.25">
      <c r="B118" s="8">
        <v>26</v>
      </c>
      <c r="C118" s="5" t="s">
        <v>68</v>
      </c>
      <c r="D118" s="2" t="s">
        <v>8</v>
      </c>
      <c r="E118" s="20">
        <v>1</v>
      </c>
      <c r="F118" s="5"/>
      <c r="G118" s="13">
        <f t="shared" si="8"/>
        <v>0</v>
      </c>
    </row>
    <row r="119" spans="2:7" x14ac:dyDescent="0.25">
      <c r="B119" s="8">
        <v>27</v>
      </c>
      <c r="C119" s="5" t="s">
        <v>69</v>
      </c>
      <c r="D119" s="2" t="s">
        <v>8</v>
      </c>
      <c r="E119" s="20">
        <v>1</v>
      </c>
      <c r="F119" s="5"/>
      <c r="G119" s="13">
        <f t="shared" si="8"/>
        <v>0</v>
      </c>
    </row>
    <row r="120" spans="2:7" x14ac:dyDescent="0.25">
      <c r="B120" s="8">
        <v>28</v>
      </c>
      <c r="C120" s="5" t="s">
        <v>70</v>
      </c>
      <c r="D120" s="2" t="s">
        <v>8</v>
      </c>
      <c r="E120" s="20">
        <v>1</v>
      </c>
      <c r="F120" s="5"/>
      <c r="G120" s="13">
        <f t="shared" si="8"/>
        <v>0</v>
      </c>
    </row>
    <row r="121" spans="2:7" x14ac:dyDescent="0.25">
      <c r="B121" s="8">
        <v>29</v>
      </c>
      <c r="C121" s="5" t="s">
        <v>71</v>
      </c>
      <c r="D121" s="2" t="s">
        <v>8</v>
      </c>
      <c r="E121" s="20">
        <v>31</v>
      </c>
      <c r="F121" s="5"/>
      <c r="G121" s="13">
        <f t="shared" si="8"/>
        <v>0</v>
      </c>
    </row>
    <row r="122" spans="2:7" x14ac:dyDescent="0.25">
      <c r="B122" s="8">
        <v>30</v>
      </c>
      <c r="C122" s="5" t="s">
        <v>72</v>
      </c>
      <c r="D122" s="2" t="s">
        <v>8</v>
      </c>
      <c r="E122" s="20">
        <v>17</v>
      </c>
      <c r="F122" s="5"/>
      <c r="G122" s="13">
        <f t="shared" si="8"/>
        <v>0</v>
      </c>
    </row>
    <row r="123" spans="2:7" x14ac:dyDescent="0.25">
      <c r="B123" s="8">
        <v>31</v>
      </c>
      <c r="C123" s="5" t="s">
        <v>76</v>
      </c>
      <c r="D123" s="2" t="s">
        <v>8</v>
      </c>
      <c r="E123" s="20">
        <v>5</v>
      </c>
      <c r="F123" s="5"/>
      <c r="G123" s="13">
        <f t="shared" si="8"/>
        <v>0</v>
      </c>
    </row>
    <row r="124" spans="2:7" x14ac:dyDescent="0.25">
      <c r="B124" s="8">
        <v>32</v>
      </c>
      <c r="C124" s="5" t="s">
        <v>73</v>
      </c>
      <c r="D124" s="2" t="s">
        <v>8</v>
      </c>
      <c r="E124" s="20">
        <v>1</v>
      </c>
      <c r="F124" s="5"/>
      <c r="G124" s="13">
        <f t="shared" si="8"/>
        <v>0</v>
      </c>
    </row>
    <row r="125" spans="2:7" x14ac:dyDescent="0.25">
      <c r="B125" s="8">
        <v>33</v>
      </c>
      <c r="C125" s="5" t="s">
        <v>74</v>
      </c>
      <c r="D125" s="2" t="s">
        <v>8</v>
      </c>
      <c r="E125" s="20">
        <v>1</v>
      </c>
      <c r="F125" s="5"/>
      <c r="G125" s="13">
        <f t="shared" si="8"/>
        <v>0</v>
      </c>
    </row>
    <row r="126" spans="2:7" x14ac:dyDescent="0.25">
      <c r="B126" s="8">
        <v>34</v>
      </c>
      <c r="C126" s="5" t="s">
        <v>75</v>
      </c>
      <c r="D126" s="2" t="s">
        <v>8</v>
      </c>
      <c r="E126" s="20">
        <v>1</v>
      </c>
      <c r="F126" s="5"/>
      <c r="G126" s="13">
        <f t="shared" si="8"/>
        <v>0</v>
      </c>
    </row>
    <row r="127" spans="2:7" ht="15.75" thickBot="1" x14ac:dyDescent="0.3">
      <c r="B127" s="8"/>
      <c r="C127" s="5"/>
      <c r="D127" s="2"/>
      <c r="E127" s="20"/>
      <c r="F127" s="5"/>
      <c r="G127" s="6"/>
    </row>
    <row r="128" spans="2:7" ht="19.5" thickBot="1" x14ac:dyDescent="0.35">
      <c r="B128" s="26" t="s">
        <v>7</v>
      </c>
      <c r="C128" s="27"/>
      <c r="D128" s="27"/>
      <c r="E128" s="27"/>
      <c r="F128" s="28"/>
      <c r="G128" s="14">
        <f>SUM(G91:G127)</f>
        <v>0</v>
      </c>
    </row>
    <row r="130" spans="2:7" ht="15.75" thickBot="1" x14ac:dyDescent="0.3"/>
    <row r="131" spans="2:7" ht="21.75" customHeight="1" thickBot="1" x14ac:dyDescent="0.4">
      <c r="B131" s="44" t="s">
        <v>77</v>
      </c>
      <c r="C131" s="45"/>
      <c r="D131" s="45"/>
      <c r="E131" s="45"/>
      <c r="F131" s="46"/>
      <c r="G131" s="22">
        <f>G128</f>
        <v>0</v>
      </c>
    </row>
    <row r="134" spans="2:7" ht="15.75" thickBot="1" x14ac:dyDescent="0.3"/>
    <row r="135" spans="2:7" x14ac:dyDescent="0.25">
      <c r="B135" s="32" t="s">
        <v>39</v>
      </c>
      <c r="C135" s="33"/>
      <c r="D135" s="33"/>
      <c r="E135" s="33"/>
      <c r="F135" s="34"/>
      <c r="G135" s="41">
        <f>G131+G83</f>
        <v>0</v>
      </c>
    </row>
    <row r="136" spans="2:7" x14ac:dyDescent="0.25">
      <c r="B136" s="35"/>
      <c r="C136" s="36"/>
      <c r="D136" s="36"/>
      <c r="E136" s="36"/>
      <c r="F136" s="37"/>
      <c r="G136" s="42"/>
    </row>
    <row r="137" spans="2:7" ht="15.75" thickBot="1" x14ac:dyDescent="0.3">
      <c r="B137" s="38"/>
      <c r="C137" s="39"/>
      <c r="D137" s="39"/>
      <c r="E137" s="39"/>
      <c r="F137" s="40"/>
      <c r="G137" s="43"/>
    </row>
  </sheetData>
  <mergeCells count="19">
    <mergeCell ref="B70:G70"/>
    <mergeCell ref="B131:F131"/>
    <mergeCell ref="B135:F137"/>
    <mergeCell ref="G135:G137"/>
    <mergeCell ref="B41:F41"/>
    <mergeCell ref="B44:G44"/>
    <mergeCell ref="B54:F54"/>
    <mergeCell ref="B57:G57"/>
    <mergeCell ref="B67:F67"/>
    <mergeCell ref="B4:G4"/>
    <mergeCell ref="B14:F14"/>
    <mergeCell ref="B17:G17"/>
    <mergeCell ref="B28:F28"/>
    <mergeCell ref="B31:G31"/>
    <mergeCell ref="B80:F80"/>
    <mergeCell ref="B83:F83"/>
    <mergeCell ref="B88:G88"/>
    <mergeCell ref="B113:G113"/>
    <mergeCell ref="B128:F1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komunikace - dlažby dle PD</vt:lpstr>
      <vt:lpstr>varianta - žulové odseky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tomas.habarta</dc:creator>
  <cp:lastModifiedBy>Tomáš Habarta</cp:lastModifiedBy>
  <dcterms:created xsi:type="dcterms:W3CDTF">2019-05-23T07:41:44Z</dcterms:created>
  <dcterms:modified xsi:type="dcterms:W3CDTF">2020-07-31T11:26:01Z</dcterms:modified>
</cp:coreProperties>
</file>