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bor Horvath\Desktop\Tibor\Projekt\SK\Oravska Lesna\10_PD\PSP\GR_AD2\Arch\"/>
    </mc:Choice>
  </mc:AlternateContent>
  <xr:revisionPtr revIDLastSave="0" documentId="13_ncr:1_{A578B819-885F-4CD0-97ED-380685E424A1}" xr6:coauthVersionLast="45" xr6:coauthVersionMax="45" xr10:uidLastSave="{00000000-0000-0000-0000-000000000000}"/>
  <bookViews>
    <workbookView xWindow="-108" yWindow="-108" windowWidth="23256" windowHeight="12576" xr2:uid="{7017710F-D083-401E-87CF-4BEA28A9DC9D}"/>
  </bookViews>
  <sheets>
    <sheet name="tabulka okien ADI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5" i="1" l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K75" i="1" s="1"/>
  <c r="J76" i="1"/>
  <c r="J75" i="1" s="1"/>
  <c r="N75" i="1"/>
  <c r="K68" i="1"/>
  <c r="J68" i="1"/>
  <c r="K67" i="1"/>
  <c r="J67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3" i="1"/>
  <c r="J53" i="1"/>
  <c r="K52" i="1"/>
  <c r="J52" i="1"/>
  <c r="N51" i="1"/>
  <c r="J46" i="1"/>
  <c r="J45" i="1"/>
  <c r="J44" i="1"/>
  <c r="K43" i="1"/>
  <c r="J43" i="1"/>
  <c r="J42" i="1"/>
  <c r="J41" i="1"/>
  <c r="K40" i="1"/>
  <c r="J40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J27" i="1"/>
  <c r="J24" i="1" s="1"/>
  <c r="K26" i="1"/>
  <c r="J26" i="1"/>
  <c r="K25" i="1"/>
  <c r="J25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J8" i="1" s="1"/>
  <c r="J51" i="1" l="1"/>
  <c r="K51" i="1"/>
  <c r="K8" i="1"/>
  <c r="K24" i="1"/>
</calcChain>
</file>

<file path=xl/sharedStrings.xml><?xml version="1.0" encoding="utf-8"?>
<sst xmlns="http://schemas.openxmlformats.org/spreadsheetml/2006/main" count="371" uniqueCount="133">
  <si>
    <t>Okna 1.PP</t>
  </si>
  <si>
    <t>p.č.</t>
  </si>
  <si>
    <t>číslo miestnosti</t>
  </si>
  <si>
    <t>nazov miestnosti</t>
  </si>
  <si>
    <t>označenie vo výkrese</t>
  </si>
  <si>
    <t>šírka (mm)</t>
  </si>
  <si>
    <t>výška (mm)</t>
  </si>
  <si>
    <t>výška parapetu (mm)</t>
  </si>
  <si>
    <t>plocha okien (m2)</t>
  </si>
  <si>
    <t>dlžka AL parapetu (m)</t>
  </si>
  <si>
    <t xml:space="preserve">parapet vnutorny </t>
  </si>
  <si>
    <t>parapet vonkajší šírka 250mm</t>
  </si>
  <si>
    <t>1.31</t>
  </si>
  <si>
    <t>prevádzková miestnosť</t>
  </si>
  <si>
    <t>O-05-AL</t>
  </si>
  <si>
    <t>plast biely</t>
  </si>
  <si>
    <t>AL plech Antracit</t>
  </si>
  <si>
    <t>1.09</t>
  </si>
  <si>
    <t>WC, sprcha personal</t>
  </si>
  <si>
    <t>O-03-AL</t>
  </si>
  <si>
    <t>1.10</t>
  </si>
  <si>
    <t>šatňa personal</t>
  </si>
  <si>
    <t>1.12</t>
  </si>
  <si>
    <t>WC muži</t>
  </si>
  <si>
    <t>1.13</t>
  </si>
  <si>
    <t>WC ženy</t>
  </si>
  <si>
    <t>1.33</t>
  </si>
  <si>
    <t>WC imobilný</t>
  </si>
  <si>
    <t>1.03</t>
  </si>
  <si>
    <t>Prevádzková sála - od cesty</t>
  </si>
  <si>
    <t>O-02-AL</t>
  </si>
  <si>
    <t>Prevádzková sála - od terasy</t>
  </si>
  <si>
    <t>O-01-AL</t>
  </si>
  <si>
    <t>Okna 1.NP</t>
  </si>
  <si>
    <t>poznakma</t>
  </si>
  <si>
    <t>1.11</t>
  </si>
  <si>
    <t>Apreski bar</t>
  </si>
  <si>
    <t>1.08</t>
  </si>
  <si>
    <t>kuchyňa</t>
  </si>
  <si>
    <t>O-07-AL</t>
  </si>
  <si>
    <t>REW30</t>
  </si>
  <si>
    <t>1.04</t>
  </si>
  <si>
    <t>vstupna chodba - dvere</t>
  </si>
  <si>
    <t>D-01-L</t>
  </si>
  <si>
    <t>vstupna chodba - fix</t>
  </si>
  <si>
    <t>1A03</t>
  </si>
  <si>
    <t>spalňa 1A</t>
  </si>
  <si>
    <t>1A04</t>
  </si>
  <si>
    <t>Obývacia izba - 1A</t>
  </si>
  <si>
    <t>B1.03</t>
  </si>
  <si>
    <t>spálňa - B1</t>
  </si>
  <si>
    <t>B1.04</t>
  </si>
  <si>
    <t>Obývacia izba - B1</t>
  </si>
  <si>
    <t>C1.04</t>
  </si>
  <si>
    <t>Obývacia izba - C1</t>
  </si>
  <si>
    <t>C1.05</t>
  </si>
  <si>
    <t>spálňa - C1</t>
  </si>
  <si>
    <t>C1.03</t>
  </si>
  <si>
    <t>D1.03</t>
  </si>
  <si>
    <t>spálňa - D1</t>
  </si>
  <si>
    <t>D1.04</t>
  </si>
  <si>
    <t>Obývacia izba - D1</t>
  </si>
  <si>
    <t>vsupna chodba - dvere</t>
  </si>
  <si>
    <t>Apreski bar - zo svahu</t>
  </si>
  <si>
    <t>O-04-AL</t>
  </si>
  <si>
    <t>Apreski bar - od ratrakarne dvere</t>
  </si>
  <si>
    <t>D-01-P</t>
  </si>
  <si>
    <t>Apreski bar - od ratrakarne - fix</t>
  </si>
  <si>
    <t>Apreski bar - od ratrakarne/svah</t>
  </si>
  <si>
    <t>Apreski bar - terasa - fix</t>
  </si>
  <si>
    <t>O-06-AL</t>
  </si>
  <si>
    <t>terasa</t>
  </si>
  <si>
    <t>Okna 2.NP</t>
  </si>
  <si>
    <t>počet ks</t>
  </si>
  <si>
    <t>2A.04</t>
  </si>
  <si>
    <t>obývacia izba - 2A</t>
  </si>
  <si>
    <t>2A.03</t>
  </si>
  <si>
    <t>spálňa - 2A</t>
  </si>
  <si>
    <t>strešne okno</t>
  </si>
  <si>
    <t>2B.03</t>
  </si>
  <si>
    <t>spálňa - 2B</t>
  </si>
  <si>
    <t>2B.04</t>
  </si>
  <si>
    <t>Obývacia izba - 2B</t>
  </si>
  <si>
    <t>2C.04</t>
  </si>
  <si>
    <t>Obývacia izba - 2C</t>
  </si>
  <si>
    <t>2C.05</t>
  </si>
  <si>
    <t>spálňa - 2C</t>
  </si>
  <si>
    <t>2C.03</t>
  </si>
  <si>
    <t>2D.03</t>
  </si>
  <si>
    <t>spálňa - 2D</t>
  </si>
  <si>
    <t>2D.04</t>
  </si>
  <si>
    <t>Obývacia izba - 2D</t>
  </si>
  <si>
    <t>2E.04</t>
  </si>
  <si>
    <t>jedáleň - 2E</t>
  </si>
  <si>
    <t>O-09-AL</t>
  </si>
  <si>
    <t>šikme okna</t>
  </si>
  <si>
    <t>2E.05</t>
  </si>
  <si>
    <t>Obývacia izba - 2E</t>
  </si>
  <si>
    <t>2E.03</t>
  </si>
  <si>
    <t>spáľňa - 2E</t>
  </si>
  <si>
    <t>2E.06</t>
  </si>
  <si>
    <t>2F.04</t>
  </si>
  <si>
    <t>Obývacia izba - 2F</t>
  </si>
  <si>
    <t>2F.05</t>
  </si>
  <si>
    <t>spálňa - 2F</t>
  </si>
  <si>
    <t>2F.02</t>
  </si>
  <si>
    <t>2F.03</t>
  </si>
  <si>
    <t>Kúpeľňa, WC - 2F</t>
  </si>
  <si>
    <t>Okna 3.NP</t>
  </si>
  <si>
    <t>3A.03</t>
  </si>
  <si>
    <t>spalňa - 3A</t>
  </si>
  <si>
    <t>3A.04</t>
  </si>
  <si>
    <t>Obývacia izba - 3A</t>
  </si>
  <si>
    <t>3B.03</t>
  </si>
  <si>
    <t>spálňa - 3B</t>
  </si>
  <si>
    <t>3B.04</t>
  </si>
  <si>
    <t>Obývacia izba - 3B</t>
  </si>
  <si>
    <t>3C.04</t>
  </si>
  <si>
    <t>Obývacia izba - 3C</t>
  </si>
  <si>
    <t>3C.05</t>
  </si>
  <si>
    <t>spálňa - 3C</t>
  </si>
  <si>
    <t>3C.03</t>
  </si>
  <si>
    <t>3D.03</t>
  </si>
  <si>
    <t>spálňa - 3D</t>
  </si>
  <si>
    <t>3D.04</t>
  </si>
  <si>
    <t>Obývacia izba - 3D</t>
  </si>
  <si>
    <t>3.01</t>
  </si>
  <si>
    <t>schodisko</t>
  </si>
  <si>
    <t>Výpis okien ADII</t>
  </si>
  <si>
    <t>sklo</t>
  </si>
  <si>
    <t>trojsklo</t>
  </si>
  <si>
    <t>dvojsklo</t>
  </si>
  <si>
    <t>trojsklo - bezpečnostné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</si>
</sst>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49" fontId="3" fillId="0" borderId="2" xfId="0" applyNumberFormat="1" applyFont="1" applyBorder="1" applyAlignment="1">
      <alignment horizontal="center"/>
    </xf>
    <xf numFmtId="17" fontId="3" fillId="0" borderId="2" xfId="0" applyNumberFormat="1" applyFont="1" applyBorder="1"/>
    <xf numFmtId="16" fontId="3" fillId="0" borderId="2" xfId="0" applyNumberFormat="1" applyFont="1" applyBorder="1"/>
    <xf numFmtId="0" fontId="3" fillId="4" borderId="2" xfId="0" applyFont="1" applyFill="1" applyBorder="1"/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6" fontId="3" fillId="5" borderId="2" xfId="0" applyNumberFormat="1" applyFont="1" applyFill="1" applyBorder="1"/>
    <xf numFmtId="0" fontId="2" fillId="5" borderId="2" xfId="0" applyFont="1" applyFill="1" applyBorder="1"/>
    <xf numFmtId="17" fontId="3" fillId="5" borderId="2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49" fontId="3" fillId="7" borderId="2" xfId="0" applyNumberFormat="1" applyFont="1" applyFill="1" applyBorder="1" applyAlignment="1">
      <alignment horizontal="center"/>
    </xf>
    <xf numFmtId="17" fontId="3" fillId="7" borderId="2" xfId="0" applyNumberFormat="1" applyFont="1" applyFill="1" applyBorder="1"/>
    <xf numFmtId="0" fontId="0" fillId="7" borderId="2" xfId="0" applyFill="1" applyBorder="1"/>
    <xf numFmtId="0" fontId="3" fillId="7" borderId="2" xfId="0" applyFont="1" applyFill="1" applyBorder="1"/>
    <xf numFmtId="16" fontId="3" fillId="7" borderId="2" xfId="0" applyNumberFormat="1" applyFont="1" applyFill="1" applyBorder="1"/>
    <xf numFmtId="49" fontId="3" fillId="0" borderId="0" xfId="0" applyNumberFormat="1" applyFont="1" applyAlignment="1">
      <alignment horizontal="center"/>
    </xf>
    <xf numFmtId="16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0" fillId="0" borderId="2" xfId="0" applyFill="1" applyBorder="1"/>
    <xf numFmtId="0" fontId="4" fillId="9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10" borderId="2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0AA8-3FA2-4BEB-BAA6-F66829A9539A}">
  <dimension ref="B3:O86"/>
  <sheetViews>
    <sheetView tabSelected="1" topLeftCell="C1" workbookViewId="0">
      <selection activeCell="I3" sqref="I3"/>
    </sheetView>
  </sheetViews>
  <sheetFormatPr defaultRowHeight="14.4" x14ac:dyDescent="0.3"/>
  <cols>
    <col min="3" max="3" width="11.6640625" customWidth="1"/>
    <col min="4" max="4" width="29.77734375" customWidth="1"/>
    <col min="5" max="5" width="12.44140625" customWidth="1"/>
    <col min="6" max="8" width="10.44140625" customWidth="1"/>
    <col min="9" max="9" width="12.33203125" customWidth="1"/>
    <col min="10" max="10" width="12" bestFit="1" customWidth="1"/>
    <col min="11" max="11" width="14" bestFit="1" customWidth="1"/>
    <col min="12" max="12" width="16.77734375" bestFit="1" customWidth="1"/>
    <col min="13" max="13" width="19.77734375" customWidth="1"/>
    <col min="14" max="14" width="20.33203125" customWidth="1"/>
    <col min="15" max="15" width="20.44140625" customWidth="1"/>
  </cols>
  <sheetData>
    <row r="3" spans="2:14" ht="21" x14ac:dyDescent="0.4">
      <c r="C3" s="36" t="s">
        <v>128</v>
      </c>
      <c r="D3" s="36"/>
    </row>
    <row r="5" spans="2:14" ht="15.6" x14ac:dyDescent="0.3">
      <c r="D5" s="1"/>
      <c r="E5" s="1"/>
    </row>
    <row r="6" spans="2:14" ht="15.6" x14ac:dyDescent="0.3">
      <c r="C6" s="2" t="s">
        <v>0</v>
      </c>
      <c r="D6" s="2"/>
      <c r="L6" s="3"/>
      <c r="M6" s="3"/>
    </row>
    <row r="7" spans="2:14" ht="40.200000000000003" x14ac:dyDescent="0.3">
      <c r="B7" s="4" t="s">
        <v>1</v>
      </c>
      <c r="C7" s="5" t="s">
        <v>2</v>
      </c>
      <c r="D7" s="5" t="s">
        <v>3</v>
      </c>
      <c r="E7" s="5" t="s">
        <v>4</v>
      </c>
      <c r="F7" s="4" t="s">
        <v>5</v>
      </c>
      <c r="G7" s="4" t="s">
        <v>6</v>
      </c>
      <c r="H7" s="5" t="s">
        <v>7</v>
      </c>
      <c r="I7" s="5" t="s">
        <v>34</v>
      </c>
      <c r="J7" s="5" t="s">
        <v>8</v>
      </c>
      <c r="K7" s="5" t="s">
        <v>9</v>
      </c>
      <c r="L7" s="4" t="s">
        <v>10</v>
      </c>
      <c r="M7" s="5" t="s">
        <v>11</v>
      </c>
      <c r="N7" s="37" t="s">
        <v>129</v>
      </c>
    </row>
    <row r="8" spans="2:14" x14ac:dyDescent="0.3">
      <c r="B8" s="4"/>
      <c r="C8" s="5"/>
      <c r="D8" s="37"/>
      <c r="E8" s="37"/>
      <c r="F8" s="38"/>
      <c r="G8" s="38"/>
      <c r="H8" s="37"/>
      <c r="I8" s="37"/>
      <c r="J8" s="39">
        <f>SUM(J9:J19)</f>
        <v>39.9</v>
      </c>
      <c r="K8" s="39">
        <f>SUM(K9:K19)</f>
        <v>26.5</v>
      </c>
      <c r="L8" s="4"/>
      <c r="M8" s="4"/>
      <c r="N8" s="7"/>
    </row>
    <row r="9" spans="2:14" x14ac:dyDescent="0.3">
      <c r="B9" s="7">
        <v>1</v>
      </c>
      <c r="C9" s="8" t="s">
        <v>12</v>
      </c>
      <c r="D9" s="9" t="s">
        <v>13</v>
      </c>
      <c r="E9" s="10" t="s">
        <v>14</v>
      </c>
      <c r="F9" s="7">
        <v>5100</v>
      </c>
      <c r="G9" s="7">
        <v>600</v>
      </c>
      <c r="H9" s="7">
        <v>2700</v>
      </c>
      <c r="I9" s="34"/>
      <c r="J9" s="12">
        <f>0.000001*F9*G9</f>
        <v>3.0599999999999996</v>
      </c>
      <c r="K9" s="12">
        <f>F9*0.001</f>
        <v>5.1000000000000005</v>
      </c>
      <c r="L9" s="13" t="s">
        <v>15</v>
      </c>
      <c r="M9" s="13" t="s">
        <v>16</v>
      </c>
      <c r="N9" s="7" t="s">
        <v>130</v>
      </c>
    </row>
    <row r="10" spans="2:14" x14ac:dyDescent="0.3">
      <c r="B10" s="7">
        <v>2</v>
      </c>
      <c r="C10" s="8" t="s">
        <v>17</v>
      </c>
      <c r="D10" s="10" t="s">
        <v>18</v>
      </c>
      <c r="E10" s="10" t="s">
        <v>19</v>
      </c>
      <c r="F10" s="7">
        <v>900</v>
      </c>
      <c r="G10" s="13">
        <v>600</v>
      </c>
      <c r="H10" s="7">
        <v>2700</v>
      </c>
      <c r="I10" s="35"/>
      <c r="J10" s="12">
        <f t="shared" ref="J10:J15" si="0">0.000001*F10*G10</f>
        <v>0.54</v>
      </c>
      <c r="K10" s="12">
        <f t="shared" ref="K10:K15" si="1">F10*0.001</f>
        <v>0.9</v>
      </c>
      <c r="L10" s="14"/>
      <c r="M10" s="13" t="s">
        <v>16</v>
      </c>
      <c r="N10" s="40" t="s">
        <v>131</v>
      </c>
    </row>
    <row r="11" spans="2:14" x14ac:dyDescent="0.3">
      <c r="B11" s="7">
        <v>3</v>
      </c>
      <c r="C11" s="8" t="s">
        <v>20</v>
      </c>
      <c r="D11" s="10" t="s">
        <v>21</v>
      </c>
      <c r="E11" s="10" t="s">
        <v>19</v>
      </c>
      <c r="F11" s="7">
        <v>1500</v>
      </c>
      <c r="G11" s="7">
        <v>600</v>
      </c>
      <c r="H11" s="7">
        <v>2700</v>
      </c>
      <c r="I11" s="35"/>
      <c r="J11" s="12">
        <f t="shared" si="0"/>
        <v>0.9</v>
      </c>
      <c r="K11" s="12">
        <f t="shared" si="1"/>
        <v>1.5</v>
      </c>
      <c r="L11" s="14"/>
      <c r="M11" s="13" t="s">
        <v>16</v>
      </c>
      <c r="N11" s="40" t="s">
        <v>131</v>
      </c>
    </row>
    <row r="12" spans="2:14" x14ac:dyDescent="0.3">
      <c r="B12" s="7">
        <v>4</v>
      </c>
      <c r="C12" s="8" t="s">
        <v>22</v>
      </c>
      <c r="D12" s="10" t="s">
        <v>23</v>
      </c>
      <c r="E12" s="10" t="s">
        <v>19</v>
      </c>
      <c r="F12" s="7">
        <v>900</v>
      </c>
      <c r="G12" s="7">
        <v>600</v>
      </c>
      <c r="H12" s="7">
        <v>2700</v>
      </c>
      <c r="I12" s="34"/>
      <c r="J12" s="12">
        <f t="shared" si="0"/>
        <v>0.54</v>
      </c>
      <c r="K12" s="12">
        <f t="shared" si="1"/>
        <v>0.9</v>
      </c>
      <c r="L12" s="14"/>
      <c r="M12" s="13" t="s">
        <v>16</v>
      </c>
      <c r="N12" s="40" t="s">
        <v>131</v>
      </c>
    </row>
    <row r="13" spans="2:14" x14ac:dyDescent="0.3">
      <c r="B13" s="7">
        <v>5</v>
      </c>
      <c r="C13" s="8" t="s">
        <v>24</v>
      </c>
      <c r="D13" s="9" t="s">
        <v>25</v>
      </c>
      <c r="E13" s="10" t="s">
        <v>19</v>
      </c>
      <c r="F13" s="7">
        <v>900</v>
      </c>
      <c r="G13" s="7">
        <v>600</v>
      </c>
      <c r="H13" s="7">
        <v>2700</v>
      </c>
      <c r="I13" s="35"/>
      <c r="J13" s="12">
        <f t="shared" si="0"/>
        <v>0.54</v>
      </c>
      <c r="K13" s="12">
        <f t="shared" si="1"/>
        <v>0.9</v>
      </c>
      <c r="L13" s="14"/>
      <c r="M13" s="13" t="s">
        <v>16</v>
      </c>
      <c r="N13" s="40" t="s">
        <v>131</v>
      </c>
    </row>
    <row r="14" spans="2:14" x14ac:dyDescent="0.3">
      <c r="B14" s="7">
        <v>6</v>
      </c>
      <c r="C14" s="8" t="s">
        <v>26</v>
      </c>
      <c r="D14" s="10" t="s">
        <v>27</v>
      </c>
      <c r="E14" s="10" t="s">
        <v>19</v>
      </c>
      <c r="F14" s="7">
        <v>1000</v>
      </c>
      <c r="G14" s="7">
        <v>600</v>
      </c>
      <c r="H14" s="7">
        <v>2700</v>
      </c>
      <c r="I14" s="7"/>
      <c r="J14" s="12">
        <f t="shared" si="0"/>
        <v>0.6</v>
      </c>
      <c r="K14" s="12">
        <f t="shared" si="1"/>
        <v>1</v>
      </c>
      <c r="L14" s="14"/>
      <c r="M14" s="13" t="s">
        <v>16</v>
      </c>
      <c r="N14" s="40" t="s">
        <v>131</v>
      </c>
    </row>
    <row r="15" spans="2:14" x14ac:dyDescent="0.3">
      <c r="B15" s="7">
        <v>7</v>
      </c>
      <c r="C15" s="8" t="s">
        <v>28</v>
      </c>
      <c r="D15" s="10" t="s">
        <v>29</v>
      </c>
      <c r="E15" s="10" t="s">
        <v>30</v>
      </c>
      <c r="F15" s="7">
        <v>2600</v>
      </c>
      <c r="G15" s="7">
        <v>600</v>
      </c>
      <c r="H15" s="7">
        <v>2700</v>
      </c>
      <c r="I15" s="7"/>
      <c r="J15" s="12">
        <f t="shared" si="0"/>
        <v>1.5599999999999998</v>
      </c>
      <c r="K15" s="12">
        <f t="shared" si="1"/>
        <v>2.6</v>
      </c>
      <c r="L15" s="13" t="s">
        <v>15</v>
      </c>
      <c r="M15" s="13" t="s">
        <v>16</v>
      </c>
      <c r="N15" s="7" t="s">
        <v>130</v>
      </c>
    </row>
    <row r="16" spans="2:14" x14ac:dyDescent="0.3">
      <c r="B16" s="7">
        <v>8</v>
      </c>
      <c r="C16" s="8" t="s">
        <v>28</v>
      </c>
      <c r="D16" s="10" t="s">
        <v>29</v>
      </c>
      <c r="E16" s="10" t="s">
        <v>19</v>
      </c>
      <c r="F16" s="7">
        <v>1000</v>
      </c>
      <c r="G16" s="7">
        <v>600</v>
      </c>
      <c r="H16" s="7">
        <v>2700</v>
      </c>
      <c r="I16" s="7"/>
      <c r="J16" s="12">
        <f>0.000001*F16*G16</f>
        <v>0.6</v>
      </c>
      <c r="K16" s="12">
        <f>F16*0.001</f>
        <v>1</v>
      </c>
      <c r="L16" s="13" t="s">
        <v>15</v>
      </c>
      <c r="M16" s="13" t="s">
        <v>16</v>
      </c>
      <c r="N16" s="7" t="s">
        <v>130</v>
      </c>
    </row>
    <row r="17" spans="2:14" x14ac:dyDescent="0.3">
      <c r="B17" s="7">
        <v>9</v>
      </c>
      <c r="C17" s="8" t="s">
        <v>28</v>
      </c>
      <c r="D17" s="10" t="s">
        <v>29</v>
      </c>
      <c r="E17" s="10" t="s">
        <v>30</v>
      </c>
      <c r="F17" s="7">
        <v>2600</v>
      </c>
      <c r="G17" s="7">
        <v>600</v>
      </c>
      <c r="H17" s="7">
        <v>2700</v>
      </c>
      <c r="I17" s="7"/>
      <c r="J17" s="12">
        <f>0.000001*F17*G17</f>
        <v>1.5599999999999998</v>
      </c>
      <c r="K17" s="12">
        <f>F17*0.001</f>
        <v>2.6</v>
      </c>
      <c r="L17" s="13" t="s">
        <v>15</v>
      </c>
      <c r="M17" s="13" t="s">
        <v>16</v>
      </c>
      <c r="N17" s="7" t="s">
        <v>130</v>
      </c>
    </row>
    <row r="18" spans="2:14" x14ac:dyDescent="0.3">
      <c r="B18" s="7">
        <v>10</v>
      </c>
      <c r="C18" s="8" t="s">
        <v>28</v>
      </c>
      <c r="D18" s="10" t="s">
        <v>31</v>
      </c>
      <c r="E18" s="10" t="s">
        <v>32</v>
      </c>
      <c r="F18" s="7">
        <v>5000</v>
      </c>
      <c r="G18" s="7">
        <v>3000</v>
      </c>
      <c r="H18" s="7">
        <v>0</v>
      </c>
      <c r="I18" s="7"/>
      <c r="J18" s="12">
        <f>0.000001*F18*G18</f>
        <v>15</v>
      </c>
      <c r="K18" s="12">
        <f>F18*0.001</f>
        <v>5</v>
      </c>
      <c r="L18" s="7"/>
      <c r="M18" s="7"/>
      <c r="N18" s="7" t="s">
        <v>130</v>
      </c>
    </row>
    <row r="19" spans="2:14" x14ac:dyDescent="0.3">
      <c r="B19" s="7">
        <v>11</v>
      </c>
      <c r="C19" s="8" t="s">
        <v>28</v>
      </c>
      <c r="D19" s="10" t="s">
        <v>31</v>
      </c>
      <c r="E19" s="10" t="s">
        <v>32</v>
      </c>
      <c r="F19" s="7">
        <v>5000</v>
      </c>
      <c r="G19" s="7">
        <v>3000</v>
      </c>
      <c r="H19" s="7">
        <v>0</v>
      </c>
      <c r="I19" s="7"/>
      <c r="J19" s="12">
        <f>0.000001*F19*G19</f>
        <v>15</v>
      </c>
      <c r="K19" s="12">
        <f>F19*0.001</f>
        <v>5</v>
      </c>
      <c r="L19" s="7"/>
      <c r="M19" s="7"/>
      <c r="N19" s="7" t="s">
        <v>130</v>
      </c>
    </row>
    <row r="20" spans="2:14" x14ac:dyDescent="0.3">
      <c r="J20" s="3"/>
      <c r="K20" s="3"/>
    </row>
    <row r="22" spans="2:14" ht="15.6" x14ac:dyDescent="0.3">
      <c r="C22" s="15" t="s">
        <v>33</v>
      </c>
      <c r="D22" s="15"/>
      <c r="L22" s="3"/>
      <c r="M22" s="3"/>
    </row>
    <row r="23" spans="2:14" ht="40.200000000000003" x14ac:dyDescent="0.3">
      <c r="B23" s="4" t="s">
        <v>1</v>
      </c>
      <c r="C23" s="5" t="s">
        <v>2</v>
      </c>
      <c r="D23" s="5" t="s">
        <v>3</v>
      </c>
      <c r="E23" s="5" t="s">
        <v>4</v>
      </c>
      <c r="F23" s="4" t="s">
        <v>5</v>
      </c>
      <c r="G23" s="4" t="s">
        <v>6</v>
      </c>
      <c r="H23" s="5" t="s">
        <v>7</v>
      </c>
      <c r="I23" s="5" t="s">
        <v>34</v>
      </c>
      <c r="J23" s="5" t="s">
        <v>8</v>
      </c>
      <c r="K23" s="5" t="s">
        <v>9</v>
      </c>
      <c r="L23" s="4" t="s">
        <v>10</v>
      </c>
      <c r="M23" s="5" t="s">
        <v>11</v>
      </c>
      <c r="N23" s="37" t="s">
        <v>129</v>
      </c>
    </row>
    <row r="24" spans="2:14" x14ac:dyDescent="0.3">
      <c r="B24" s="4"/>
      <c r="C24" s="5"/>
      <c r="D24" s="37"/>
      <c r="E24" s="37"/>
      <c r="F24" s="38"/>
      <c r="G24" s="38"/>
      <c r="H24" s="37"/>
      <c r="I24" s="37"/>
      <c r="J24" s="6">
        <f>SUM(J25:J46)</f>
        <v>142.70999999999998</v>
      </c>
      <c r="K24" s="6">
        <f>SUM(K25:K46)</f>
        <v>45.050000000000004</v>
      </c>
      <c r="L24" s="4"/>
      <c r="M24" s="4"/>
      <c r="N24" s="7"/>
    </row>
    <row r="25" spans="2:14" x14ac:dyDescent="0.3">
      <c r="B25" s="7">
        <v>1</v>
      </c>
      <c r="C25" s="8" t="s">
        <v>35</v>
      </c>
      <c r="D25" s="9" t="s">
        <v>36</v>
      </c>
      <c r="E25" s="10" t="s">
        <v>14</v>
      </c>
      <c r="F25" s="7">
        <v>5100</v>
      </c>
      <c r="G25" s="7">
        <v>3000</v>
      </c>
      <c r="H25" s="7">
        <v>0</v>
      </c>
      <c r="I25" s="7"/>
      <c r="J25" s="12">
        <f>0.000001*F25*G25</f>
        <v>15.299999999999999</v>
      </c>
      <c r="K25" s="12">
        <f>F25*0.001</f>
        <v>5.1000000000000005</v>
      </c>
      <c r="L25" s="16"/>
      <c r="M25" s="13" t="s">
        <v>16</v>
      </c>
      <c r="N25" s="7" t="s">
        <v>130</v>
      </c>
    </row>
    <row r="26" spans="2:14" x14ac:dyDescent="0.3">
      <c r="B26" s="7">
        <v>2</v>
      </c>
      <c r="C26" s="8" t="s">
        <v>37</v>
      </c>
      <c r="D26" s="10" t="s">
        <v>38</v>
      </c>
      <c r="E26" s="10" t="s">
        <v>39</v>
      </c>
      <c r="F26" s="7">
        <v>3000</v>
      </c>
      <c r="G26" s="13">
        <v>700</v>
      </c>
      <c r="H26" s="7">
        <v>2300</v>
      </c>
      <c r="I26" s="7"/>
      <c r="J26" s="12">
        <f t="shared" ref="J26:J45" si="2">0.000001*F26*G26</f>
        <v>2.1</v>
      </c>
      <c r="K26" s="12">
        <f t="shared" ref="K26:K43" si="3">F26*0.001</f>
        <v>3</v>
      </c>
      <c r="L26" s="17"/>
      <c r="M26" s="13" t="s">
        <v>16</v>
      </c>
      <c r="N26" s="7" t="s">
        <v>130</v>
      </c>
    </row>
    <row r="27" spans="2:14" x14ac:dyDescent="0.3">
      <c r="B27" s="7">
        <v>3</v>
      </c>
      <c r="C27" s="8" t="s">
        <v>41</v>
      </c>
      <c r="D27" s="18" t="s">
        <v>42</v>
      </c>
      <c r="E27" s="10" t="s">
        <v>43</v>
      </c>
      <c r="F27" s="7">
        <v>900</v>
      </c>
      <c r="G27" s="7">
        <v>2400</v>
      </c>
      <c r="H27" s="7">
        <v>0</v>
      </c>
      <c r="I27" s="7"/>
      <c r="J27" s="12">
        <f t="shared" si="2"/>
        <v>2.16</v>
      </c>
      <c r="K27" s="19">
        <v>0</v>
      </c>
      <c r="L27" s="16"/>
      <c r="M27" s="13"/>
      <c r="N27" s="7" t="s">
        <v>130</v>
      </c>
    </row>
    <row r="28" spans="2:14" x14ac:dyDescent="0.3">
      <c r="B28" s="7">
        <v>4</v>
      </c>
      <c r="C28" s="8"/>
      <c r="D28" s="18" t="s">
        <v>44</v>
      </c>
      <c r="E28" s="10" t="s">
        <v>43</v>
      </c>
      <c r="F28" s="7">
        <v>350</v>
      </c>
      <c r="G28" s="7">
        <v>2400</v>
      </c>
      <c r="H28" s="7">
        <v>0</v>
      </c>
      <c r="I28" s="7"/>
      <c r="J28" s="12">
        <f t="shared" si="2"/>
        <v>0.84</v>
      </c>
      <c r="K28" s="12">
        <f t="shared" si="3"/>
        <v>0.35000000000000003</v>
      </c>
      <c r="L28" s="16"/>
      <c r="M28" s="13"/>
      <c r="N28" s="7" t="s">
        <v>130</v>
      </c>
    </row>
    <row r="29" spans="2:14" x14ac:dyDescent="0.3">
      <c r="B29" s="7">
        <v>5</v>
      </c>
      <c r="C29" s="8" t="s">
        <v>45</v>
      </c>
      <c r="D29" s="10" t="s">
        <v>46</v>
      </c>
      <c r="E29" s="10" t="s">
        <v>19</v>
      </c>
      <c r="F29" s="7">
        <v>1000</v>
      </c>
      <c r="G29" s="7">
        <v>2400</v>
      </c>
      <c r="H29" s="7">
        <v>0</v>
      </c>
      <c r="I29" s="7"/>
      <c r="J29" s="12">
        <f t="shared" si="2"/>
        <v>2.4</v>
      </c>
      <c r="K29" s="12">
        <f t="shared" si="3"/>
        <v>1</v>
      </c>
      <c r="L29" s="14"/>
      <c r="M29" s="13" t="s">
        <v>16</v>
      </c>
      <c r="N29" s="40" t="s">
        <v>132</v>
      </c>
    </row>
    <row r="30" spans="2:14" x14ac:dyDescent="0.3">
      <c r="B30" s="7">
        <v>6</v>
      </c>
      <c r="C30" s="8" t="s">
        <v>47</v>
      </c>
      <c r="D30" s="9" t="s">
        <v>48</v>
      </c>
      <c r="E30" s="10" t="s">
        <v>30</v>
      </c>
      <c r="F30" s="7">
        <v>2600</v>
      </c>
      <c r="G30" s="7">
        <v>2400</v>
      </c>
      <c r="H30" s="7">
        <v>0</v>
      </c>
      <c r="I30" s="7"/>
      <c r="J30" s="12">
        <f t="shared" si="2"/>
        <v>6.2399999999999993</v>
      </c>
      <c r="K30" s="12">
        <f t="shared" si="3"/>
        <v>2.6</v>
      </c>
      <c r="L30" s="14"/>
      <c r="M30" s="13" t="s">
        <v>16</v>
      </c>
      <c r="N30" s="40" t="s">
        <v>132</v>
      </c>
    </row>
    <row r="31" spans="2:14" x14ac:dyDescent="0.3">
      <c r="B31" s="7">
        <v>7</v>
      </c>
      <c r="C31" s="8" t="s">
        <v>49</v>
      </c>
      <c r="D31" s="10" t="s">
        <v>50</v>
      </c>
      <c r="E31" s="10" t="s">
        <v>19</v>
      </c>
      <c r="F31" s="7">
        <v>1000</v>
      </c>
      <c r="G31" s="7">
        <v>2400</v>
      </c>
      <c r="H31" s="7">
        <v>0</v>
      </c>
      <c r="I31" s="7"/>
      <c r="J31" s="12">
        <f t="shared" si="2"/>
        <v>2.4</v>
      </c>
      <c r="K31" s="12">
        <f t="shared" si="3"/>
        <v>1</v>
      </c>
      <c r="L31" s="14"/>
      <c r="M31" s="13" t="s">
        <v>16</v>
      </c>
      <c r="N31" s="40" t="s">
        <v>132</v>
      </c>
    </row>
    <row r="32" spans="2:14" x14ac:dyDescent="0.3">
      <c r="B32" s="7">
        <v>8</v>
      </c>
      <c r="C32" s="8" t="s">
        <v>51</v>
      </c>
      <c r="D32" s="10" t="s">
        <v>52</v>
      </c>
      <c r="E32" s="10" t="s">
        <v>30</v>
      </c>
      <c r="F32" s="7">
        <v>2600</v>
      </c>
      <c r="G32" s="7">
        <v>2400</v>
      </c>
      <c r="H32" s="7">
        <v>0</v>
      </c>
      <c r="I32" s="7"/>
      <c r="J32" s="12">
        <f t="shared" si="2"/>
        <v>6.2399999999999993</v>
      </c>
      <c r="K32" s="12">
        <f t="shared" si="3"/>
        <v>2.6</v>
      </c>
      <c r="L32" s="14"/>
      <c r="M32" s="13" t="s">
        <v>16</v>
      </c>
      <c r="N32" s="40" t="s">
        <v>132</v>
      </c>
    </row>
    <row r="33" spans="2:14" x14ac:dyDescent="0.3">
      <c r="B33" s="7">
        <v>9</v>
      </c>
      <c r="C33" s="8" t="s">
        <v>51</v>
      </c>
      <c r="D33" s="10" t="s">
        <v>52</v>
      </c>
      <c r="E33" s="10" t="s">
        <v>32</v>
      </c>
      <c r="F33" s="7">
        <v>3400</v>
      </c>
      <c r="G33" s="7">
        <v>2400</v>
      </c>
      <c r="H33" s="7">
        <v>0</v>
      </c>
      <c r="I33" s="7"/>
      <c r="J33" s="12">
        <f t="shared" si="2"/>
        <v>8.16</v>
      </c>
      <c r="K33" s="12">
        <f t="shared" si="3"/>
        <v>3.4</v>
      </c>
      <c r="L33" s="14"/>
      <c r="M33" s="13" t="s">
        <v>16</v>
      </c>
      <c r="N33" s="7" t="s">
        <v>130</v>
      </c>
    </row>
    <row r="34" spans="2:14" x14ac:dyDescent="0.3">
      <c r="B34" s="7">
        <v>10</v>
      </c>
      <c r="C34" s="8" t="s">
        <v>53</v>
      </c>
      <c r="D34" s="10" t="s">
        <v>54</v>
      </c>
      <c r="E34" s="10" t="s">
        <v>32</v>
      </c>
      <c r="F34" s="7">
        <v>3400</v>
      </c>
      <c r="G34" s="7">
        <v>2400</v>
      </c>
      <c r="H34" s="7">
        <v>0</v>
      </c>
      <c r="I34" s="7"/>
      <c r="J34" s="12">
        <f t="shared" si="2"/>
        <v>8.16</v>
      </c>
      <c r="K34" s="12">
        <f t="shared" si="3"/>
        <v>3.4</v>
      </c>
      <c r="L34" s="14"/>
      <c r="M34" s="13" t="s">
        <v>16</v>
      </c>
      <c r="N34" s="7" t="s">
        <v>130</v>
      </c>
    </row>
    <row r="35" spans="2:14" x14ac:dyDescent="0.3">
      <c r="B35" s="7">
        <v>11</v>
      </c>
      <c r="C35" s="8" t="s">
        <v>55</v>
      </c>
      <c r="D35" s="10" t="s">
        <v>56</v>
      </c>
      <c r="E35" s="10" t="s">
        <v>30</v>
      </c>
      <c r="F35" s="7">
        <v>2600</v>
      </c>
      <c r="G35" s="7">
        <v>2400</v>
      </c>
      <c r="H35" s="7">
        <v>0</v>
      </c>
      <c r="I35" s="7"/>
      <c r="J35" s="12">
        <f t="shared" si="2"/>
        <v>6.2399999999999993</v>
      </c>
      <c r="K35" s="12">
        <f t="shared" si="3"/>
        <v>2.6</v>
      </c>
      <c r="L35" s="14"/>
      <c r="M35" s="13" t="s">
        <v>16</v>
      </c>
      <c r="N35" s="7" t="s">
        <v>130</v>
      </c>
    </row>
    <row r="36" spans="2:14" x14ac:dyDescent="0.3">
      <c r="B36" s="7">
        <v>12</v>
      </c>
      <c r="C36" s="8" t="s">
        <v>57</v>
      </c>
      <c r="D36" s="10" t="s">
        <v>56</v>
      </c>
      <c r="E36" s="10" t="s">
        <v>19</v>
      </c>
      <c r="F36" s="7">
        <v>1000</v>
      </c>
      <c r="G36" s="7">
        <v>2400</v>
      </c>
      <c r="H36" s="7">
        <v>0</v>
      </c>
      <c r="I36" s="7"/>
      <c r="J36" s="12">
        <f t="shared" si="2"/>
        <v>2.4</v>
      </c>
      <c r="K36" s="12">
        <f t="shared" si="3"/>
        <v>1</v>
      </c>
      <c r="L36" s="14"/>
      <c r="M36" s="13" t="s">
        <v>16</v>
      </c>
      <c r="N36" s="7" t="s">
        <v>130</v>
      </c>
    </row>
    <row r="37" spans="2:14" x14ac:dyDescent="0.3">
      <c r="B37" s="7">
        <v>13</v>
      </c>
      <c r="C37" s="8" t="s">
        <v>58</v>
      </c>
      <c r="D37" s="10" t="s">
        <v>59</v>
      </c>
      <c r="E37" s="10" t="s">
        <v>19</v>
      </c>
      <c r="F37" s="7">
        <v>1000</v>
      </c>
      <c r="G37" s="7">
        <v>2400</v>
      </c>
      <c r="H37" s="7">
        <v>0</v>
      </c>
      <c r="I37" s="7"/>
      <c r="J37" s="12">
        <f t="shared" si="2"/>
        <v>2.4</v>
      </c>
      <c r="K37" s="12">
        <f t="shared" si="3"/>
        <v>1</v>
      </c>
      <c r="L37" s="14"/>
      <c r="M37" s="13" t="s">
        <v>16</v>
      </c>
      <c r="N37" s="7" t="s">
        <v>130</v>
      </c>
    </row>
    <row r="38" spans="2:14" x14ac:dyDescent="0.3">
      <c r="B38" s="7">
        <v>14</v>
      </c>
      <c r="C38" s="8" t="s">
        <v>60</v>
      </c>
      <c r="D38" s="10" t="s">
        <v>61</v>
      </c>
      <c r="E38" s="10" t="s">
        <v>30</v>
      </c>
      <c r="F38" s="7">
        <v>2600</v>
      </c>
      <c r="G38" s="7">
        <v>2400</v>
      </c>
      <c r="H38" s="7">
        <v>0</v>
      </c>
      <c r="I38" s="7"/>
      <c r="J38" s="12">
        <f t="shared" si="2"/>
        <v>6.2399999999999993</v>
      </c>
      <c r="K38" s="12">
        <f t="shared" si="3"/>
        <v>2.6</v>
      </c>
      <c r="L38" s="14"/>
      <c r="M38" s="13" t="s">
        <v>16</v>
      </c>
      <c r="N38" s="7" t="s">
        <v>130</v>
      </c>
    </row>
    <row r="39" spans="2:14" x14ac:dyDescent="0.3">
      <c r="B39" s="7">
        <v>15</v>
      </c>
      <c r="C39" s="8" t="s">
        <v>28</v>
      </c>
      <c r="D39" s="18" t="s">
        <v>62</v>
      </c>
      <c r="E39" s="10" t="s">
        <v>43</v>
      </c>
      <c r="F39" s="7">
        <v>900</v>
      </c>
      <c r="G39" s="7">
        <v>2400</v>
      </c>
      <c r="H39" s="7">
        <v>0</v>
      </c>
      <c r="I39" s="13"/>
      <c r="J39" s="12">
        <f t="shared" si="2"/>
        <v>2.16</v>
      </c>
      <c r="K39" s="19">
        <v>0</v>
      </c>
      <c r="L39" s="14"/>
      <c r="M39" s="13"/>
      <c r="N39" s="7" t="s">
        <v>130</v>
      </c>
    </row>
    <row r="40" spans="2:14" x14ac:dyDescent="0.3">
      <c r="B40" s="7">
        <v>16</v>
      </c>
      <c r="C40" s="8" t="s">
        <v>35</v>
      </c>
      <c r="D40" s="9" t="s">
        <v>63</v>
      </c>
      <c r="E40" s="10" t="s">
        <v>64</v>
      </c>
      <c r="F40" s="7">
        <v>10000</v>
      </c>
      <c r="G40" s="7">
        <v>3000</v>
      </c>
      <c r="H40" s="7">
        <v>0</v>
      </c>
      <c r="I40" s="11" t="s">
        <v>40</v>
      </c>
      <c r="J40" s="12">
        <f t="shared" si="2"/>
        <v>30</v>
      </c>
      <c r="K40" s="12">
        <f t="shared" si="3"/>
        <v>10</v>
      </c>
      <c r="L40" s="16"/>
      <c r="M40" s="13" t="s">
        <v>16</v>
      </c>
      <c r="N40" s="7" t="s">
        <v>130</v>
      </c>
    </row>
    <row r="41" spans="2:14" x14ac:dyDescent="0.3">
      <c r="B41" s="7">
        <v>17</v>
      </c>
      <c r="C41" s="8" t="s">
        <v>35</v>
      </c>
      <c r="D41" s="20" t="s">
        <v>65</v>
      </c>
      <c r="E41" s="10" t="s">
        <v>66</v>
      </c>
      <c r="F41" s="7">
        <v>900</v>
      </c>
      <c r="G41" s="7">
        <v>2400</v>
      </c>
      <c r="H41" s="7">
        <v>0</v>
      </c>
      <c r="I41" s="11" t="s">
        <v>40</v>
      </c>
      <c r="J41" s="12">
        <f t="shared" si="2"/>
        <v>2.16</v>
      </c>
      <c r="K41" s="19">
        <v>0</v>
      </c>
      <c r="L41" s="16"/>
      <c r="M41" s="13"/>
      <c r="N41" s="7" t="s">
        <v>130</v>
      </c>
    </row>
    <row r="42" spans="2:14" x14ac:dyDescent="0.3">
      <c r="B42" s="7">
        <v>18</v>
      </c>
      <c r="C42" s="8" t="s">
        <v>35</v>
      </c>
      <c r="D42" s="20" t="s">
        <v>67</v>
      </c>
      <c r="E42" s="10"/>
      <c r="F42" s="7">
        <v>1750</v>
      </c>
      <c r="G42" s="7">
        <v>3000</v>
      </c>
      <c r="H42" s="7">
        <v>0</v>
      </c>
      <c r="I42" s="11" t="s">
        <v>40</v>
      </c>
      <c r="J42" s="12">
        <f t="shared" si="2"/>
        <v>5.2499999999999991</v>
      </c>
      <c r="K42" s="19">
        <v>0</v>
      </c>
      <c r="L42" s="16"/>
      <c r="M42" s="13"/>
      <c r="N42" s="7" t="s">
        <v>130</v>
      </c>
    </row>
    <row r="43" spans="2:14" x14ac:dyDescent="0.3">
      <c r="B43" s="7">
        <v>19</v>
      </c>
      <c r="C43" s="8" t="s">
        <v>35</v>
      </c>
      <c r="D43" s="9" t="s">
        <v>68</v>
      </c>
      <c r="E43" s="10" t="s">
        <v>14</v>
      </c>
      <c r="F43" s="7">
        <v>5400</v>
      </c>
      <c r="G43" s="7">
        <v>3000</v>
      </c>
      <c r="H43" s="7">
        <v>0</v>
      </c>
      <c r="I43" s="11" t="s">
        <v>40</v>
      </c>
      <c r="J43" s="12">
        <f t="shared" si="2"/>
        <v>16.2</v>
      </c>
      <c r="K43" s="12">
        <f t="shared" si="3"/>
        <v>5.4</v>
      </c>
      <c r="L43" s="16"/>
      <c r="M43" s="13" t="s">
        <v>16</v>
      </c>
      <c r="N43" s="7" t="s">
        <v>130</v>
      </c>
    </row>
    <row r="44" spans="2:14" x14ac:dyDescent="0.3">
      <c r="B44" s="7">
        <v>20</v>
      </c>
      <c r="C44" s="8" t="s">
        <v>35</v>
      </c>
      <c r="D44" s="20" t="s">
        <v>69</v>
      </c>
      <c r="E44" s="10" t="s">
        <v>70</v>
      </c>
      <c r="F44" s="7">
        <v>1200</v>
      </c>
      <c r="G44" s="7">
        <v>3000</v>
      </c>
      <c r="H44" s="7">
        <v>0</v>
      </c>
      <c r="I44" s="13" t="s">
        <v>71</v>
      </c>
      <c r="J44" s="12">
        <f t="shared" si="2"/>
        <v>3.5999999999999996</v>
      </c>
      <c r="K44" s="19">
        <v>0</v>
      </c>
      <c r="L44" s="16"/>
      <c r="M44" s="13"/>
      <c r="N44" s="7" t="s">
        <v>130</v>
      </c>
    </row>
    <row r="45" spans="2:14" x14ac:dyDescent="0.3">
      <c r="B45" s="7">
        <v>21</v>
      </c>
      <c r="C45" s="8" t="s">
        <v>35</v>
      </c>
      <c r="D45" s="20" t="s">
        <v>65</v>
      </c>
      <c r="E45" s="10" t="s">
        <v>43</v>
      </c>
      <c r="F45" s="7">
        <v>900</v>
      </c>
      <c r="G45" s="7">
        <v>2400</v>
      </c>
      <c r="H45" s="7">
        <v>0</v>
      </c>
      <c r="I45" s="13" t="s">
        <v>71</v>
      </c>
      <c r="J45" s="12">
        <f t="shared" si="2"/>
        <v>2.16</v>
      </c>
      <c r="K45" s="19">
        <v>0</v>
      </c>
      <c r="L45" s="16"/>
      <c r="M45" s="13"/>
      <c r="N45" s="7" t="s">
        <v>130</v>
      </c>
    </row>
    <row r="46" spans="2:14" x14ac:dyDescent="0.3">
      <c r="B46" s="7">
        <v>22</v>
      </c>
      <c r="C46" s="8" t="s">
        <v>35</v>
      </c>
      <c r="D46" s="20" t="s">
        <v>65</v>
      </c>
      <c r="E46" s="10" t="s">
        <v>43</v>
      </c>
      <c r="F46" s="7">
        <v>3300</v>
      </c>
      <c r="G46" s="7">
        <v>3000</v>
      </c>
      <c r="H46" s="7">
        <v>0</v>
      </c>
      <c r="I46" s="13" t="s">
        <v>71</v>
      </c>
      <c r="J46" s="12">
        <f>0.000001*F46*G46</f>
        <v>9.9</v>
      </c>
      <c r="K46" s="19">
        <v>0</v>
      </c>
      <c r="L46" s="16"/>
      <c r="M46" s="13"/>
      <c r="N46" s="7" t="s">
        <v>130</v>
      </c>
    </row>
    <row r="49" spans="2:15" ht="15.6" x14ac:dyDescent="0.3">
      <c r="C49" s="21" t="s">
        <v>72</v>
      </c>
      <c r="D49" s="21"/>
      <c r="L49" s="3"/>
      <c r="M49" s="3"/>
    </row>
    <row r="50" spans="2:15" ht="40.200000000000003" x14ac:dyDescent="0.3">
      <c r="B50" s="4" t="s">
        <v>1</v>
      </c>
      <c r="C50" s="5" t="s">
        <v>2</v>
      </c>
      <c r="D50" s="5" t="s">
        <v>3</v>
      </c>
      <c r="E50" s="5" t="s">
        <v>4</v>
      </c>
      <c r="F50" s="4" t="s">
        <v>5</v>
      </c>
      <c r="G50" s="4" t="s">
        <v>6</v>
      </c>
      <c r="H50" s="5" t="s">
        <v>7</v>
      </c>
      <c r="I50" s="5" t="s">
        <v>34</v>
      </c>
      <c r="J50" s="5" t="s">
        <v>8</v>
      </c>
      <c r="K50" s="5" t="s">
        <v>9</v>
      </c>
      <c r="L50" s="4" t="s">
        <v>10</v>
      </c>
      <c r="M50" s="5" t="s">
        <v>11</v>
      </c>
      <c r="N50" s="5" t="s">
        <v>73</v>
      </c>
      <c r="O50" s="37" t="s">
        <v>129</v>
      </c>
    </row>
    <row r="51" spans="2:15" x14ac:dyDescent="0.3">
      <c r="B51" s="4"/>
      <c r="C51" s="5"/>
      <c r="D51" s="37"/>
      <c r="E51" s="37"/>
      <c r="F51" s="38"/>
      <c r="G51" s="38"/>
      <c r="H51" s="37"/>
      <c r="I51" s="37"/>
      <c r="J51" s="22">
        <f>SUM(J52:J70)</f>
        <v>75.839999999999989</v>
      </c>
      <c r="K51" s="22">
        <f>SUM(K52:K70)</f>
        <v>31.600000000000009</v>
      </c>
      <c r="L51" s="38"/>
      <c r="M51" s="38"/>
      <c r="N51" s="22">
        <f>SUM(N52:N70)</f>
        <v>9</v>
      </c>
      <c r="O51" s="7"/>
    </row>
    <row r="52" spans="2:15" x14ac:dyDescent="0.3">
      <c r="B52" s="7">
        <v>1</v>
      </c>
      <c r="C52" s="8" t="s">
        <v>74</v>
      </c>
      <c r="D52" s="9" t="s">
        <v>75</v>
      </c>
      <c r="E52" s="10" t="s">
        <v>19</v>
      </c>
      <c r="F52" s="7">
        <v>1000</v>
      </c>
      <c r="G52" s="7">
        <v>2400</v>
      </c>
      <c r="H52" s="7">
        <v>0</v>
      </c>
      <c r="I52" s="7"/>
      <c r="J52" s="12">
        <f>0.000001*F52*G52</f>
        <v>2.4</v>
      </c>
      <c r="K52" s="12">
        <f>F52*0.001</f>
        <v>1</v>
      </c>
      <c r="L52" s="14"/>
      <c r="M52" s="13" t="s">
        <v>16</v>
      </c>
      <c r="N52" s="7"/>
      <c r="O52" s="40" t="s">
        <v>132</v>
      </c>
    </row>
    <row r="53" spans="2:15" x14ac:dyDescent="0.3">
      <c r="B53" s="7">
        <v>2</v>
      </c>
      <c r="C53" s="8" t="s">
        <v>74</v>
      </c>
      <c r="D53" s="9" t="s">
        <v>75</v>
      </c>
      <c r="E53" s="10" t="s">
        <v>30</v>
      </c>
      <c r="F53" s="7">
        <v>2600</v>
      </c>
      <c r="G53" s="7">
        <v>2400</v>
      </c>
      <c r="H53" s="7">
        <v>0</v>
      </c>
      <c r="I53" s="13"/>
      <c r="J53" s="12">
        <f>0.000001*F53*G53</f>
        <v>6.2399999999999993</v>
      </c>
      <c r="K53" s="12">
        <f>F53*0.001</f>
        <v>2.6</v>
      </c>
      <c r="L53" s="14"/>
      <c r="M53" s="13" t="s">
        <v>16</v>
      </c>
      <c r="N53" s="7"/>
      <c r="O53" s="40" t="s">
        <v>132</v>
      </c>
    </row>
    <row r="54" spans="2:15" x14ac:dyDescent="0.3">
      <c r="B54" s="7">
        <v>3</v>
      </c>
      <c r="C54" s="23" t="s">
        <v>76</v>
      </c>
      <c r="D54" s="24" t="s">
        <v>77</v>
      </c>
      <c r="E54" s="10"/>
      <c r="F54" s="25">
        <v>1200</v>
      </c>
      <c r="G54" s="25">
        <v>800</v>
      </c>
      <c r="H54" s="7"/>
      <c r="I54" s="26" t="s">
        <v>78</v>
      </c>
      <c r="J54" s="12"/>
      <c r="K54" s="12"/>
      <c r="L54" s="14"/>
      <c r="M54" s="13"/>
      <c r="N54" s="25">
        <v>2</v>
      </c>
      <c r="O54" s="7" t="s">
        <v>130</v>
      </c>
    </row>
    <row r="55" spans="2:15" x14ac:dyDescent="0.3">
      <c r="B55" s="7">
        <v>4</v>
      </c>
      <c r="C55" s="8" t="s">
        <v>79</v>
      </c>
      <c r="D55" s="10" t="s">
        <v>80</v>
      </c>
      <c r="E55" s="10" t="s">
        <v>19</v>
      </c>
      <c r="F55" s="7">
        <v>1000</v>
      </c>
      <c r="G55" s="7">
        <v>2400</v>
      </c>
      <c r="H55" s="7">
        <v>0</v>
      </c>
      <c r="I55" s="7"/>
      <c r="J55" s="12">
        <f>0.000001*F55*G55</f>
        <v>2.4</v>
      </c>
      <c r="K55" s="12">
        <f>F55*0.001</f>
        <v>1</v>
      </c>
      <c r="L55" s="14"/>
      <c r="M55" s="13" t="s">
        <v>16</v>
      </c>
      <c r="N55" s="7"/>
      <c r="O55" s="40" t="s">
        <v>132</v>
      </c>
    </row>
    <row r="56" spans="2:15" x14ac:dyDescent="0.3">
      <c r="B56" s="7">
        <v>5</v>
      </c>
      <c r="C56" s="8" t="s">
        <v>81</v>
      </c>
      <c r="D56" s="10" t="s">
        <v>82</v>
      </c>
      <c r="E56" s="10" t="s">
        <v>30</v>
      </c>
      <c r="F56" s="7">
        <v>2600</v>
      </c>
      <c r="G56" s="7">
        <v>2400</v>
      </c>
      <c r="H56" s="7">
        <v>0</v>
      </c>
      <c r="I56" s="7"/>
      <c r="J56" s="12">
        <f>0.000001*F56*G56</f>
        <v>6.2399999999999993</v>
      </c>
      <c r="K56" s="12">
        <f>F56*0.001</f>
        <v>2.6</v>
      </c>
      <c r="L56" s="14"/>
      <c r="M56" s="13" t="s">
        <v>16</v>
      </c>
      <c r="N56" s="7"/>
      <c r="O56" s="40" t="s">
        <v>132</v>
      </c>
    </row>
    <row r="57" spans="2:15" x14ac:dyDescent="0.3">
      <c r="B57" s="7">
        <v>6</v>
      </c>
      <c r="C57" s="8" t="s">
        <v>81</v>
      </c>
      <c r="D57" s="10" t="s">
        <v>82</v>
      </c>
      <c r="E57" s="10" t="s">
        <v>32</v>
      </c>
      <c r="F57" s="7">
        <v>3400</v>
      </c>
      <c r="G57" s="7">
        <v>2400</v>
      </c>
      <c r="H57" s="7">
        <v>0</v>
      </c>
      <c r="I57" s="7"/>
      <c r="J57" s="12">
        <f t="shared" ref="J57:J68" si="4">0.000001*F57*G57</f>
        <v>8.16</v>
      </c>
      <c r="K57" s="12">
        <f t="shared" ref="K57:K68" si="5">F57*0.001</f>
        <v>3.4</v>
      </c>
      <c r="L57" s="14"/>
      <c r="M57" s="13" t="s">
        <v>16</v>
      </c>
      <c r="N57" s="7"/>
      <c r="O57" s="7" t="s">
        <v>130</v>
      </c>
    </row>
    <row r="58" spans="2:15" x14ac:dyDescent="0.3">
      <c r="B58" s="7">
        <v>7</v>
      </c>
      <c r="C58" s="8" t="s">
        <v>83</v>
      </c>
      <c r="D58" s="10" t="s">
        <v>84</v>
      </c>
      <c r="E58" s="10" t="s">
        <v>32</v>
      </c>
      <c r="F58" s="7">
        <v>3400</v>
      </c>
      <c r="G58" s="7">
        <v>2400</v>
      </c>
      <c r="H58" s="7">
        <v>0</v>
      </c>
      <c r="I58" s="7"/>
      <c r="J58" s="12">
        <f t="shared" si="4"/>
        <v>8.16</v>
      </c>
      <c r="K58" s="12">
        <f t="shared" si="5"/>
        <v>3.4</v>
      </c>
      <c r="L58" s="14"/>
      <c r="M58" s="13" t="s">
        <v>16</v>
      </c>
      <c r="N58" s="7"/>
      <c r="O58" s="7" t="s">
        <v>130</v>
      </c>
    </row>
    <row r="59" spans="2:15" x14ac:dyDescent="0.3">
      <c r="B59" s="7">
        <v>8</v>
      </c>
      <c r="C59" s="8" t="s">
        <v>85</v>
      </c>
      <c r="D59" s="10" t="s">
        <v>86</v>
      </c>
      <c r="E59" s="10" t="s">
        <v>30</v>
      </c>
      <c r="F59" s="7">
        <v>2600</v>
      </c>
      <c r="G59" s="7">
        <v>2400</v>
      </c>
      <c r="H59" s="7">
        <v>0</v>
      </c>
      <c r="I59" s="7"/>
      <c r="J59" s="12">
        <f t="shared" si="4"/>
        <v>6.2399999999999993</v>
      </c>
      <c r="K59" s="12">
        <f t="shared" si="5"/>
        <v>2.6</v>
      </c>
      <c r="L59" s="14"/>
      <c r="M59" s="13" t="s">
        <v>16</v>
      </c>
      <c r="N59" s="7"/>
      <c r="O59" s="7" t="s">
        <v>130</v>
      </c>
    </row>
    <row r="60" spans="2:15" x14ac:dyDescent="0.3">
      <c r="B60" s="7">
        <v>9</v>
      </c>
      <c r="C60" s="8" t="s">
        <v>87</v>
      </c>
      <c r="D60" s="10" t="s">
        <v>86</v>
      </c>
      <c r="E60" s="10" t="s">
        <v>19</v>
      </c>
      <c r="F60" s="7">
        <v>1000</v>
      </c>
      <c r="G60" s="7">
        <v>2400</v>
      </c>
      <c r="H60" s="7">
        <v>0</v>
      </c>
      <c r="I60" s="7"/>
      <c r="J60" s="12">
        <f t="shared" si="4"/>
        <v>2.4</v>
      </c>
      <c r="K60" s="12">
        <f t="shared" si="5"/>
        <v>1</v>
      </c>
      <c r="L60" s="14"/>
      <c r="M60" s="13" t="s">
        <v>16</v>
      </c>
      <c r="N60" s="7"/>
      <c r="O60" s="7" t="s">
        <v>130</v>
      </c>
    </row>
    <row r="61" spans="2:15" x14ac:dyDescent="0.3">
      <c r="B61" s="7">
        <v>10</v>
      </c>
      <c r="C61" s="8" t="s">
        <v>88</v>
      </c>
      <c r="D61" s="10" t="s">
        <v>89</v>
      </c>
      <c r="E61" s="10" t="s">
        <v>19</v>
      </c>
      <c r="F61" s="7">
        <v>1000</v>
      </c>
      <c r="G61" s="7">
        <v>2400</v>
      </c>
      <c r="H61" s="7">
        <v>0</v>
      </c>
      <c r="I61" s="7"/>
      <c r="J61" s="12">
        <f t="shared" si="4"/>
        <v>2.4</v>
      </c>
      <c r="K61" s="12">
        <f t="shared" si="5"/>
        <v>1</v>
      </c>
      <c r="L61" s="14"/>
      <c r="M61" s="13" t="s">
        <v>16</v>
      </c>
      <c r="N61" s="7"/>
      <c r="O61" s="7" t="s">
        <v>130</v>
      </c>
    </row>
    <row r="62" spans="2:15" x14ac:dyDescent="0.3">
      <c r="B62" s="7">
        <v>11</v>
      </c>
      <c r="C62" s="8" t="s">
        <v>90</v>
      </c>
      <c r="D62" s="10" t="s">
        <v>91</v>
      </c>
      <c r="E62" s="10" t="s">
        <v>30</v>
      </c>
      <c r="F62" s="7">
        <v>2600</v>
      </c>
      <c r="G62" s="7">
        <v>2400</v>
      </c>
      <c r="H62" s="7">
        <v>0</v>
      </c>
      <c r="I62" s="7"/>
      <c r="J62" s="12">
        <f t="shared" si="4"/>
        <v>6.2399999999999993</v>
      </c>
      <c r="K62" s="12">
        <f t="shared" si="5"/>
        <v>2.6</v>
      </c>
      <c r="L62" s="14"/>
      <c r="M62" s="13" t="s">
        <v>16</v>
      </c>
      <c r="N62" s="7"/>
      <c r="O62" s="7" t="s">
        <v>130</v>
      </c>
    </row>
    <row r="63" spans="2:15" x14ac:dyDescent="0.3">
      <c r="B63" s="7">
        <v>12</v>
      </c>
      <c r="C63" s="8" t="s">
        <v>92</v>
      </c>
      <c r="D63" s="10" t="s">
        <v>93</v>
      </c>
      <c r="E63" s="10" t="s">
        <v>94</v>
      </c>
      <c r="F63" s="7">
        <v>2600</v>
      </c>
      <c r="G63" s="7">
        <v>2400</v>
      </c>
      <c r="H63" s="7">
        <v>0</v>
      </c>
      <c r="I63" s="13" t="s">
        <v>95</v>
      </c>
      <c r="J63" s="12">
        <f t="shared" si="4"/>
        <v>6.2399999999999993</v>
      </c>
      <c r="K63" s="12">
        <f t="shared" si="5"/>
        <v>2.6</v>
      </c>
      <c r="L63" s="14"/>
      <c r="M63" s="13" t="s">
        <v>16</v>
      </c>
      <c r="N63" s="7"/>
      <c r="O63" s="7" t="s">
        <v>130</v>
      </c>
    </row>
    <row r="64" spans="2:15" x14ac:dyDescent="0.3">
      <c r="B64" s="7">
        <v>13</v>
      </c>
      <c r="C64" s="8" t="s">
        <v>96</v>
      </c>
      <c r="D64" s="10" t="s">
        <v>97</v>
      </c>
      <c r="E64" s="10" t="s">
        <v>94</v>
      </c>
      <c r="F64" s="7">
        <v>2600</v>
      </c>
      <c r="G64" s="7">
        <v>2400</v>
      </c>
      <c r="H64" s="7">
        <v>0</v>
      </c>
      <c r="I64" s="13" t="s">
        <v>95</v>
      </c>
      <c r="J64" s="12">
        <f>0.000001*F64*G64</f>
        <v>6.2399999999999993</v>
      </c>
      <c r="K64" s="12">
        <f t="shared" si="5"/>
        <v>2.6</v>
      </c>
      <c r="L64" s="14"/>
      <c r="M64" s="13" t="s">
        <v>16</v>
      </c>
      <c r="N64" s="7"/>
      <c r="O64" s="7" t="s">
        <v>130</v>
      </c>
    </row>
    <row r="65" spans="2:15" x14ac:dyDescent="0.3">
      <c r="B65" s="7">
        <v>14</v>
      </c>
      <c r="C65" s="23" t="s">
        <v>98</v>
      </c>
      <c r="D65" s="27" t="s">
        <v>99</v>
      </c>
      <c r="E65" s="10"/>
      <c r="F65" s="25">
        <v>1200</v>
      </c>
      <c r="G65" s="25">
        <v>800</v>
      </c>
      <c r="H65" s="7"/>
      <c r="I65" s="26" t="s">
        <v>78</v>
      </c>
      <c r="J65" s="12"/>
      <c r="K65" s="12"/>
      <c r="L65" s="14"/>
      <c r="M65" s="13"/>
      <c r="N65" s="25">
        <v>2</v>
      </c>
      <c r="O65" s="7" t="s">
        <v>130</v>
      </c>
    </row>
    <row r="66" spans="2:15" x14ac:dyDescent="0.3">
      <c r="B66" s="7"/>
      <c r="C66" s="23" t="s">
        <v>100</v>
      </c>
      <c r="D66" s="27" t="s">
        <v>99</v>
      </c>
      <c r="E66" s="10"/>
      <c r="F66" s="25">
        <v>1200</v>
      </c>
      <c r="G66" s="25">
        <v>800</v>
      </c>
      <c r="H66" s="7"/>
      <c r="I66" s="26" t="s">
        <v>78</v>
      </c>
      <c r="J66" s="12"/>
      <c r="K66" s="12"/>
      <c r="L66" s="14"/>
      <c r="M66" s="13"/>
      <c r="N66" s="25">
        <v>2</v>
      </c>
      <c r="O66" s="7" t="s">
        <v>130</v>
      </c>
    </row>
    <row r="67" spans="2:15" x14ac:dyDescent="0.3">
      <c r="B67" s="7">
        <v>15</v>
      </c>
      <c r="C67" s="8" t="s">
        <v>101</v>
      </c>
      <c r="D67" s="10" t="s">
        <v>102</v>
      </c>
      <c r="E67" s="10" t="s">
        <v>94</v>
      </c>
      <c r="F67" s="7">
        <v>2600</v>
      </c>
      <c r="G67" s="7">
        <v>2400</v>
      </c>
      <c r="H67" s="7">
        <v>0</v>
      </c>
      <c r="I67" s="13" t="s">
        <v>95</v>
      </c>
      <c r="J67" s="12">
        <f>0.000001*F67*G67</f>
        <v>6.2399999999999993</v>
      </c>
      <c r="K67" s="12">
        <f t="shared" si="5"/>
        <v>2.6</v>
      </c>
      <c r="L67" s="14"/>
      <c r="M67" s="13" t="s">
        <v>16</v>
      </c>
      <c r="N67" s="7"/>
      <c r="O67" s="7" t="s">
        <v>130</v>
      </c>
    </row>
    <row r="68" spans="2:15" x14ac:dyDescent="0.3">
      <c r="B68" s="7">
        <v>16</v>
      </c>
      <c r="C68" s="8" t="s">
        <v>103</v>
      </c>
      <c r="D68" s="10" t="s">
        <v>104</v>
      </c>
      <c r="E68" s="10" t="s">
        <v>94</v>
      </c>
      <c r="F68" s="7">
        <v>2600</v>
      </c>
      <c r="G68" s="7">
        <v>2400</v>
      </c>
      <c r="H68" s="7">
        <v>0</v>
      </c>
      <c r="I68" s="13" t="s">
        <v>95</v>
      </c>
      <c r="J68" s="12">
        <f t="shared" si="4"/>
        <v>6.2399999999999993</v>
      </c>
      <c r="K68" s="12">
        <f t="shared" si="5"/>
        <v>2.6</v>
      </c>
      <c r="L68" s="14"/>
      <c r="M68" s="13" t="s">
        <v>16</v>
      </c>
      <c r="N68" s="7"/>
      <c r="O68" s="7" t="s">
        <v>130</v>
      </c>
    </row>
    <row r="69" spans="2:15" x14ac:dyDescent="0.3">
      <c r="B69" s="7">
        <v>17</v>
      </c>
      <c r="C69" s="23" t="s">
        <v>105</v>
      </c>
      <c r="D69" s="27" t="s">
        <v>104</v>
      </c>
      <c r="E69" s="10"/>
      <c r="F69" s="25">
        <v>1200</v>
      </c>
      <c r="G69" s="25">
        <v>800</v>
      </c>
      <c r="H69" s="7"/>
      <c r="I69" s="26" t="s">
        <v>78</v>
      </c>
      <c r="J69" s="12"/>
      <c r="K69" s="12"/>
      <c r="L69" s="14"/>
      <c r="M69" s="13"/>
      <c r="N69" s="25">
        <v>2</v>
      </c>
      <c r="O69" s="7" t="s">
        <v>130</v>
      </c>
    </row>
    <row r="70" spans="2:15" x14ac:dyDescent="0.3">
      <c r="B70" s="7">
        <v>18</v>
      </c>
      <c r="C70" s="23" t="s">
        <v>106</v>
      </c>
      <c r="D70" s="27" t="s">
        <v>107</v>
      </c>
      <c r="E70" s="10"/>
      <c r="F70" s="25">
        <v>1200</v>
      </c>
      <c r="G70" s="25">
        <v>800</v>
      </c>
      <c r="H70" s="7"/>
      <c r="I70" s="26" t="s">
        <v>78</v>
      </c>
      <c r="J70" s="12"/>
      <c r="K70" s="12"/>
      <c r="L70" s="14"/>
      <c r="M70" s="13"/>
      <c r="N70" s="25">
        <v>1</v>
      </c>
      <c r="O70" s="7" t="s">
        <v>130</v>
      </c>
    </row>
    <row r="71" spans="2:15" x14ac:dyDescent="0.3">
      <c r="C71" s="28"/>
      <c r="D71" s="29"/>
      <c r="E71" s="29"/>
      <c r="I71" s="30"/>
      <c r="J71" s="3"/>
      <c r="K71" s="3"/>
      <c r="L71" s="31"/>
      <c r="M71" s="30"/>
    </row>
    <row r="72" spans="2:15" x14ac:dyDescent="0.3">
      <c r="C72" s="28"/>
      <c r="D72" s="29"/>
      <c r="E72" s="29"/>
      <c r="I72" s="30"/>
      <c r="J72" s="3"/>
      <c r="K72" s="3"/>
      <c r="L72" s="31"/>
      <c r="M72" s="30"/>
    </row>
    <row r="73" spans="2:15" ht="15.6" x14ac:dyDescent="0.3">
      <c r="C73" s="32" t="s">
        <v>108</v>
      </c>
      <c r="D73" s="32"/>
      <c r="L73" s="3"/>
      <c r="M73" s="3"/>
    </row>
    <row r="74" spans="2:15" ht="40.200000000000003" x14ac:dyDescent="0.3">
      <c r="B74" s="4" t="s">
        <v>1</v>
      </c>
      <c r="C74" s="5" t="s">
        <v>2</v>
      </c>
      <c r="D74" s="5" t="s">
        <v>3</v>
      </c>
      <c r="E74" s="5" t="s">
        <v>4</v>
      </c>
      <c r="F74" s="4" t="s">
        <v>5</v>
      </c>
      <c r="G74" s="4" t="s">
        <v>6</v>
      </c>
      <c r="H74" s="5" t="s">
        <v>7</v>
      </c>
      <c r="I74" s="5" t="s">
        <v>34</v>
      </c>
      <c r="J74" s="5" t="s">
        <v>8</v>
      </c>
      <c r="K74" s="5" t="s">
        <v>9</v>
      </c>
      <c r="L74" s="4" t="s">
        <v>10</v>
      </c>
      <c r="M74" s="5" t="s">
        <v>11</v>
      </c>
      <c r="N74" s="5" t="s">
        <v>73</v>
      </c>
      <c r="O74" s="37" t="s">
        <v>129</v>
      </c>
    </row>
    <row r="75" spans="2:15" x14ac:dyDescent="0.3">
      <c r="B75" s="4"/>
      <c r="C75" s="5"/>
      <c r="D75" s="37"/>
      <c r="E75" s="37"/>
      <c r="F75" s="38"/>
      <c r="G75" s="38"/>
      <c r="H75" s="37"/>
      <c r="I75" s="37"/>
      <c r="J75" s="33">
        <f>SUM(J76:J86)</f>
        <v>50.879999999999995</v>
      </c>
      <c r="K75" s="33">
        <f>SUM(K76:K86)</f>
        <v>21.200000000000003</v>
      </c>
      <c r="L75" s="38"/>
      <c r="M75" s="38"/>
      <c r="N75" s="33">
        <f>SUM(N76:N86)</f>
        <v>2</v>
      </c>
      <c r="O75" s="7"/>
    </row>
    <row r="76" spans="2:15" x14ac:dyDescent="0.3">
      <c r="B76" s="7">
        <v>1</v>
      </c>
      <c r="C76" s="8" t="s">
        <v>109</v>
      </c>
      <c r="D76" s="10" t="s">
        <v>110</v>
      </c>
      <c r="E76" s="10" t="s">
        <v>19</v>
      </c>
      <c r="F76" s="7">
        <v>1000</v>
      </c>
      <c r="G76" s="7">
        <v>2400</v>
      </c>
      <c r="H76" s="7">
        <v>0</v>
      </c>
      <c r="I76" s="7"/>
      <c r="J76" s="12">
        <f t="shared" ref="J76:J85" si="6">0.000001*F76*G76</f>
        <v>2.4</v>
      </c>
      <c r="K76" s="12">
        <f t="shared" ref="K76:K85" si="7">F76*0.001</f>
        <v>1</v>
      </c>
      <c r="L76" s="14"/>
      <c r="M76" s="13" t="s">
        <v>16</v>
      </c>
      <c r="N76" s="7"/>
      <c r="O76" s="40" t="s">
        <v>132</v>
      </c>
    </row>
    <row r="77" spans="2:15" x14ac:dyDescent="0.3">
      <c r="B77" s="7">
        <v>2</v>
      </c>
      <c r="C77" s="8" t="s">
        <v>111</v>
      </c>
      <c r="D77" s="9" t="s">
        <v>112</v>
      </c>
      <c r="E77" s="10" t="s">
        <v>30</v>
      </c>
      <c r="F77" s="7">
        <v>2600</v>
      </c>
      <c r="G77" s="7">
        <v>2400</v>
      </c>
      <c r="H77" s="7">
        <v>0</v>
      </c>
      <c r="I77" s="13"/>
      <c r="J77" s="12">
        <f t="shared" si="6"/>
        <v>6.2399999999999993</v>
      </c>
      <c r="K77" s="12">
        <f t="shared" si="7"/>
        <v>2.6</v>
      </c>
      <c r="L77" s="14"/>
      <c r="M77" s="13" t="s">
        <v>16</v>
      </c>
      <c r="N77" s="7"/>
      <c r="O77" s="40" t="s">
        <v>132</v>
      </c>
    </row>
    <row r="78" spans="2:15" x14ac:dyDescent="0.3">
      <c r="B78" s="7">
        <v>3</v>
      </c>
      <c r="C78" s="8" t="s">
        <v>113</v>
      </c>
      <c r="D78" s="10" t="s">
        <v>114</v>
      </c>
      <c r="E78" s="10" t="s">
        <v>19</v>
      </c>
      <c r="F78" s="7">
        <v>1000</v>
      </c>
      <c r="G78" s="7">
        <v>2400</v>
      </c>
      <c r="H78" s="7">
        <v>0</v>
      </c>
      <c r="I78" s="7"/>
      <c r="J78" s="12">
        <f t="shared" si="6"/>
        <v>2.4</v>
      </c>
      <c r="K78" s="12">
        <f t="shared" si="7"/>
        <v>1</v>
      </c>
      <c r="L78" s="14"/>
      <c r="M78" s="13" t="s">
        <v>16</v>
      </c>
      <c r="N78" s="7"/>
      <c r="O78" s="40" t="s">
        <v>132</v>
      </c>
    </row>
    <row r="79" spans="2:15" x14ac:dyDescent="0.3">
      <c r="B79" s="7">
        <v>4</v>
      </c>
      <c r="C79" s="8" t="s">
        <v>115</v>
      </c>
      <c r="D79" s="10" t="s">
        <v>116</v>
      </c>
      <c r="E79" s="10" t="s">
        <v>30</v>
      </c>
      <c r="F79" s="7">
        <v>2600</v>
      </c>
      <c r="G79" s="7">
        <v>2400</v>
      </c>
      <c r="H79" s="7">
        <v>0</v>
      </c>
      <c r="I79" s="7"/>
      <c r="J79" s="12">
        <f t="shared" si="6"/>
        <v>6.2399999999999993</v>
      </c>
      <c r="K79" s="12">
        <f t="shared" si="7"/>
        <v>2.6</v>
      </c>
      <c r="L79" s="14"/>
      <c r="M79" s="13" t="s">
        <v>16</v>
      </c>
      <c r="N79" s="7"/>
      <c r="O79" s="40" t="s">
        <v>132</v>
      </c>
    </row>
    <row r="80" spans="2:15" x14ac:dyDescent="0.3">
      <c r="B80" s="7">
        <v>5</v>
      </c>
      <c r="C80" s="8" t="s">
        <v>115</v>
      </c>
      <c r="D80" s="10" t="s">
        <v>116</v>
      </c>
      <c r="E80" s="10" t="s">
        <v>32</v>
      </c>
      <c r="F80" s="7">
        <v>3400</v>
      </c>
      <c r="G80" s="7">
        <v>2400</v>
      </c>
      <c r="H80" s="7">
        <v>0</v>
      </c>
      <c r="I80" s="7"/>
      <c r="J80" s="12">
        <f t="shared" si="6"/>
        <v>8.16</v>
      </c>
      <c r="K80" s="12">
        <f t="shared" si="7"/>
        <v>3.4</v>
      </c>
      <c r="L80" s="14"/>
      <c r="M80" s="13" t="s">
        <v>16</v>
      </c>
      <c r="N80" s="7"/>
      <c r="O80" s="7" t="s">
        <v>130</v>
      </c>
    </row>
    <row r="81" spans="2:15" x14ac:dyDescent="0.3">
      <c r="B81" s="7">
        <v>6</v>
      </c>
      <c r="C81" s="8" t="s">
        <v>117</v>
      </c>
      <c r="D81" s="10" t="s">
        <v>118</v>
      </c>
      <c r="E81" s="10" t="s">
        <v>32</v>
      </c>
      <c r="F81" s="7">
        <v>3400</v>
      </c>
      <c r="G81" s="7">
        <v>2400</v>
      </c>
      <c r="H81" s="7">
        <v>0</v>
      </c>
      <c r="I81" s="7"/>
      <c r="J81" s="12">
        <f t="shared" si="6"/>
        <v>8.16</v>
      </c>
      <c r="K81" s="12">
        <f t="shared" si="7"/>
        <v>3.4</v>
      </c>
      <c r="L81" s="14"/>
      <c r="M81" s="13" t="s">
        <v>16</v>
      </c>
      <c r="N81" s="7"/>
      <c r="O81" s="7" t="s">
        <v>130</v>
      </c>
    </row>
    <row r="82" spans="2:15" x14ac:dyDescent="0.3">
      <c r="B82" s="7">
        <v>7</v>
      </c>
      <c r="C82" s="8" t="s">
        <v>119</v>
      </c>
      <c r="D82" s="10" t="s">
        <v>120</v>
      </c>
      <c r="E82" s="10" t="s">
        <v>30</v>
      </c>
      <c r="F82" s="7">
        <v>2600</v>
      </c>
      <c r="G82" s="7">
        <v>2400</v>
      </c>
      <c r="H82" s="7">
        <v>0</v>
      </c>
      <c r="I82" s="7"/>
      <c r="J82" s="12">
        <f t="shared" si="6"/>
        <v>6.2399999999999993</v>
      </c>
      <c r="K82" s="12">
        <f t="shared" si="7"/>
        <v>2.6</v>
      </c>
      <c r="L82" s="14"/>
      <c r="M82" s="13" t="s">
        <v>16</v>
      </c>
      <c r="N82" s="7"/>
      <c r="O82" s="7" t="s">
        <v>130</v>
      </c>
    </row>
    <row r="83" spans="2:15" x14ac:dyDescent="0.3">
      <c r="B83" s="7">
        <v>8</v>
      </c>
      <c r="C83" s="8" t="s">
        <v>121</v>
      </c>
      <c r="D83" s="10" t="s">
        <v>120</v>
      </c>
      <c r="E83" s="10" t="s">
        <v>19</v>
      </c>
      <c r="F83" s="7">
        <v>1000</v>
      </c>
      <c r="G83" s="7">
        <v>2400</v>
      </c>
      <c r="H83" s="7">
        <v>0</v>
      </c>
      <c r="I83" s="7"/>
      <c r="J83" s="12">
        <f t="shared" si="6"/>
        <v>2.4</v>
      </c>
      <c r="K83" s="12">
        <f t="shared" si="7"/>
        <v>1</v>
      </c>
      <c r="L83" s="14"/>
      <c r="M83" s="13" t="s">
        <v>16</v>
      </c>
      <c r="N83" s="7"/>
      <c r="O83" s="7" t="s">
        <v>130</v>
      </c>
    </row>
    <row r="84" spans="2:15" x14ac:dyDescent="0.3">
      <c r="B84" s="7">
        <v>9</v>
      </c>
      <c r="C84" s="8" t="s">
        <v>122</v>
      </c>
      <c r="D84" s="10" t="s">
        <v>123</v>
      </c>
      <c r="E84" s="10" t="s">
        <v>19</v>
      </c>
      <c r="F84" s="7">
        <v>1000</v>
      </c>
      <c r="G84" s="7">
        <v>2400</v>
      </c>
      <c r="H84" s="7">
        <v>0</v>
      </c>
      <c r="I84" s="7"/>
      <c r="J84" s="12">
        <f t="shared" si="6"/>
        <v>2.4</v>
      </c>
      <c r="K84" s="12">
        <f t="shared" si="7"/>
        <v>1</v>
      </c>
      <c r="L84" s="14"/>
      <c r="M84" s="13" t="s">
        <v>16</v>
      </c>
      <c r="N84" s="7"/>
      <c r="O84" s="7" t="s">
        <v>130</v>
      </c>
    </row>
    <row r="85" spans="2:15" x14ac:dyDescent="0.3">
      <c r="B85" s="7">
        <v>10</v>
      </c>
      <c r="C85" s="8" t="s">
        <v>124</v>
      </c>
      <c r="D85" s="10" t="s">
        <v>125</v>
      </c>
      <c r="E85" s="10" t="s">
        <v>30</v>
      </c>
      <c r="F85" s="7">
        <v>2600</v>
      </c>
      <c r="G85" s="7">
        <v>2400</v>
      </c>
      <c r="H85" s="7">
        <v>0</v>
      </c>
      <c r="I85" s="7"/>
      <c r="J85" s="12">
        <f t="shared" si="6"/>
        <v>6.2399999999999993</v>
      </c>
      <c r="K85" s="12">
        <f t="shared" si="7"/>
        <v>2.6</v>
      </c>
      <c r="L85" s="14"/>
      <c r="M85" s="13" t="s">
        <v>16</v>
      </c>
      <c r="N85" s="7"/>
      <c r="O85" s="7" t="s">
        <v>130</v>
      </c>
    </row>
    <row r="86" spans="2:15" x14ac:dyDescent="0.3">
      <c r="B86" s="7">
        <v>11</v>
      </c>
      <c r="C86" s="23" t="s">
        <v>126</v>
      </c>
      <c r="D86" s="27" t="s">
        <v>127</v>
      </c>
      <c r="E86" s="10"/>
      <c r="F86" s="25">
        <v>1200</v>
      </c>
      <c r="G86" s="25">
        <v>800</v>
      </c>
      <c r="H86" s="7"/>
      <c r="I86" s="26" t="s">
        <v>78</v>
      </c>
      <c r="J86" s="12"/>
      <c r="K86" s="12"/>
      <c r="L86" s="14"/>
      <c r="M86" s="13"/>
      <c r="N86" s="25">
        <v>2</v>
      </c>
      <c r="O86" s="7" t="s">
        <v>130</v>
      </c>
    </row>
  </sheetData>
  <mergeCells count="5">
    <mergeCell ref="C6:D6"/>
    <mergeCell ref="C22:D22"/>
    <mergeCell ref="C49:D49"/>
    <mergeCell ref="C73:D7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tabulka okien ADII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Horvath</dc:creator>
  <cp:lastModifiedBy>Tibor Horvath</cp:lastModifiedBy>
  <dcterms:created xsi:type="dcterms:W3CDTF">2020-01-03T09:26:10Z</dcterms:created>
  <dcterms:modified xsi:type="dcterms:W3CDTF">2020-01-03T09:48:45Z</dcterms:modified>
</cp:coreProperties>
</file>