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2"/>
  <workbookPr filterPrivacy="1" defaultThemeVersion="124226"/>
  <xr:revisionPtr revIDLastSave="0" documentId="13_ncr:1_{67A81DFE-43D1-B240-9599-B1986E503F98}" xr6:coauthVersionLast="43" xr6:coauthVersionMax="43" xr10:uidLastSave="{00000000-0000-0000-0000-000000000000}"/>
  <bookViews>
    <workbookView xWindow="0" yWindow="460" windowWidth="27280" windowHeight="19540" xr2:uid="{00000000-000D-0000-FFFF-FFFF00000000}"/>
  </bookViews>
  <sheets>
    <sheet name="List1" sheetId="1" r:id="rId1"/>
    <sheet name="List2" sheetId="2" r:id="rId2"/>
  </sheets>
  <definedNames>
    <definedName name="_1.4301">List1!$D$11</definedName>
    <definedName name="_1.4404">List1!$D$10</definedName>
    <definedName name="_1.4571">List1!$D$7</definedName>
    <definedName name="_xlnm.Print_Area" localSheetId="0">List1!$A$1:$F$49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35" i="1"/>
  <c r="I36" i="1"/>
  <c r="I37" i="1"/>
  <c r="I38" i="1"/>
  <c r="I39" i="1"/>
  <c r="I40" i="1"/>
  <c r="I41" i="1"/>
  <c r="I42" i="1"/>
  <c r="I16" i="1"/>
  <c r="I17" i="1"/>
  <c r="I18" i="1"/>
  <c r="I19" i="1"/>
  <c r="I20" i="1"/>
  <c r="I22" i="1"/>
  <c r="I23" i="1"/>
  <c r="I24" i="1"/>
  <c r="I25" i="1"/>
  <c r="I26" i="1"/>
  <c r="I27" i="1"/>
  <c r="M14" i="1" s="1"/>
  <c r="I28" i="1"/>
  <c r="I29" i="1"/>
  <c r="M16" i="1" s="1"/>
  <c r="I30" i="1"/>
  <c r="I31" i="1"/>
  <c r="I32" i="1"/>
  <c r="I33" i="1"/>
  <c r="I34" i="1"/>
  <c r="I15" i="1"/>
  <c r="M13" i="1" l="1"/>
  <c r="M15" i="1"/>
</calcChain>
</file>

<file path=xl/sharedStrings.xml><?xml version="1.0" encoding="utf-8"?>
<sst xmlns="http://schemas.openxmlformats.org/spreadsheetml/2006/main" count="200" uniqueCount="112">
  <si>
    <t>POZICE</t>
  </si>
  <si>
    <t>POLOŽKA</t>
  </si>
  <si>
    <t>MATERIÁL</t>
  </si>
  <si>
    <t xml:space="preserve">DODÁNÍ </t>
  </si>
  <si>
    <t>KS</t>
  </si>
  <si>
    <t>NÁZEV SESTAVY</t>
  </si>
  <si>
    <t>ČÍSLO SESTAVY</t>
  </si>
  <si>
    <t>DATUM</t>
  </si>
  <si>
    <t>pozn.</t>
  </si>
  <si>
    <t>APC konstrukce</t>
  </si>
  <si>
    <t>S235JR</t>
  </si>
  <si>
    <t>APC-KO-S00</t>
  </si>
  <si>
    <t>APC-KO-001</t>
  </si>
  <si>
    <t>V, T=5</t>
  </si>
  <si>
    <t>S235</t>
  </si>
  <si>
    <t>APC-KO-002</t>
  </si>
  <si>
    <t>APC-KO-003</t>
  </si>
  <si>
    <t>APC-KO-005</t>
  </si>
  <si>
    <t>APC-KO-006</t>
  </si>
  <si>
    <t>APC-KO-007</t>
  </si>
  <si>
    <t>APC-KO-008</t>
  </si>
  <si>
    <t>APC-KO-009</t>
  </si>
  <si>
    <t>APC-KO-010</t>
  </si>
  <si>
    <t>APC-KO-011</t>
  </si>
  <si>
    <t>APC-KO-012</t>
  </si>
  <si>
    <t>APC-KO-013</t>
  </si>
  <si>
    <t>APC-KO-014</t>
  </si>
  <si>
    <t>Žebro</t>
  </si>
  <si>
    <t>Příchytná deska 2</t>
  </si>
  <si>
    <t>Podpěrná deska</t>
  </si>
  <si>
    <t>Vingl</t>
  </si>
  <si>
    <t>V, T=5, O</t>
  </si>
  <si>
    <t>Deska</t>
  </si>
  <si>
    <t>Patka ABS</t>
  </si>
  <si>
    <t>APC-KO-015</t>
  </si>
  <si>
    <t>APC-KO-016</t>
  </si>
  <si>
    <t>APC-KO-017</t>
  </si>
  <si>
    <t>Koncovka</t>
  </si>
  <si>
    <t>Podlaha P</t>
  </si>
  <si>
    <t>Podlaha L</t>
  </si>
  <si>
    <t>S235 slza</t>
  </si>
  <si>
    <t>V, T=3</t>
  </si>
  <si>
    <t>R, VR</t>
  </si>
  <si>
    <t>délka 1ks</t>
  </si>
  <si>
    <t>délka SUM</t>
  </si>
  <si>
    <t>mm</t>
  </si>
  <si>
    <t>APC-KO-018</t>
  </si>
  <si>
    <t>APC-KO-019</t>
  </si>
  <si>
    <t>APC-KO-020</t>
  </si>
  <si>
    <t>APC-KO-021</t>
  </si>
  <si>
    <t>APC-KO-022</t>
  </si>
  <si>
    <t>APC-KO-023</t>
  </si>
  <si>
    <t>APC-KO-024</t>
  </si>
  <si>
    <t>APC-KO-025</t>
  </si>
  <si>
    <t>APC-KO-026</t>
  </si>
  <si>
    <t>APC-KO-027</t>
  </si>
  <si>
    <t>APC-KO-028</t>
  </si>
  <si>
    <t>APC-KO-029</t>
  </si>
  <si>
    <t>APC-KO-030</t>
  </si>
  <si>
    <t>Příchytná deska</t>
  </si>
  <si>
    <t>APC-KO-031</t>
  </si>
  <si>
    <t>APC-KO-032</t>
  </si>
  <si>
    <t>APC-KO-033</t>
  </si>
  <si>
    <t>U profil 100 - 2400 DIN 1026-1 základní P</t>
  </si>
  <si>
    <t>U profil 100 - 2400 DIN 1026-1 základní Z</t>
  </si>
  <si>
    <t>I profil IPE100-4600 DIN 1025-5 přední L</t>
  </si>
  <si>
    <t>I profil IPE100-4600 DIN 1025-5 přední P</t>
  </si>
  <si>
    <t>I profil IPE100-4300 DIN 1025-5 zadní P</t>
  </si>
  <si>
    <t>I profil IPE100-4300 DIN 1025-5 zadní L</t>
  </si>
  <si>
    <t>I profil IPE100-2195 DIN 1025-5 střední</t>
  </si>
  <si>
    <t>I profil IPE100-800 DIN 1025-5 překlad VT</t>
  </si>
  <si>
    <t>I profil IPE100-1894 DIN 1025-5 překl. Bok L</t>
  </si>
  <si>
    <t>APC-KO-S08</t>
  </si>
  <si>
    <t>I profil IPE100-2180 DIN 1025-5 překl. Před.</t>
  </si>
  <si>
    <t>APC-KO-S09</t>
  </si>
  <si>
    <t>APC-KO-S10</t>
  </si>
  <si>
    <t>APC-KO-S11</t>
  </si>
  <si>
    <t>APC-KO-S12</t>
  </si>
  <si>
    <t>APC-KO-S14</t>
  </si>
  <si>
    <t>I profil IPE100-2180 DIN 1025-5 překl. Zadní</t>
  </si>
  <si>
    <t>I profil IPE100-1894 DIN 1025-5 překl. Střed</t>
  </si>
  <si>
    <t>I profil IPE100-1925 DIN 1025-5 překl. Bok P</t>
  </si>
  <si>
    <t>I profil IPE100-1038 DIN 1025-5 překlad B</t>
  </si>
  <si>
    <t>APC-KO-S21</t>
  </si>
  <si>
    <t>L profil 50x50x4-2400</t>
  </si>
  <si>
    <t>R</t>
  </si>
  <si>
    <t>L profil 50x50x4-410</t>
  </si>
  <si>
    <t>U profil 100 - 1843 DIN 1026-1</t>
  </si>
  <si>
    <t>APC-KO-S02</t>
  </si>
  <si>
    <t>I profil IPE100-240 DIN 1025-5</t>
  </si>
  <si>
    <t>APC-KO-S16</t>
  </si>
  <si>
    <t>APC-KO-S17</t>
  </si>
  <si>
    <t>POLOTOVARY bez výkresů v sestavách svařenců</t>
  </si>
  <si>
    <t>L 50x50x4-2020 profil L</t>
  </si>
  <si>
    <t>L 50x50x4-1450 profil V</t>
  </si>
  <si>
    <t>L 50x50x4-1450 profil VD</t>
  </si>
  <si>
    <t>L 50x50x4-700 profil tank</t>
  </si>
  <si>
    <t>L 50x50x4-700 profil tank 2</t>
  </si>
  <si>
    <t>L 50x50x4-1848 profil tank 3</t>
  </si>
  <si>
    <t>L 50x50x4-2480 profil střecha L</t>
  </si>
  <si>
    <t>L 50x50x4-2510 profil střecha překlad</t>
  </si>
  <si>
    <t xml:space="preserve">L 50x50x4-2480 profil střecha P </t>
  </si>
  <si>
    <t>L 50x50x4-2445 profil montáž TR bok</t>
  </si>
  <si>
    <t>L 50x50x4-2445 profil montáž TR záda</t>
  </si>
  <si>
    <t>L profil 50x50x4-2445 montáž TR bok P</t>
  </si>
  <si>
    <t>U profil 50x50x50x3-530 přídržník čerpadla</t>
  </si>
  <si>
    <t>S=svařenec  ;  O=ohyb  ;  V=výpalek  ;  Z=zakroužit   ;  R=řezat  ;  VR=vrtat  ;  T=tloušťka plechu</t>
  </si>
  <si>
    <t>U profil 50x50x50x3</t>
  </si>
  <si>
    <t>L profil 50x50x4</t>
  </si>
  <si>
    <t>I profil IPE100</t>
  </si>
  <si>
    <t xml:space="preserve">U profil 100 </t>
  </si>
  <si>
    <t>délka SUM dle typu profilu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</si>
</sst>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2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0" fillId="0" borderId="0" xfId="0" applyAlignment="1"/>
    <xf numFmtId="0" fontId="0" fillId="0" borderId="14" xfId="0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/>
    <xf numFmtId="164" fontId="5" fillId="0" borderId="3" xfId="0" applyNumberFormat="1" applyFont="1" applyBorder="1"/>
    <xf numFmtId="0" fontId="6" fillId="0" borderId="4" xfId="0" applyFont="1" applyBorder="1"/>
    <xf numFmtId="0" fontId="6" fillId="0" borderId="1" xfId="0" applyFont="1" applyBorder="1"/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1" xfId="0" applyFont="1" applyFill="1" applyBorder="1"/>
    <xf numFmtId="0" fontId="6" fillId="2" borderId="1" xfId="0" applyFont="1" applyFill="1" applyBorder="1"/>
    <xf numFmtId="0" fontId="7" fillId="0" borderId="4" xfId="0" applyFont="1" applyBorder="1"/>
    <xf numFmtId="0" fontId="3" fillId="0" borderId="0" xfId="0" applyFont="1"/>
    <xf numFmtId="0" fontId="1" fillId="0" borderId="11" xfId="0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0" borderId="0" xfId="0" applyBorder="1" applyAlignment="1"/>
    <xf numFmtId="0" fontId="6" fillId="0" borderId="0" xfId="0" applyFont="1" applyBorder="1"/>
    <xf numFmtId="49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49" fontId="0" fillId="0" borderId="0" xfId="0" applyNumberFormat="1" applyBorder="1" applyAlignment="1">
      <alignment horizontal="right"/>
    </xf>
    <xf numFmtId="164" fontId="0" fillId="0" borderId="0" xfId="0" applyNumberFormat="1" applyBorder="1"/>
    <xf numFmtId="49" fontId="0" fillId="0" borderId="0" xfId="0" applyNumberFormat="1" applyBorder="1"/>
    <xf numFmtId="0" fontId="3" fillId="0" borderId="15" xfId="0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topLeftCell="A4" zoomScaleNormal="100" workbookViewId="0">
      <selection activeCell="H61" sqref="H61"/>
    </sheetView>
  </sheetViews>
  <sheetFormatPr baseColWidth="10" defaultColWidth="8.83203125" defaultRowHeight="15" x14ac:dyDescent="0.2"/>
  <cols>
    <col min="1" max="1" width="15.1640625" customWidth="1"/>
    <col min="2" max="2" width="39.33203125" customWidth="1"/>
    <col min="3" max="3" width="5" customWidth="1"/>
    <col min="4" max="4" width="9.5" customWidth="1"/>
    <col min="5" max="5" width="8.5" customWidth="1"/>
    <col min="6" max="6" width="8.83203125" customWidth="1"/>
    <col min="9" max="9" width="10.5" customWidth="1"/>
    <col min="10" max="10" width="9.1640625" customWidth="1"/>
    <col min="12" max="12" width="20.5" customWidth="1"/>
    <col min="13" max="13" width="9.5" bestFit="1" customWidth="1"/>
  </cols>
  <sheetData>
    <row r="1" spans="1:13" ht="16" thickBot="1" x14ac:dyDescent="0.25">
      <c r="A1" s="11" t="s">
        <v>5</v>
      </c>
      <c r="B1" s="13" t="s">
        <v>9</v>
      </c>
      <c r="C1" s="3"/>
      <c r="D1" s="3"/>
      <c r="E1" s="3"/>
      <c r="F1" s="4"/>
    </row>
    <row r="2" spans="1:13" ht="18" customHeight="1" thickBot="1" x14ac:dyDescent="0.25">
      <c r="A2" s="10" t="s">
        <v>6</v>
      </c>
      <c r="B2" s="30" t="s">
        <v>11</v>
      </c>
      <c r="C2" s="5"/>
      <c r="D2" s="5"/>
      <c r="E2" s="5"/>
      <c r="F2" s="6"/>
    </row>
    <row r="3" spans="1:13" ht="18" customHeight="1" thickBot="1" x14ac:dyDescent="0.25">
      <c r="A3" s="11" t="s">
        <v>7</v>
      </c>
      <c r="B3" s="12"/>
      <c r="C3" s="5"/>
      <c r="D3" s="5"/>
      <c r="E3" s="5"/>
      <c r="F3" s="6"/>
    </row>
    <row r="4" spans="1:13" ht="18" customHeight="1" thickBot="1" x14ac:dyDescent="0.25">
      <c r="A4" s="7" t="s">
        <v>106</v>
      </c>
      <c r="B4" s="8"/>
      <c r="C4" s="8"/>
      <c r="D4" s="8"/>
      <c r="E4" s="8"/>
      <c r="F4" s="9"/>
      <c r="H4" s="29" t="s">
        <v>45</v>
      </c>
      <c r="I4" s="29" t="s">
        <v>45</v>
      </c>
    </row>
    <row r="5" spans="1:13" ht="16" thickBot="1" x14ac:dyDescent="0.25">
      <c r="A5" s="11" t="s">
        <v>0</v>
      </c>
      <c r="B5" s="11" t="s">
        <v>1</v>
      </c>
      <c r="C5" s="11" t="s">
        <v>4</v>
      </c>
      <c r="D5" s="11" t="s">
        <v>2</v>
      </c>
      <c r="E5" s="11" t="s">
        <v>3</v>
      </c>
      <c r="F5" s="11" t="s">
        <v>8</v>
      </c>
      <c r="H5" s="29" t="s">
        <v>43</v>
      </c>
      <c r="I5" s="29" t="s">
        <v>44</v>
      </c>
      <c r="M5" s="14"/>
    </row>
    <row r="6" spans="1:13" x14ac:dyDescent="0.2">
      <c r="A6" s="22" t="s">
        <v>12</v>
      </c>
      <c r="B6" s="23" t="s">
        <v>59</v>
      </c>
      <c r="C6" s="23">
        <v>11</v>
      </c>
      <c r="D6" s="24" t="s">
        <v>14</v>
      </c>
      <c r="E6" s="23"/>
      <c r="F6" s="21" t="s">
        <v>13</v>
      </c>
      <c r="G6" s="15"/>
      <c r="M6" s="14"/>
    </row>
    <row r="7" spans="1:13" x14ac:dyDescent="0.2">
      <c r="A7" s="22" t="s">
        <v>15</v>
      </c>
      <c r="B7" s="23" t="s">
        <v>27</v>
      </c>
      <c r="C7" s="23">
        <v>14</v>
      </c>
      <c r="D7" s="24" t="s">
        <v>14</v>
      </c>
      <c r="E7" s="23"/>
      <c r="F7" s="21" t="s">
        <v>13</v>
      </c>
      <c r="G7" s="15"/>
      <c r="M7" s="14"/>
    </row>
    <row r="8" spans="1:13" x14ac:dyDescent="0.2">
      <c r="A8" s="22" t="s">
        <v>16</v>
      </c>
      <c r="B8" s="23" t="s">
        <v>28</v>
      </c>
      <c r="C8" s="23">
        <v>6</v>
      </c>
      <c r="D8" s="24" t="s">
        <v>14</v>
      </c>
      <c r="E8" s="23"/>
      <c r="F8" s="21" t="s">
        <v>13</v>
      </c>
      <c r="G8" s="15"/>
      <c r="M8" s="14"/>
    </row>
    <row r="9" spans="1:13" x14ac:dyDescent="0.2">
      <c r="A9" s="22" t="s">
        <v>17</v>
      </c>
      <c r="B9" s="23" t="s">
        <v>29</v>
      </c>
      <c r="C9" s="23">
        <v>1</v>
      </c>
      <c r="D9" s="24" t="s">
        <v>14</v>
      </c>
      <c r="E9" s="23"/>
      <c r="F9" s="21" t="s">
        <v>13</v>
      </c>
      <c r="G9" s="15"/>
      <c r="M9" s="14"/>
    </row>
    <row r="10" spans="1:13" x14ac:dyDescent="0.2">
      <c r="A10" s="22" t="s">
        <v>18</v>
      </c>
      <c r="B10" s="25" t="s">
        <v>30</v>
      </c>
      <c r="C10" s="25">
        <v>14</v>
      </c>
      <c r="D10" s="24" t="s">
        <v>14</v>
      </c>
      <c r="E10" s="23"/>
      <c r="F10" s="21" t="s">
        <v>31</v>
      </c>
      <c r="G10" s="15"/>
      <c r="M10" s="14"/>
    </row>
    <row r="11" spans="1:13" x14ac:dyDescent="0.2">
      <c r="A11" s="22" t="s">
        <v>19</v>
      </c>
      <c r="B11" s="23" t="s">
        <v>38</v>
      </c>
      <c r="C11" s="23">
        <v>1</v>
      </c>
      <c r="D11" s="24" t="s">
        <v>40</v>
      </c>
      <c r="E11" s="23"/>
      <c r="F11" s="21" t="s">
        <v>41</v>
      </c>
      <c r="G11" s="15"/>
      <c r="H11" s="19"/>
      <c r="I11" s="18"/>
      <c r="M11" s="14"/>
    </row>
    <row r="12" spans="1:13" x14ac:dyDescent="0.2">
      <c r="A12" s="22" t="s">
        <v>20</v>
      </c>
      <c r="B12" s="23" t="s">
        <v>39</v>
      </c>
      <c r="C12" s="23">
        <v>1</v>
      </c>
      <c r="D12" s="24" t="s">
        <v>40</v>
      </c>
      <c r="E12" s="23"/>
      <c r="F12" s="21" t="s">
        <v>41</v>
      </c>
      <c r="G12" s="15"/>
      <c r="H12" s="18"/>
      <c r="I12" s="18"/>
      <c r="L12" s="29" t="s">
        <v>111</v>
      </c>
    </row>
    <row r="13" spans="1:13" x14ac:dyDescent="0.2">
      <c r="A13" s="22" t="s">
        <v>21</v>
      </c>
      <c r="B13" s="23" t="s">
        <v>32</v>
      </c>
      <c r="C13" s="23">
        <v>2</v>
      </c>
      <c r="D13" s="24" t="s">
        <v>14</v>
      </c>
      <c r="E13" s="23"/>
      <c r="F13" s="21" t="s">
        <v>13</v>
      </c>
      <c r="G13" s="15"/>
      <c r="L13" s="31" t="s">
        <v>108</v>
      </c>
      <c r="M13">
        <f>I15+I16+I17+I18+I19+I20+I22+I23+I24+I25+I26+I28+I44+I45</f>
        <v>61378</v>
      </c>
    </row>
    <row r="14" spans="1:13" x14ac:dyDescent="0.2">
      <c r="A14" s="22" t="s">
        <v>22</v>
      </c>
      <c r="B14" s="23" t="s">
        <v>33</v>
      </c>
      <c r="C14" s="26">
        <v>3</v>
      </c>
      <c r="D14" s="24" t="s">
        <v>14</v>
      </c>
      <c r="E14" s="23"/>
      <c r="F14" s="21" t="s">
        <v>13</v>
      </c>
      <c r="G14" s="15"/>
      <c r="L14" s="32" t="s">
        <v>107</v>
      </c>
      <c r="M14">
        <f>I27</f>
        <v>530</v>
      </c>
    </row>
    <row r="15" spans="1:13" x14ac:dyDescent="0.2">
      <c r="A15" s="22" t="s">
        <v>23</v>
      </c>
      <c r="B15" s="23" t="s">
        <v>93</v>
      </c>
      <c r="C15" s="23">
        <v>2</v>
      </c>
      <c r="D15" s="24" t="s">
        <v>14</v>
      </c>
      <c r="E15" s="23"/>
      <c r="F15" s="21" t="s">
        <v>42</v>
      </c>
      <c r="G15" s="15"/>
      <c r="H15">
        <v>2020</v>
      </c>
      <c r="I15" s="31">
        <f>H15*C15</f>
        <v>4040</v>
      </c>
      <c r="L15" s="33" t="s">
        <v>109</v>
      </c>
      <c r="M15">
        <f>SUM(I31:I42,I49)</f>
        <v>34280</v>
      </c>
    </row>
    <row r="16" spans="1:13" x14ac:dyDescent="0.2">
      <c r="A16" s="22" t="s">
        <v>24</v>
      </c>
      <c r="B16" s="23" t="s">
        <v>94</v>
      </c>
      <c r="C16" s="26">
        <v>1</v>
      </c>
      <c r="D16" s="24" t="s">
        <v>14</v>
      </c>
      <c r="E16" s="23"/>
      <c r="F16" s="21" t="s">
        <v>42</v>
      </c>
      <c r="G16" s="15"/>
      <c r="H16">
        <v>1450</v>
      </c>
      <c r="I16" s="31">
        <f t="shared" ref="I16:I42" si="0">H16*C16</f>
        <v>1450</v>
      </c>
      <c r="L16" s="34" t="s">
        <v>110</v>
      </c>
      <c r="M16">
        <f>I29+I30+I46+I47+I48</f>
        <v>10329</v>
      </c>
    </row>
    <row r="17" spans="1:20" ht="14.5" customHeight="1" x14ac:dyDescent="0.2">
      <c r="A17" s="22" t="s">
        <v>25</v>
      </c>
      <c r="B17" s="23" t="s">
        <v>95</v>
      </c>
      <c r="C17" s="23">
        <v>1</v>
      </c>
      <c r="D17" s="24" t="s">
        <v>14</v>
      </c>
      <c r="E17" s="23"/>
      <c r="F17" s="21" t="s">
        <v>42</v>
      </c>
      <c r="G17" s="15"/>
      <c r="H17">
        <v>1450</v>
      </c>
      <c r="I17" s="31">
        <f t="shared" si="0"/>
        <v>1450</v>
      </c>
    </row>
    <row r="18" spans="1:20" x14ac:dyDescent="0.2">
      <c r="A18" s="22" t="s">
        <v>26</v>
      </c>
      <c r="B18" s="23" t="s">
        <v>96</v>
      </c>
      <c r="C18" s="23">
        <v>1</v>
      </c>
      <c r="D18" s="24" t="s">
        <v>14</v>
      </c>
      <c r="E18" s="23"/>
      <c r="F18" s="21" t="s">
        <v>42</v>
      </c>
      <c r="G18" s="15"/>
      <c r="H18">
        <v>700</v>
      </c>
      <c r="I18" s="31">
        <f t="shared" si="0"/>
        <v>700</v>
      </c>
    </row>
    <row r="19" spans="1:20" x14ac:dyDescent="0.2">
      <c r="A19" s="22" t="s">
        <v>34</v>
      </c>
      <c r="B19" s="23" t="s">
        <v>97</v>
      </c>
      <c r="C19" s="26">
        <v>1</v>
      </c>
      <c r="D19" s="24" t="s">
        <v>14</v>
      </c>
      <c r="E19" s="23"/>
      <c r="F19" s="21" t="s">
        <v>42</v>
      </c>
      <c r="G19" s="15"/>
      <c r="H19">
        <v>700</v>
      </c>
      <c r="I19" s="31">
        <f t="shared" si="0"/>
        <v>700</v>
      </c>
    </row>
    <row r="20" spans="1:20" x14ac:dyDescent="0.2">
      <c r="A20" s="22" t="s">
        <v>35</v>
      </c>
      <c r="B20" s="23" t="s">
        <v>98</v>
      </c>
      <c r="C20" s="23">
        <v>1</v>
      </c>
      <c r="D20" s="24" t="s">
        <v>14</v>
      </c>
      <c r="E20" s="23"/>
      <c r="F20" s="21" t="s">
        <v>42</v>
      </c>
      <c r="G20" s="15"/>
      <c r="H20">
        <v>1848</v>
      </c>
      <c r="I20" s="31">
        <f t="shared" si="0"/>
        <v>1848</v>
      </c>
    </row>
    <row r="21" spans="1:20" x14ac:dyDescent="0.2">
      <c r="A21" s="22" t="s">
        <v>36</v>
      </c>
      <c r="B21" s="27" t="s">
        <v>37</v>
      </c>
      <c r="C21" s="23">
        <v>1</v>
      </c>
      <c r="D21" s="24" t="s">
        <v>14</v>
      </c>
      <c r="E21" s="23"/>
      <c r="F21" s="21" t="s">
        <v>13</v>
      </c>
    </row>
    <row r="22" spans="1:20" x14ac:dyDescent="0.2">
      <c r="A22" s="22" t="s">
        <v>46</v>
      </c>
      <c r="B22" s="23" t="s">
        <v>99</v>
      </c>
      <c r="C22" s="23">
        <v>1</v>
      </c>
      <c r="D22" s="24" t="s">
        <v>14</v>
      </c>
      <c r="E22" s="23"/>
      <c r="F22" s="21" t="s">
        <v>42</v>
      </c>
      <c r="H22" s="18">
        <v>2480</v>
      </c>
      <c r="I22" s="31">
        <f t="shared" si="0"/>
        <v>2480</v>
      </c>
      <c r="J22" s="18"/>
      <c r="K22" s="18"/>
      <c r="L22" s="18"/>
      <c r="M22" s="19"/>
      <c r="N22" s="19"/>
      <c r="O22" s="19"/>
      <c r="P22" s="19"/>
      <c r="Q22" s="19"/>
      <c r="R22" s="19"/>
      <c r="S22" s="19"/>
      <c r="T22" s="19"/>
    </row>
    <row r="23" spans="1:20" x14ac:dyDescent="0.2">
      <c r="A23" s="22" t="s">
        <v>47</v>
      </c>
      <c r="B23" s="23" t="s">
        <v>100</v>
      </c>
      <c r="C23" s="23">
        <v>4</v>
      </c>
      <c r="D23" s="24" t="s">
        <v>14</v>
      </c>
      <c r="E23" s="23"/>
      <c r="F23" s="21" t="s">
        <v>42</v>
      </c>
      <c r="H23" s="18">
        <v>2510</v>
      </c>
      <c r="I23" s="31">
        <f t="shared" si="0"/>
        <v>10040</v>
      </c>
      <c r="J23" s="18"/>
      <c r="K23" s="18"/>
      <c r="L23" s="18"/>
      <c r="M23" s="19"/>
      <c r="N23" s="19"/>
      <c r="O23" s="19"/>
      <c r="P23" s="19"/>
      <c r="Q23" s="19"/>
      <c r="R23" s="19"/>
      <c r="S23" s="19"/>
      <c r="T23" s="19"/>
    </row>
    <row r="24" spans="1:20" x14ac:dyDescent="0.2">
      <c r="A24" s="22" t="s">
        <v>48</v>
      </c>
      <c r="B24" s="23" t="s">
        <v>101</v>
      </c>
      <c r="C24" s="23">
        <v>1</v>
      </c>
      <c r="D24" s="24" t="s">
        <v>14</v>
      </c>
      <c r="E24" s="23"/>
      <c r="F24" s="21" t="s">
        <v>42</v>
      </c>
      <c r="H24">
        <v>2480</v>
      </c>
      <c r="I24" s="31">
        <f t="shared" si="0"/>
        <v>2480</v>
      </c>
    </row>
    <row r="25" spans="1:20" x14ac:dyDescent="0.2">
      <c r="A25" s="22" t="s">
        <v>49</v>
      </c>
      <c r="B25" s="23" t="s">
        <v>102</v>
      </c>
      <c r="C25" s="23">
        <v>4</v>
      </c>
      <c r="D25" s="24" t="s">
        <v>14</v>
      </c>
      <c r="E25" s="23"/>
      <c r="F25" s="21" t="s">
        <v>42</v>
      </c>
      <c r="H25" s="18">
        <v>2445</v>
      </c>
      <c r="I25" s="31">
        <f t="shared" si="0"/>
        <v>9780</v>
      </c>
      <c r="J25" s="20"/>
      <c r="K25" s="20"/>
      <c r="L25" s="20"/>
      <c r="M25" s="20"/>
      <c r="N25" s="20"/>
      <c r="O25" s="35"/>
      <c r="P25" s="35"/>
    </row>
    <row r="26" spans="1:20" x14ac:dyDescent="0.2">
      <c r="A26" s="22" t="s">
        <v>50</v>
      </c>
      <c r="B26" s="23" t="s">
        <v>103</v>
      </c>
      <c r="C26" s="23">
        <v>4</v>
      </c>
      <c r="D26" s="24" t="s">
        <v>14</v>
      </c>
      <c r="E26" s="23"/>
      <c r="F26" s="21" t="s">
        <v>42</v>
      </c>
      <c r="H26" s="18">
        <v>2445</v>
      </c>
      <c r="I26" s="31">
        <f t="shared" si="0"/>
        <v>9780</v>
      </c>
      <c r="J26" s="18"/>
      <c r="K26" s="18"/>
      <c r="L26" s="18"/>
    </row>
    <row r="27" spans="1:20" x14ac:dyDescent="0.2">
      <c r="A27" s="22" t="s">
        <v>51</v>
      </c>
      <c r="B27" s="23" t="s">
        <v>105</v>
      </c>
      <c r="C27" s="23">
        <v>1</v>
      </c>
      <c r="D27" s="24" t="s">
        <v>14</v>
      </c>
      <c r="E27" s="23"/>
      <c r="F27" s="21" t="s">
        <v>42</v>
      </c>
      <c r="H27" s="18">
        <v>530</v>
      </c>
      <c r="I27" s="32">
        <f t="shared" si="0"/>
        <v>530</v>
      </c>
      <c r="J27" s="18"/>
      <c r="K27" s="18"/>
      <c r="L27" s="18"/>
    </row>
    <row r="28" spans="1:20" ht="15" customHeight="1" x14ac:dyDescent="0.2">
      <c r="A28" s="22" t="s">
        <v>52</v>
      </c>
      <c r="B28" s="23" t="s">
        <v>104</v>
      </c>
      <c r="C28" s="23">
        <v>4</v>
      </c>
      <c r="D28" s="24" t="s">
        <v>14</v>
      </c>
      <c r="E28" s="23"/>
      <c r="F28" s="21" t="s">
        <v>42</v>
      </c>
      <c r="G28" s="17"/>
      <c r="H28" s="18">
        <v>2445</v>
      </c>
      <c r="I28" s="31">
        <f t="shared" si="0"/>
        <v>9780</v>
      </c>
    </row>
    <row r="29" spans="1:20" x14ac:dyDescent="0.2">
      <c r="A29" s="22" t="s">
        <v>53</v>
      </c>
      <c r="B29" s="23" t="s">
        <v>63</v>
      </c>
      <c r="C29" s="23">
        <v>1</v>
      </c>
      <c r="D29" s="24" t="s">
        <v>14</v>
      </c>
      <c r="E29" s="23"/>
      <c r="F29" s="21" t="s">
        <v>42</v>
      </c>
      <c r="G29" s="17"/>
      <c r="H29" s="18">
        <v>2400</v>
      </c>
      <c r="I29" s="34">
        <f t="shared" si="0"/>
        <v>2400</v>
      </c>
    </row>
    <row r="30" spans="1:20" x14ac:dyDescent="0.2">
      <c r="A30" s="22" t="s">
        <v>54</v>
      </c>
      <c r="B30" s="23" t="s">
        <v>64</v>
      </c>
      <c r="C30" s="23">
        <v>1</v>
      </c>
      <c r="D30" s="24" t="s">
        <v>14</v>
      </c>
      <c r="E30" s="23"/>
      <c r="F30" s="21" t="s">
        <v>42</v>
      </c>
      <c r="H30" s="18">
        <v>2400</v>
      </c>
      <c r="I30" s="34">
        <f t="shared" si="0"/>
        <v>2400</v>
      </c>
    </row>
    <row r="31" spans="1:20" x14ac:dyDescent="0.2">
      <c r="A31" s="22" t="s">
        <v>55</v>
      </c>
      <c r="B31" s="23" t="s">
        <v>65</v>
      </c>
      <c r="C31" s="23">
        <v>1</v>
      </c>
      <c r="D31" s="24" t="s">
        <v>10</v>
      </c>
      <c r="E31" s="23"/>
      <c r="F31" s="21" t="s">
        <v>42</v>
      </c>
      <c r="H31" s="18">
        <v>4600</v>
      </c>
      <c r="I31" s="33">
        <f t="shared" si="0"/>
        <v>4600</v>
      </c>
    </row>
    <row r="32" spans="1:20" x14ac:dyDescent="0.2">
      <c r="A32" s="22" t="s">
        <v>56</v>
      </c>
      <c r="B32" s="23" t="s">
        <v>66</v>
      </c>
      <c r="C32" s="23">
        <v>1</v>
      </c>
      <c r="D32" s="24" t="s">
        <v>10</v>
      </c>
      <c r="E32" s="23"/>
      <c r="F32" s="21" t="s">
        <v>42</v>
      </c>
      <c r="H32" s="18">
        <v>4600</v>
      </c>
      <c r="I32" s="33">
        <f t="shared" si="0"/>
        <v>4600</v>
      </c>
    </row>
    <row r="33" spans="1:20" x14ac:dyDescent="0.2">
      <c r="A33" s="22" t="s">
        <v>57</v>
      </c>
      <c r="B33" s="23" t="s">
        <v>67</v>
      </c>
      <c r="C33" s="23">
        <v>1</v>
      </c>
      <c r="D33" s="24" t="s">
        <v>10</v>
      </c>
      <c r="E33" s="23"/>
      <c r="F33" s="21" t="s">
        <v>42</v>
      </c>
      <c r="H33" s="18">
        <v>4300</v>
      </c>
      <c r="I33" s="33">
        <f t="shared" si="0"/>
        <v>4300</v>
      </c>
      <c r="J33" s="16"/>
      <c r="K33" s="16"/>
    </row>
    <row r="34" spans="1:20" x14ac:dyDescent="0.2">
      <c r="A34" s="22" t="s">
        <v>58</v>
      </c>
      <c r="B34" s="23" t="s">
        <v>68</v>
      </c>
      <c r="C34" s="23">
        <v>1</v>
      </c>
      <c r="D34" s="24" t="s">
        <v>10</v>
      </c>
      <c r="E34" s="23"/>
      <c r="F34" s="21" t="s">
        <v>42</v>
      </c>
      <c r="H34" s="18">
        <v>4300</v>
      </c>
      <c r="I34" s="33">
        <f t="shared" si="0"/>
        <v>4300</v>
      </c>
      <c r="J34" s="16"/>
      <c r="K34" s="16"/>
      <c r="L34" s="16"/>
    </row>
    <row r="35" spans="1:20" x14ac:dyDescent="0.2">
      <c r="A35" s="22" t="s">
        <v>60</v>
      </c>
      <c r="B35" s="23" t="s">
        <v>69</v>
      </c>
      <c r="C35" s="23">
        <v>1</v>
      </c>
      <c r="D35" s="24" t="s">
        <v>10</v>
      </c>
      <c r="E35" s="23"/>
      <c r="F35" s="21" t="s">
        <v>42</v>
      </c>
      <c r="H35" s="18">
        <v>2195</v>
      </c>
      <c r="I35" s="33">
        <f t="shared" si="0"/>
        <v>2195</v>
      </c>
      <c r="J35" s="16"/>
      <c r="K35" s="16"/>
    </row>
    <row r="36" spans="1:20" x14ac:dyDescent="0.2">
      <c r="A36" s="22" t="s">
        <v>61</v>
      </c>
      <c r="B36" s="23" t="s">
        <v>70</v>
      </c>
      <c r="C36" s="23">
        <v>1</v>
      </c>
      <c r="D36" s="24" t="s">
        <v>10</v>
      </c>
      <c r="E36" s="23"/>
      <c r="F36" s="21" t="s">
        <v>42</v>
      </c>
      <c r="H36" s="18">
        <v>800</v>
      </c>
      <c r="I36" s="33">
        <f t="shared" si="0"/>
        <v>800</v>
      </c>
      <c r="J36" s="16"/>
      <c r="K36" s="16"/>
    </row>
    <row r="37" spans="1:20" x14ac:dyDescent="0.2">
      <c r="A37" s="22" t="s">
        <v>62</v>
      </c>
      <c r="B37" s="23" t="s">
        <v>71</v>
      </c>
      <c r="C37" s="23">
        <v>1</v>
      </c>
      <c r="D37" s="24" t="s">
        <v>10</v>
      </c>
      <c r="E37" s="23"/>
      <c r="F37" s="21" t="s">
        <v>42</v>
      </c>
      <c r="H37" s="18">
        <v>1894</v>
      </c>
      <c r="I37" s="33">
        <f t="shared" si="0"/>
        <v>1894</v>
      </c>
      <c r="J37" s="16"/>
      <c r="K37" s="16"/>
    </row>
    <row r="38" spans="1:20" x14ac:dyDescent="0.2">
      <c r="A38" s="22" t="s">
        <v>72</v>
      </c>
      <c r="B38" s="23" t="s">
        <v>73</v>
      </c>
      <c r="C38" s="23">
        <v>1</v>
      </c>
      <c r="D38" s="24" t="s">
        <v>10</v>
      </c>
      <c r="E38" s="23"/>
      <c r="F38" s="21" t="s">
        <v>42</v>
      </c>
      <c r="H38" s="16">
        <v>2180</v>
      </c>
      <c r="I38" s="33">
        <f t="shared" si="0"/>
        <v>2180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x14ac:dyDescent="0.2">
      <c r="A39" s="22" t="s">
        <v>74</v>
      </c>
      <c r="B39" s="23" t="s">
        <v>79</v>
      </c>
      <c r="C39" s="23">
        <v>1</v>
      </c>
      <c r="D39" s="24" t="s">
        <v>10</v>
      </c>
      <c r="E39" s="23"/>
      <c r="F39" s="21" t="s">
        <v>42</v>
      </c>
      <c r="H39" s="16">
        <v>2180</v>
      </c>
      <c r="I39" s="33">
        <f t="shared" si="0"/>
        <v>2180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x14ac:dyDescent="0.2">
      <c r="A40" s="22" t="s">
        <v>76</v>
      </c>
      <c r="B40" s="23" t="s">
        <v>80</v>
      </c>
      <c r="C40" s="23">
        <v>2</v>
      </c>
      <c r="D40" s="24" t="s">
        <v>10</v>
      </c>
      <c r="E40" s="23"/>
      <c r="F40" s="21" t="s">
        <v>42</v>
      </c>
      <c r="G40" s="17"/>
      <c r="H40" s="16">
        <v>1894</v>
      </c>
      <c r="I40" s="33">
        <f t="shared" si="0"/>
        <v>3788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2">
      <c r="A41" s="22" t="s">
        <v>77</v>
      </c>
      <c r="B41" s="23" t="s">
        <v>81</v>
      </c>
      <c r="C41" s="23">
        <v>1</v>
      </c>
      <c r="D41" s="24" t="s">
        <v>10</v>
      </c>
      <c r="E41" s="23"/>
      <c r="F41" s="21" t="s">
        <v>42</v>
      </c>
      <c r="G41" s="17"/>
      <c r="H41" s="16">
        <v>1925</v>
      </c>
      <c r="I41" s="33">
        <f t="shared" si="0"/>
        <v>1925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x14ac:dyDescent="0.2">
      <c r="A42" s="22" t="s">
        <v>78</v>
      </c>
      <c r="B42" s="23" t="s">
        <v>82</v>
      </c>
      <c r="C42" s="23">
        <v>1</v>
      </c>
      <c r="D42" s="24" t="s">
        <v>10</v>
      </c>
      <c r="E42" s="23"/>
      <c r="F42" s="21" t="s">
        <v>42</v>
      </c>
      <c r="H42" s="16">
        <v>1038</v>
      </c>
      <c r="I42" s="33">
        <f t="shared" si="0"/>
        <v>1038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x14ac:dyDescent="0.2">
      <c r="A43" s="28" t="s">
        <v>92</v>
      </c>
      <c r="B43" s="23"/>
      <c r="C43" s="23"/>
      <c r="D43" s="24"/>
      <c r="E43" s="23"/>
      <c r="F43" s="21"/>
      <c r="G43" s="17"/>
      <c r="H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x14ac:dyDescent="0.2">
      <c r="A44" s="22" t="s">
        <v>83</v>
      </c>
      <c r="B44" s="23" t="s">
        <v>84</v>
      </c>
      <c r="C44" s="23">
        <v>2</v>
      </c>
      <c r="D44" s="24" t="s">
        <v>14</v>
      </c>
      <c r="E44" s="23"/>
      <c r="F44" s="21" t="s">
        <v>42</v>
      </c>
      <c r="G44" s="17"/>
      <c r="H44" s="16">
        <v>2400</v>
      </c>
      <c r="I44" s="31">
        <f t="shared" ref="I44:I49" si="1">H44*C44</f>
        <v>4800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x14ac:dyDescent="0.2">
      <c r="A45" s="22" t="s">
        <v>83</v>
      </c>
      <c r="B45" s="23" t="s">
        <v>86</v>
      </c>
      <c r="C45" s="23">
        <v>5</v>
      </c>
      <c r="D45" s="24" t="s">
        <v>14</v>
      </c>
      <c r="E45" s="23"/>
      <c r="F45" s="21" t="s">
        <v>85</v>
      </c>
      <c r="G45" s="17"/>
      <c r="H45" s="16">
        <v>410</v>
      </c>
      <c r="I45" s="31">
        <f t="shared" si="1"/>
        <v>2050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x14ac:dyDescent="0.2">
      <c r="A46" s="2" t="s">
        <v>88</v>
      </c>
      <c r="B46" s="23" t="s">
        <v>87</v>
      </c>
      <c r="C46" s="23">
        <v>1</v>
      </c>
      <c r="D46" s="24" t="s">
        <v>10</v>
      </c>
      <c r="E46" s="1"/>
      <c r="F46" s="21" t="s">
        <v>85</v>
      </c>
      <c r="H46" s="16">
        <v>1843</v>
      </c>
      <c r="I46" s="34">
        <f t="shared" si="1"/>
        <v>1843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x14ac:dyDescent="0.2">
      <c r="A47" s="2" t="s">
        <v>90</v>
      </c>
      <c r="B47" s="23" t="s">
        <v>87</v>
      </c>
      <c r="C47" s="23">
        <v>1</v>
      </c>
      <c r="D47" s="24" t="s">
        <v>10</v>
      </c>
      <c r="E47" s="1"/>
      <c r="F47" s="21" t="s">
        <v>85</v>
      </c>
      <c r="G47" s="17"/>
      <c r="H47" s="16">
        <v>1843</v>
      </c>
      <c r="I47" s="34">
        <f t="shared" si="1"/>
        <v>1843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x14ac:dyDescent="0.2">
      <c r="A48" s="2" t="s">
        <v>91</v>
      </c>
      <c r="B48" s="23" t="s">
        <v>87</v>
      </c>
      <c r="C48" s="24">
        <v>1</v>
      </c>
      <c r="D48" s="24" t="s">
        <v>10</v>
      </c>
      <c r="E48" s="24"/>
      <c r="F48" s="21" t="s">
        <v>85</v>
      </c>
      <c r="H48" s="16">
        <v>1843</v>
      </c>
      <c r="I48" s="34">
        <f t="shared" si="1"/>
        <v>1843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x14ac:dyDescent="0.2">
      <c r="A49" s="2" t="s">
        <v>75</v>
      </c>
      <c r="B49" s="23" t="s">
        <v>89</v>
      </c>
      <c r="C49" s="1">
        <v>2</v>
      </c>
      <c r="D49" s="24" t="s">
        <v>10</v>
      </c>
      <c r="E49" s="1"/>
      <c r="F49" s="21" t="s">
        <v>85</v>
      </c>
      <c r="H49" s="16">
        <v>240</v>
      </c>
      <c r="I49" s="33">
        <f t="shared" si="1"/>
        <v>480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6" thickBot="1" x14ac:dyDescent="0.25">
      <c r="A50" s="43" t="s">
        <v>0</v>
      </c>
      <c r="B50" s="43" t="s">
        <v>1</v>
      </c>
      <c r="C50" s="43" t="s">
        <v>4</v>
      </c>
      <c r="D50" s="43" t="s">
        <v>2</v>
      </c>
      <c r="E50" s="43" t="s">
        <v>3</v>
      </c>
      <c r="F50" s="43" t="s">
        <v>8</v>
      </c>
      <c r="H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x14ac:dyDescent="0.2">
      <c r="A51" s="5"/>
      <c r="B51" s="37"/>
      <c r="C51" s="5"/>
      <c r="D51" s="38"/>
      <c r="E51" s="5"/>
      <c r="F51" s="39"/>
      <c r="G51" s="5"/>
      <c r="H51" s="3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x14ac:dyDescent="0.2">
      <c r="A52" s="5"/>
      <c r="B52" s="37"/>
      <c r="C52" s="5"/>
      <c r="D52" s="38"/>
      <c r="E52" s="5"/>
      <c r="F52" s="39"/>
      <c r="G52" s="5"/>
      <c r="H52" s="3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x14ac:dyDescent="0.2">
      <c r="A53" s="5"/>
      <c r="B53" s="5"/>
      <c r="C53" s="5"/>
      <c r="D53" s="40"/>
      <c r="E53" s="5"/>
      <c r="F53" s="41"/>
      <c r="G53" s="5"/>
      <c r="H53" s="3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x14ac:dyDescent="0.2">
      <c r="A54" s="5"/>
      <c r="B54" s="5"/>
      <c r="C54" s="5"/>
      <c r="D54" s="42"/>
      <c r="E54" s="5"/>
      <c r="F54" s="41"/>
      <c r="G54" s="5"/>
      <c r="H54" s="3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x14ac:dyDescent="0.2">
      <c r="A55" s="5"/>
      <c r="B55" s="5"/>
      <c r="C55" s="5"/>
      <c r="D55" s="40"/>
      <c r="E55" s="5"/>
      <c r="F55" s="41"/>
      <c r="G55" s="5"/>
      <c r="H55" s="3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x14ac:dyDescent="0.2">
      <c r="A56" s="5"/>
      <c r="B56" s="5"/>
      <c r="C56" s="5"/>
      <c r="D56" s="42"/>
      <c r="E56" s="5"/>
      <c r="F56" s="41"/>
      <c r="G56" s="5"/>
      <c r="H56" s="5"/>
    </row>
    <row r="57" spans="1:20" x14ac:dyDescent="0.2">
      <c r="A57" s="5"/>
      <c r="B57" s="5"/>
      <c r="C57" s="5"/>
      <c r="D57" s="42"/>
      <c r="E57" s="5"/>
      <c r="F57" s="41"/>
      <c r="G57" s="5"/>
      <c r="H57" s="5"/>
    </row>
    <row r="58" spans="1:20" x14ac:dyDescent="0.2">
      <c r="A58" s="5"/>
      <c r="B58" s="5"/>
      <c r="C58" s="5"/>
      <c r="D58" s="42"/>
      <c r="E58" s="5"/>
      <c r="F58" s="41"/>
      <c r="G58" s="5"/>
      <c r="H58" s="5"/>
    </row>
    <row r="59" spans="1:20" x14ac:dyDescent="0.2">
      <c r="A59" s="5"/>
      <c r="B59" s="5"/>
      <c r="C59" s="5"/>
      <c r="D59" s="42"/>
      <c r="E59" s="5"/>
      <c r="F59" s="41"/>
      <c r="G59" s="5"/>
      <c r="H59" s="5"/>
    </row>
    <row r="60" spans="1:20" x14ac:dyDescent="0.2">
      <c r="A60" s="5"/>
      <c r="B60" s="5"/>
      <c r="C60" s="5"/>
      <c r="D60" s="42"/>
      <c r="E60" s="5"/>
      <c r="F60" s="41"/>
      <c r="G60" s="5"/>
      <c r="H60" s="5"/>
    </row>
    <row r="61" spans="1:20" x14ac:dyDescent="0.2">
      <c r="A61" s="5"/>
      <c r="B61" s="5"/>
      <c r="C61" s="5"/>
      <c r="D61" s="42"/>
      <c r="E61" s="5"/>
      <c r="F61" s="41"/>
      <c r="G61" s="5"/>
      <c r="H61" s="5"/>
    </row>
    <row r="62" spans="1:20" x14ac:dyDescent="0.2">
      <c r="A62" s="5"/>
      <c r="B62" s="5"/>
      <c r="C62" s="5"/>
      <c r="D62" s="42"/>
      <c r="E62" s="5"/>
      <c r="F62" s="41"/>
      <c r="G62" s="5"/>
      <c r="H62" s="5"/>
    </row>
    <row r="63" spans="1:20" x14ac:dyDescent="0.2">
      <c r="A63" s="5"/>
      <c r="B63" s="5"/>
      <c r="C63" s="5"/>
      <c r="D63" s="42"/>
      <c r="E63" s="5"/>
      <c r="F63" s="41"/>
      <c r="G63" s="5"/>
      <c r="H63" s="5"/>
    </row>
    <row r="64" spans="1:20" x14ac:dyDescent="0.2">
      <c r="A64" s="5"/>
      <c r="B64" s="5"/>
      <c r="C64" s="5"/>
      <c r="D64" s="42"/>
      <c r="E64" s="5"/>
      <c r="F64" s="41"/>
      <c r="G64" s="5"/>
      <c r="H64" s="5"/>
    </row>
    <row r="65" spans="1:8" x14ac:dyDescent="0.2">
      <c r="A65" s="5"/>
      <c r="B65" s="5"/>
      <c r="C65" s="5"/>
      <c r="D65" s="42"/>
      <c r="E65" s="5"/>
      <c r="F65" s="41"/>
      <c r="G65" s="5"/>
      <c r="H65" s="5"/>
    </row>
    <row r="66" spans="1:8" x14ac:dyDescent="0.2">
      <c r="A66" s="5"/>
      <c r="B66" s="5"/>
      <c r="C66" s="5"/>
      <c r="D66" s="42"/>
      <c r="E66" s="5"/>
      <c r="F66" s="41"/>
      <c r="G66" s="5"/>
      <c r="H66" s="5"/>
    </row>
    <row r="67" spans="1:8" x14ac:dyDescent="0.2">
      <c r="A67" s="5"/>
      <c r="B67" s="5"/>
      <c r="C67" s="5"/>
      <c r="D67" s="42"/>
      <c r="E67" s="5"/>
      <c r="F67" s="41"/>
      <c r="G67" s="5"/>
      <c r="H67" s="5"/>
    </row>
    <row r="68" spans="1:8" x14ac:dyDescent="0.2">
      <c r="A68" s="5"/>
      <c r="B68" s="5"/>
      <c r="C68" s="5"/>
      <c r="D68" s="42"/>
      <c r="E68" s="5"/>
      <c r="F68" s="41"/>
      <c r="G68" s="5"/>
      <c r="H68" s="5"/>
    </row>
    <row r="69" spans="1:8" x14ac:dyDescent="0.2">
      <c r="A69" s="5"/>
      <c r="B69" s="5"/>
      <c r="C69" s="5"/>
      <c r="D69" s="42"/>
      <c r="E69" s="5"/>
      <c r="F69" s="41"/>
      <c r="G69" s="5"/>
      <c r="H69" s="5"/>
    </row>
    <row r="70" spans="1:8" x14ac:dyDescent="0.2">
      <c r="A70" s="5"/>
      <c r="B70" s="5"/>
      <c r="C70" s="5"/>
      <c r="D70" s="42"/>
      <c r="E70" s="5"/>
      <c r="F70" s="41"/>
      <c r="G70" s="5"/>
      <c r="H70" s="5"/>
    </row>
    <row r="71" spans="1:8" x14ac:dyDescent="0.2">
      <c r="A71" s="5"/>
      <c r="B71" s="5"/>
      <c r="C71" s="5"/>
      <c r="D71" s="42"/>
      <c r="E71" s="5"/>
      <c r="F71" s="41"/>
      <c r="G71" s="5"/>
      <c r="H71" s="5"/>
    </row>
    <row r="72" spans="1:8" x14ac:dyDescent="0.2">
      <c r="A72" s="5"/>
      <c r="B72" s="5"/>
      <c r="C72" s="5"/>
      <c r="D72" s="42"/>
      <c r="E72" s="5"/>
      <c r="F72" s="41"/>
      <c r="G72" s="5"/>
      <c r="H72" s="5"/>
    </row>
    <row r="73" spans="1:8" x14ac:dyDescent="0.2">
      <c r="A73" s="5"/>
      <c r="B73" s="5"/>
      <c r="C73" s="5"/>
      <c r="D73" s="42"/>
      <c r="E73" s="5"/>
      <c r="F73" s="41"/>
      <c r="G73" s="5"/>
      <c r="H73" s="5"/>
    </row>
    <row r="74" spans="1:8" x14ac:dyDescent="0.2">
      <c r="A74" s="5"/>
      <c r="B74" s="5"/>
      <c r="C74" s="5"/>
      <c r="D74" s="42"/>
      <c r="E74" s="5"/>
      <c r="F74" s="41"/>
      <c r="G74" s="5"/>
      <c r="H74" s="5"/>
    </row>
    <row r="75" spans="1:8" x14ac:dyDescent="0.2">
      <c r="A75" s="5"/>
      <c r="B75" s="5"/>
      <c r="C75" s="5"/>
      <c r="D75" s="42"/>
      <c r="E75" s="5"/>
      <c r="F75" s="41"/>
      <c r="G75" s="5"/>
      <c r="H75" s="5"/>
    </row>
    <row r="76" spans="1:8" x14ac:dyDescent="0.2">
      <c r="A76" s="5"/>
      <c r="B76" s="5"/>
      <c r="C76" s="5"/>
      <c r="D76" s="42"/>
      <c r="E76" s="5"/>
      <c r="F76" s="41"/>
      <c r="G76" s="5"/>
      <c r="H76" s="5"/>
    </row>
    <row r="77" spans="1:8" x14ac:dyDescent="0.2">
      <c r="A77" s="5"/>
      <c r="B77" s="5"/>
      <c r="C77" s="5"/>
      <c r="D77" s="42"/>
      <c r="E77" s="5"/>
      <c r="F77" s="41"/>
      <c r="G77" s="5"/>
      <c r="H77" s="5"/>
    </row>
    <row r="78" spans="1:8" x14ac:dyDescent="0.2">
      <c r="A78" s="5"/>
      <c r="B78" s="5"/>
      <c r="C78" s="5"/>
      <c r="D78" s="42"/>
      <c r="E78" s="5"/>
      <c r="F78" s="41"/>
      <c r="G78" s="5"/>
      <c r="H78" s="5"/>
    </row>
    <row r="79" spans="1:8" x14ac:dyDescent="0.2">
      <c r="A79" s="5"/>
      <c r="B79" s="5"/>
      <c r="C79" s="5"/>
      <c r="D79" s="42"/>
      <c r="E79" s="5"/>
      <c r="F79" s="41"/>
      <c r="G79" s="5"/>
      <c r="H79" s="5"/>
    </row>
    <row r="80" spans="1:8" x14ac:dyDescent="0.2">
      <c r="A80" s="5"/>
      <c r="B80" s="5"/>
      <c r="C80" s="5"/>
      <c r="D80" s="42"/>
      <c r="E80" s="5"/>
      <c r="F80" s="41"/>
      <c r="G80" s="5"/>
      <c r="H80" s="5"/>
    </row>
    <row r="81" spans="1:8" x14ac:dyDescent="0.2">
      <c r="A81" s="5"/>
      <c r="B81" s="5"/>
      <c r="C81" s="5"/>
      <c r="D81" s="42"/>
      <c r="E81" s="5"/>
      <c r="F81" s="41"/>
      <c r="G81" s="5"/>
      <c r="H81" s="5"/>
    </row>
    <row r="82" spans="1:8" x14ac:dyDescent="0.2">
      <c r="A82" s="5"/>
      <c r="B82" s="5"/>
      <c r="C82" s="5"/>
      <c r="D82" s="42"/>
      <c r="E82" s="5"/>
      <c r="F82" s="41"/>
      <c r="G82" s="5"/>
      <c r="H82" s="5"/>
    </row>
    <row r="83" spans="1:8" x14ac:dyDescent="0.2">
      <c r="A83" s="5"/>
      <c r="B83" s="5"/>
      <c r="C83" s="5"/>
      <c r="D83" s="42"/>
      <c r="E83" s="5"/>
      <c r="F83" s="41"/>
      <c r="G83" s="5"/>
      <c r="H83" s="5"/>
    </row>
    <row r="84" spans="1:8" x14ac:dyDescent="0.2">
      <c r="A84" s="5"/>
      <c r="B84" s="5"/>
      <c r="C84" s="5"/>
      <c r="D84" s="42"/>
      <c r="E84" s="5"/>
      <c r="F84" s="41"/>
      <c r="G84" s="5"/>
      <c r="H84" s="5"/>
    </row>
    <row r="85" spans="1:8" x14ac:dyDescent="0.2">
      <c r="A85" s="5"/>
      <c r="B85" s="5"/>
      <c r="C85" s="5"/>
      <c r="D85" s="42"/>
      <c r="E85" s="5"/>
      <c r="F85" s="41"/>
      <c r="G85" s="5"/>
      <c r="H85" s="5"/>
    </row>
    <row r="86" spans="1:8" x14ac:dyDescent="0.2">
      <c r="A86" s="5"/>
      <c r="B86" s="5"/>
      <c r="C86" s="5"/>
      <c r="D86" s="42"/>
      <c r="E86" s="5"/>
      <c r="F86" s="41"/>
      <c r="G86" s="5"/>
      <c r="H86" s="5"/>
    </row>
    <row r="87" spans="1:8" x14ac:dyDescent="0.2">
      <c r="A87" s="5"/>
      <c r="B87" s="5"/>
      <c r="C87" s="5"/>
      <c r="D87" s="42"/>
      <c r="E87" s="5"/>
      <c r="F87" s="41"/>
      <c r="G87" s="5"/>
      <c r="H87" s="5"/>
    </row>
    <row r="88" spans="1:8" x14ac:dyDescent="0.2">
      <c r="A88" s="5"/>
      <c r="B88" s="5"/>
      <c r="C88" s="5"/>
      <c r="D88" s="42"/>
      <c r="E88" s="5"/>
      <c r="F88" s="41"/>
      <c r="G88" s="5"/>
      <c r="H88" s="5"/>
    </row>
    <row r="89" spans="1:8" x14ac:dyDescent="0.2">
      <c r="A89" s="5"/>
      <c r="B89" s="5"/>
      <c r="C89" s="5"/>
      <c r="D89" s="42"/>
      <c r="E89" s="5"/>
      <c r="F89" s="41"/>
      <c r="G89" s="5"/>
      <c r="H89" s="5"/>
    </row>
    <row r="90" spans="1:8" x14ac:dyDescent="0.2">
      <c r="A90" s="5"/>
      <c r="B90" s="5"/>
      <c r="C90" s="5"/>
      <c r="D90" s="42"/>
      <c r="E90" s="5"/>
      <c r="F90" s="41"/>
      <c r="G90" s="5"/>
      <c r="H90" s="5"/>
    </row>
    <row r="91" spans="1:8" x14ac:dyDescent="0.2">
      <c r="A91" s="5"/>
      <c r="B91" s="5"/>
      <c r="C91" s="5"/>
      <c r="D91" s="42"/>
      <c r="E91" s="5"/>
      <c r="F91" s="41"/>
      <c r="G91" s="5"/>
      <c r="H91" s="5"/>
    </row>
    <row r="92" spans="1:8" x14ac:dyDescent="0.2">
      <c r="A92" s="5"/>
      <c r="B92" s="5"/>
      <c r="C92" s="5"/>
      <c r="D92" s="42"/>
      <c r="E92" s="5"/>
      <c r="F92" s="41"/>
      <c r="G92" s="5"/>
      <c r="H92" s="5"/>
    </row>
    <row r="93" spans="1:8" x14ac:dyDescent="0.2">
      <c r="A93" s="5"/>
      <c r="B93" s="5"/>
      <c r="C93" s="5"/>
      <c r="D93" s="42"/>
      <c r="E93" s="5"/>
      <c r="F93" s="41"/>
      <c r="G93" s="5"/>
      <c r="H93" s="5"/>
    </row>
    <row r="94" spans="1:8" x14ac:dyDescent="0.2">
      <c r="A94" s="5"/>
      <c r="B94" s="5"/>
      <c r="C94" s="5"/>
      <c r="D94" s="42"/>
      <c r="E94" s="5"/>
      <c r="F94" s="41"/>
      <c r="G94" s="5"/>
      <c r="H94" s="5"/>
    </row>
    <row r="95" spans="1:8" x14ac:dyDescent="0.2">
      <c r="A95" s="5"/>
      <c r="B95" s="5"/>
      <c r="C95" s="5"/>
      <c r="D95" s="42"/>
      <c r="E95" s="5"/>
      <c r="F95" s="41"/>
      <c r="G95" s="5"/>
      <c r="H95" s="5"/>
    </row>
    <row r="96" spans="1:8" x14ac:dyDescent="0.2">
      <c r="A96" s="5"/>
      <c r="B96" s="5"/>
      <c r="C96" s="5"/>
      <c r="D96" s="42"/>
      <c r="E96" s="5"/>
      <c r="F96" s="41"/>
      <c r="G96" s="5"/>
      <c r="H96" s="5"/>
    </row>
    <row r="97" spans="1:8" x14ac:dyDescent="0.2">
      <c r="A97" s="5"/>
      <c r="B97" s="5"/>
      <c r="C97" s="5"/>
      <c r="D97" s="42"/>
      <c r="E97" s="5"/>
      <c r="F97" s="41"/>
      <c r="G97" s="5"/>
      <c r="H97" s="5"/>
    </row>
    <row r="98" spans="1:8" x14ac:dyDescent="0.2">
      <c r="A98" s="5"/>
      <c r="B98" s="5"/>
      <c r="C98" s="5"/>
      <c r="D98" s="42"/>
      <c r="E98" s="5"/>
      <c r="F98" s="41"/>
      <c r="G98" s="5"/>
      <c r="H98" s="5"/>
    </row>
    <row r="99" spans="1:8" x14ac:dyDescent="0.2">
      <c r="A99" s="5"/>
      <c r="B99" s="5"/>
      <c r="C99" s="5"/>
      <c r="D99" s="42"/>
      <c r="E99" s="5"/>
      <c r="F99" s="41"/>
      <c r="G99" s="5"/>
      <c r="H99" s="5"/>
    </row>
    <row r="100" spans="1:8" x14ac:dyDescent="0.2">
      <c r="A100" s="5"/>
      <c r="B100" s="5"/>
      <c r="C100" s="5"/>
      <c r="D100" s="5"/>
      <c r="E100" s="5"/>
      <c r="F100" s="5"/>
      <c r="G100" s="5"/>
      <c r="H100" s="5"/>
    </row>
    <row r="101" spans="1:8" x14ac:dyDescent="0.2">
      <c r="A101" s="5"/>
      <c r="B101" s="5"/>
      <c r="C101" s="5"/>
      <c r="D101" s="5"/>
      <c r="E101" s="5"/>
      <c r="F101" s="5"/>
      <c r="G101" s="5"/>
      <c r="H101" s="5"/>
    </row>
    <row r="102" spans="1:8" x14ac:dyDescent="0.2">
      <c r="A102" s="5"/>
      <c r="B102" s="5"/>
      <c r="C102" s="5"/>
      <c r="D102" s="5"/>
      <c r="E102" s="5"/>
      <c r="F102" s="5"/>
      <c r="G102" s="5"/>
      <c r="H102" s="5"/>
    </row>
  </sheetData>
  <dataConsolidate/>
  <mergeCells count="1">
    <mergeCell ref="O25:P25"/>
  </mergeCells>
  <printOptions gridLines="1"/>
  <pageMargins left="0.7" right="0.7" top="0.75" bottom="0.75" header="0.3" footer="0.3"/>
  <pageSetup paperSize="9" orientation="portrait" r:id="rId1"/>
  <headerFooter differentFirst="1">
    <oddHeader xml:space="preserve">&amp;L
</oddHeader>
    <oddFooter>&amp;C&amp;P</oddFooter>
    <firstFooter>&amp;C
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8"/>
  <sheetViews>
    <sheetView workbookViewId="0">
      <selection sqref="A1:J17"/>
    </sheetView>
  </sheetViews>
  <sheetFormatPr baseColWidth="10" defaultColWidth="8.83203125" defaultRowHeight="15" x14ac:dyDescent="0.2"/>
  <cols>
    <col min="4" max="4" width="9.5" customWidth="1"/>
  </cols>
  <sheetData>
    <row r="5" spans="1:4" x14ac:dyDescent="0.2">
      <c r="A5" s="29"/>
    </row>
    <row r="8" spans="1:4" x14ac:dyDescent="0.2">
      <c r="D8" s="29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List1</vt:lpstr>
      <vt:lpstr>List2</vt:lpstr>
      <vt:lpstr>_1.4301</vt:lpstr>
      <vt:lpstr>_1.4404</vt:lpstr>
      <vt:lpstr>_1.4571</vt:lpstr>
      <vt:lpstr>List1!Oblasť_tlače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Soupis dílů</dc:title>
  <dc:creator/>
  <cp:lastModifiedBy/>
  <dcterms:created xsi:type="dcterms:W3CDTF">2006-09-16T00:00:00Z</dcterms:created>
  <dcterms:modified xsi:type="dcterms:W3CDTF">2019-05-06T10:41:32Z</dcterms:modified>
</cp:coreProperties>
</file>