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" windowWidth="19035" windowHeight="11505"/>
  </bookViews>
  <sheets>
    <sheet name="STAVEBNÍ" sheetId="1" r:id="rId1"/>
  </sheets>
  <definedNames>
    <definedName name="__obl11">#REF!</definedName>
    <definedName name="__obl12">#REF!</definedName>
    <definedName name="__obl13">#REF!</definedName>
    <definedName name="__obl14">#REF!</definedName>
    <definedName name="__obl15">#REF!</definedName>
    <definedName name="__obl16">#REF!</definedName>
    <definedName name="__obl17">#REF!</definedName>
    <definedName name="__obl1710">#REF!</definedName>
    <definedName name="__obl1711">#REF!</definedName>
    <definedName name="__obl1712">#REF!</definedName>
    <definedName name="__obl1713">#REF!</definedName>
    <definedName name="__obl1714">#REF!</definedName>
    <definedName name="__obl1715">#REF!</definedName>
    <definedName name="__obl1716">#REF!</definedName>
    <definedName name="__obl1717">#REF!</definedName>
    <definedName name="__obl1718">#REF!</definedName>
    <definedName name="__obl1719">#REF!</definedName>
    <definedName name="__obl173">#REF!</definedName>
    <definedName name="__obl174">#REF!</definedName>
    <definedName name="__obl175">#REF!</definedName>
    <definedName name="__obl176">#REF!</definedName>
    <definedName name="__obl177">#REF!</definedName>
    <definedName name="__obl178">#REF!</definedName>
    <definedName name="__obl179">#REF!</definedName>
    <definedName name="__obl18">#REF!</definedName>
    <definedName name="__obl181">#REF!</definedName>
    <definedName name="__obl1816">#REF!</definedName>
    <definedName name="__obl1820">#REF!</definedName>
    <definedName name="__obl1821">#REF!</definedName>
    <definedName name="__obl1822">#REF!</definedName>
    <definedName name="__obl1823">#REF!</definedName>
    <definedName name="__obl1824">#REF!</definedName>
    <definedName name="__obl1825">#REF!</definedName>
    <definedName name="__obl1826">#REF!</definedName>
    <definedName name="__obl1827">#REF!</definedName>
    <definedName name="__obl1828">#REF!</definedName>
    <definedName name="__obl1829">#REF!</definedName>
    <definedName name="__obl183">#REF!</definedName>
    <definedName name="__obl1831">#REF!</definedName>
    <definedName name="__obl1832">#REF!</definedName>
    <definedName name="__obl184">#REF!</definedName>
    <definedName name="__obl185">#REF!</definedName>
    <definedName name="__obl186">#REF!</definedName>
    <definedName name="__obl187">#REF!</definedName>
    <definedName name="_xlnm._FilterDatabase" localSheetId="0" hidden="1">STAVEBNÍ!$J$1:$J$414</definedName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ADKM">#REF!</definedName>
    <definedName name="Analog">#REF!</definedName>
    <definedName name="bghrerr">#REF!</definedName>
    <definedName name="bhvfdgvf">#REF!</definedName>
    <definedName name="Bourání">STAVEBNÍ!$D$36</definedName>
    <definedName name="celkrozp">#REF!</definedName>
    <definedName name="CENA_CELKEM">#REF!</definedName>
    <definedName name="dfdaf">#REF!</definedName>
    <definedName name="DKGJSDGS">#REF!</definedName>
    <definedName name="dsfbhbg">#REF!</definedName>
    <definedName name="exter1">#REF!</definedName>
    <definedName name="hovno">#REF!</definedName>
    <definedName name="inter1">#REF!</definedName>
    <definedName name="jzzuggt">#REF!</definedName>
    <definedName name="MDKM">#REF!</definedName>
    <definedName name="Monolog">#REF!</definedName>
    <definedName name="mts">#REF!</definedName>
    <definedName name="_xlnm.Print_Titles" localSheetId="0">STAVEBNÍ!$34:$35</definedName>
    <definedName name="obch_sleva">#REF!</definedName>
    <definedName name="_xlnm.Print_Area" localSheetId="0">STAVEBNÍ!$A$1:$J$414</definedName>
    <definedName name="P_101">STAVEBNÍ!#REF!</definedName>
    <definedName name="P_103">STAVEBNÍ!#REF!</definedName>
    <definedName name="P_104">STAVEBNÍ!#REF!</definedName>
    <definedName name="P_105">STAVEBNÍ!#REF!</definedName>
    <definedName name="P_106">STAVEBNÍ!#REF!</definedName>
    <definedName name="P_107">STAVEBNÍ!#REF!</definedName>
    <definedName name="P_108">STAVEBNÍ!#REF!</definedName>
    <definedName name="P_109">STAVEBNÍ!#REF!</definedName>
    <definedName name="P_110">STAVEBNÍ!#REF!</definedName>
    <definedName name="P_111">STAVEBNÍ!#REF!</definedName>
    <definedName name="P_112">STAVEBNÍ!#REF!</definedName>
    <definedName name="P_113">STAVEBNÍ!#REF!</definedName>
    <definedName name="P_114">STAVEBNÍ!#REF!</definedName>
    <definedName name="P_115">STAVEBNÍ!#REF!</definedName>
    <definedName name="P_116">STAVEBNÍ!#REF!</definedName>
    <definedName name="P_117">STAVEBNÍ!#REF!</definedName>
    <definedName name="P_118">STAVEBNÍ!#REF!</definedName>
    <definedName name="P_119">STAVEBNÍ!#REF!</definedName>
    <definedName name="P_120">STAVEBNÍ!#REF!</definedName>
    <definedName name="P_121">STAVEBNÍ!#REF!</definedName>
    <definedName name="P_122">STAVEBNÍ!#REF!</definedName>
    <definedName name="P_123">STAVEBNÍ!#REF!</definedName>
    <definedName name="P_124">STAVEBNÍ!#REF!</definedName>
    <definedName name="P_125">STAVEBNÍ!#REF!</definedName>
    <definedName name="P_126">STAVEBNÍ!#REF!</definedName>
    <definedName name="P_127">STAVEBNÍ!#REF!</definedName>
    <definedName name="P_128">STAVEBNÍ!#REF!</definedName>
    <definedName name="P_129">STAVEBNÍ!#REF!</definedName>
    <definedName name="P_130">STAVEBNÍ!#REF!</definedName>
    <definedName name="P_141">STAVEBNÍ!#REF!</definedName>
    <definedName name="P_142">STAVEBNÍ!#REF!</definedName>
    <definedName name="P_143">STAVEBNÍ!#REF!</definedName>
    <definedName name="Pocet_Integral">#REF!</definedName>
    <definedName name="pokusAAAA">#REF!</definedName>
    <definedName name="pokusadres">#REF!</definedName>
    <definedName name="položka_A1">#REF!</definedName>
    <definedName name="pom_výp_zač">#REF!</definedName>
    <definedName name="pom_výpočty">#REF!</definedName>
    <definedName name="prep_schem">#REF!</definedName>
    <definedName name="R_02">STAVEBNÍ!#REF!</definedName>
    <definedName name="R_03">STAVEBNÍ!#REF!</definedName>
    <definedName name="R_10">STAVEBNÍ!#REF!</definedName>
    <definedName name="R_100">STAVEBNÍ!#REF!</definedName>
    <definedName name="R_12">STAVEBNÍ!#REF!</definedName>
    <definedName name="R_41">STAVEBNÍ!#REF!</definedName>
    <definedName name="R_44">STAVEBNÍ!#REF!</definedName>
    <definedName name="R_45">STAVEBNÍ!#REF!</definedName>
    <definedName name="R_95">STAVEBNÍ!#REF!</definedName>
    <definedName name="rozvržení_rozp">#REF!</definedName>
    <definedName name="S_10">STAVEBNÍ!$D$127</definedName>
    <definedName name="S_95">STAVEBNÍ!#REF!</definedName>
    <definedName name="ssss">#REF!</definedName>
    <definedName name="subslevy">#REF!</definedName>
    <definedName name="sumpok">#REF!</definedName>
    <definedName name="T_1">STAVEBNÍ!$D$36</definedName>
    <definedName name="T_105">STAVEBNÍ!$D$193</definedName>
    <definedName name="T_110">STAVEBNÍ!$D$263</definedName>
    <definedName name="T_112">STAVEBNÍ!$D$318</definedName>
    <definedName name="T_113">STAVEBNÍ!$D$339</definedName>
    <definedName name="výpočty">#REF!</definedName>
    <definedName name="vystup">#REF!</definedName>
    <definedName name="Z_0B9F8EC5_2A88_459C_AE9B_891BC1A1D890_.wvu.Cols" localSheetId="0" hidden="1">STAVEBNÍ!$B:$C</definedName>
    <definedName name="Z_0B9F8EC5_2A88_459C_AE9B_891BC1A1D890_.wvu.FilterData" localSheetId="0" hidden="1">STAVEBNÍ!$E$1:$E$414</definedName>
    <definedName name="Z_0B9F8EC5_2A88_459C_AE9B_891BC1A1D890_.wvu.PrintArea" localSheetId="0" hidden="1">STAVEBNÍ!$A$1:$J$414</definedName>
    <definedName name="Z_0B9F8EC5_2A88_459C_AE9B_891BC1A1D890_.wvu.PrintTitles" localSheetId="0" hidden="1">STAVEBNÍ!$34:$35</definedName>
    <definedName name="Z_1">STAVEBNÍ!$D$36</definedName>
    <definedName name="Z_2D977E39_BE88_451B_AC85_73A33E2B56BE_.wvu.Cols" localSheetId="0" hidden="1">STAVEBNÍ!#REF!</definedName>
    <definedName name="Z_376681D4_97C7_42EC_A24A_D0C58F88015A_.wvu.Cols" localSheetId="0" hidden="1">STAVEBNÍ!#REF!</definedName>
    <definedName name="Z_52B90B72_B4DF_403B_9C2A_7FC7D19CA869_.wvu.Cols" localSheetId="0" hidden="1">STAVEBNÍ!$B:$C</definedName>
    <definedName name="Z_52B90B72_B4DF_403B_9C2A_7FC7D19CA869_.wvu.FilterData" localSheetId="0" hidden="1">STAVEBNÍ!$J$1:$J$414</definedName>
    <definedName name="Z_52B90B72_B4DF_403B_9C2A_7FC7D19CA869_.wvu.PrintArea" localSheetId="0" hidden="1">STAVEBNÍ!$A$1:$J$414</definedName>
    <definedName name="Z_52B90B72_B4DF_403B_9C2A_7FC7D19CA869_.wvu.PrintTitles" localSheetId="0" hidden="1">STAVEBNÍ!$34:$35</definedName>
    <definedName name="Z_5D14A0B6_0550_4F4D_AF70_E646A70E85E6_.wvu.Cols" localSheetId="0" hidden="1">STAVEBNÍ!#REF!</definedName>
    <definedName name="Z_6A327E81_9BBD_427A_8F09_758428F6EF08_.wvu.Cols" localSheetId="0" hidden="1">STAVEBNÍ!$B:$C,STAVEBNÍ!#REF!</definedName>
    <definedName name="Z_849C4ECF_FFD6_4080_8BDA_0F4B460DD377_.wvu.Cols" localSheetId="0" hidden="1">STAVEBNÍ!$B:$C,STAVEBNÍ!#REF!</definedName>
    <definedName name="Z_9FFE4855_E551_4461_A7E8_FCF27AAAEE27_.wvu.Cols" localSheetId="0" hidden="1">STAVEBNÍ!#REF!</definedName>
    <definedName name="Z_B3BD64FB_DD2D_4E74_A837_F992EF6AAC0F_.wvu.Cols" localSheetId="0" hidden="1">STAVEBNÍ!#REF!</definedName>
    <definedName name="Z_C6DBA7D9_3438_459D_97EA_B3765A3F11D8_.wvu.Cols" localSheetId="0" hidden="1">STAVEBNÍ!$B:$C,STAVEBNÍ!#REF!</definedName>
    <definedName name="Z_D127DE92_948F_43DB_9769_E12F917DCD89_.wvu.Cols" localSheetId="0" hidden="1">STAVEBNÍ!$B:$C</definedName>
    <definedName name="Z_D127DE92_948F_43DB_9769_E12F917DCD89_.wvu.FilterData" localSheetId="0" hidden="1">STAVEBNÍ!$E$1:$E$414</definedName>
    <definedName name="Z_DFFB1D1B_B5DE_483C_B226_D449D78F399A_.wvu.Cols" localSheetId="0" hidden="1">STAVEBNÍ!#REF!</definedName>
    <definedName name="zahrnsazby">#REF!</definedName>
    <definedName name="zahrnslevy">#REF!</definedName>
  </definedNames>
  <calcPr calcId="125725"/>
</workbook>
</file>

<file path=xl/calcChain.xml><?xml version="1.0" encoding="utf-8"?>
<calcChain xmlns="http://schemas.openxmlformats.org/spreadsheetml/2006/main">
  <c r="J411" i="1"/>
  <c r="J410"/>
  <c r="J412" s="1"/>
  <c r="J28" s="1"/>
  <c r="J403"/>
  <c r="J402"/>
  <c r="J405" s="1"/>
  <c r="J27" s="1"/>
  <c r="J395"/>
  <c r="J394"/>
  <c r="J393"/>
  <c r="J392"/>
  <c r="J397" s="1"/>
  <c r="J26" s="1"/>
  <c r="J385"/>
  <c r="J384"/>
  <c r="J387" s="1"/>
  <c r="J25" s="1"/>
  <c r="J377"/>
  <c r="J376"/>
  <c r="J375"/>
  <c r="J374"/>
  <c r="J379" s="1"/>
  <c r="J24" s="1"/>
  <c r="J373"/>
  <c r="J368"/>
  <c r="J366"/>
  <c r="J359"/>
  <c r="J358"/>
  <c r="J357"/>
  <c r="J350"/>
  <c r="J349"/>
  <c r="J348"/>
  <c r="J347"/>
  <c r="J346"/>
  <c r="J345"/>
  <c r="J344"/>
  <c r="J343"/>
  <c r="J352" s="1"/>
  <c r="J21" s="1"/>
  <c r="J334"/>
  <c r="J332"/>
  <c r="J330"/>
  <c r="J329"/>
  <c r="J328"/>
  <c r="J327"/>
  <c r="J326"/>
  <c r="J325"/>
  <c r="J324"/>
  <c r="J322"/>
  <c r="J336" s="1"/>
  <c r="J20" s="1"/>
  <c r="J313"/>
  <c r="J315" s="1"/>
  <c r="J19" s="1"/>
  <c r="J306"/>
  <c r="J305"/>
  <c r="J304"/>
  <c r="J303"/>
  <c r="J302"/>
  <c r="J301"/>
  <c r="J298"/>
  <c r="J297"/>
  <c r="J296"/>
  <c r="J295"/>
  <c r="J294"/>
  <c r="J288"/>
  <c r="J287"/>
  <c r="J285"/>
  <c r="J283"/>
  <c r="J281"/>
  <c r="J279"/>
  <c r="J278"/>
  <c r="J277"/>
  <c r="J275"/>
  <c r="J274"/>
  <c r="J273"/>
  <c r="J272"/>
  <c r="J271"/>
  <c r="J270"/>
  <c r="J269"/>
  <c r="J268"/>
  <c r="J267"/>
  <c r="J266"/>
  <c r="J265"/>
  <c r="J258"/>
  <c r="J257"/>
  <c r="J256"/>
  <c r="J252"/>
  <c r="J248"/>
  <c r="J246"/>
  <c r="J245"/>
  <c r="J244"/>
  <c r="J243"/>
  <c r="J239"/>
  <c r="J238"/>
  <c r="J237"/>
  <c r="J233"/>
  <c r="J224"/>
  <c r="J223"/>
  <c r="J222"/>
  <c r="J221"/>
  <c r="J220"/>
  <c r="J213"/>
  <c r="J212"/>
  <c r="J211"/>
  <c r="J204"/>
  <c r="J202"/>
  <c r="J201"/>
  <c r="J200"/>
  <c r="J198"/>
  <c r="J197"/>
  <c r="J196"/>
  <c r="J188"/>
  <c r="J190" s="1"/>
  <c r="J12" s="1"/>
  <c r="J181"/>
  <c r="J183" s="1"/>
  <c r="J11" s="1"/>
  <c r="J174"/>
  <c r="J173"/>
  <c r="J172"/>
  <c r="J171"/>
  <c r="J170"/>
  <c r="J169"/>
  <c r="J168"/>
  <c r="J167"/>
  <c r="J165"/>
  <c r="J164"/>
  <c r="J163"/>
  <c r="J162"/>
  <c r="J161"/>
  <c r="J160"/>
  <c r="J159"/>
  <c r="J158"/>
  <c r="J157"/>
  <c r="J156"/>
  <c r="J155"/>
  <c r="J154"/>
  <c r="J147"/>
  <c r="J146"/>
  <c r="J142"/>
  <c r="J141"/>
  <c r="J139"/>
  <c r="J137"/>
  <c r="J136"/>
  <c r="J135"/>
  <c r="J134"/>
  <c r="J133"/>
  <c r="J131"/>
  <c r="J130"/>
  <c r="J129"/>
  <c r="J122"/>
  <c r="J121"/>
  <c r="J120"/>
  <c r="J119"/>
  <c r="J115"/>
  <c r="J114"/>
  <c r="J112"/>
  <c r="J110"/>
  <c r="J109"/>
  <c r="J108"/>
  <c r="J124" s="1"/>
  <c r="J8" s="1"/>
  <c r="J99"/>
  <c r="J98"/>
  <c r="J94"/>
  <c r="J93"/>
  <c r="J92"/>
  <c r="J91"/>
  <c r="J90"/>
  <c r="J89"/>
  <c r="J101" s="1"/>
  <c r="J7" s="1"/>
  <c r="J80"/>
  <c r="J78"/>
  <c r="J75"/>
  <c r="J72"/>
  <c r="J71"/>
  <c r="J70"/>
  <c r="J68"/>
  <c r="J66"/>
  <c r="J65"/>
  <c r="J64"/>
  <c r="J63"/>
  <c r="J61"/>
  <c r="J60"/>
  <c r="J58"/>
  <c r="J57"/>
  <c r="J56"/>
  <c r="J55"/>
  <c r="J54"/>
  <c r="J53"/>
  <c r="J52"/>
  <c r="J50"/>
  <c r="J49"/>
  <c r="J48"/>
  <c r="J46"/>
  <c r="J45"/>
  <c r="J44"/>
  <c r="J43"/>
  <c r="J42"/>
  <c r="J40"/>
  <c r="J39"/>
  <c r="J82" s="1"/>
  <c r="J6" s="1"/>
  <c r="J23"/>
  <c r="D6"/>
  <c r="J176" l="1"/>
  <c r="J10" s="1"/>
  <c r="J206"/>
  <c r="J13" s="1"/>
  <c r="J215"/>
  <c r="J14" s="1"/>
  <c r="J289"/>
  <c r="J17" s="1"/>
  <c r="J149"/>
  <c r="J9" s="1"/>
  <c r="J226"/>
  <c r="J15" s="1"/>
  <c r="J260"/>
  <c r="J16" s="1"/>
  <c r="J308"/>
  <c r="J18" s="1"/>
  <c r="J361"/>
  <c r="J22" s="1"/>
  <c r="J29" l="1"/>
  <c r="I30" s="1"/>
  <c r="J30" s="1"/>
  <c r="J31" l="1"/>
</calcChain>
</file>

<file path=xl/sharedStrings.xml><?xml version="1.0" encoding="utf-8"?>
<sst xmlns="http://schemas.openxmlformats.org/spreadsheetml/2006/main" count="934" uniqueCount="701">
  <si>
    <t>kód</t>
  </si>
  <si>
    <t>číslo</t>
  </si>
  <si>
    <t>popis položky</t>
  </si>
  <si>
    <t>mj</t>
  </si>
  <si>
    <t>počet mj</t>
  </si>
  <si>
    <t>cena mj</t>
  </si>
  <si>
    <t>cena celkem</t>
  </si>
  <si>
    <t>REKAPITULACE</t>
  </si>
  <si>
    <t>Zemní práce</t>
  </si>
  <si>
    <t>Založení</t>
  </si>
  <si>
    <t>Statické konstrukce</t>
  </si>
  <si>
    <t>Svislé konstrukce (zděné)</t>
  </si>
  <si>
    <t>Podhledy zavěšené</t>
  </si>
  <si>
    <t>Omítky stěn</t>
  </si>
  <si>
    <t>Fasáda</t>
  </si>
  <si>
    <t>Konstrukce podlah</t>
  </si>
  <si>
    <t>Izolace proti vodě</t>
  </si>
  <si>
    <t>Izolace tepelné</t>
  </si>
  <si>
    <t>Konstrukce tesařské</t>
  </si>
  <si>
    <t>Konstrukce klempířské</t>
  </si>
  <si>
    <t>Krytiny tvrdé</t>
  </si>
  <si>
    <t>Okna</t>
  </si>
  <si>
    <t>Dveře</t>
  </si>
  <si>
    <t>Konstrukce truhlářské</t>
  </si>
  <si>
    <t>Konstrukce zámečnické</t>
  </si>
  <si>
    <t>Podlahy keramické</t>
  </si>
  <si>
    <t>Podlahy povlakové</t>
  </si>
  <si>
    <t>Obklady keramické</t>
  </si>
  <si>
    <t>Nátěry a malby</t>
  </si>
  <si>
    <t>Protipožární opatření</t>
  </si>
  <si>
    <t>MEZISOUČET BEZ DPH</t>
  </si>
  <si>
    <t>kpl</t>
  </si>
  <si>
    <t>VRN - zařízení staveniště</t>
  </si>
  <si>
    <t>%</t>
  </si>
  <si>
    <t>C E L K E M bez DPH</t>
  </si>
  <si>
    <t>položkový rozpočet</t>
  </si>
  <si>
    <t>1.</t>
  </si>
  <si>
    <t>Bourání</t>
  </si>
  <si>
    <t>2.</t>
  </si>
  <si>
    <t>3.</t>
  </si>
  <si>
    <t>Stavební část</t>
  </si>
  <si>
    <t>4.</t>
  </si>
  <si>
    <t xml:space="preserve">Čerpání vody </t>
  </si>
  <si>
    <t>hod</t>
  </si>
  <si>
    <t>5.</t>
  </si>
  <si>
    <t>950 90-0030.RA0</t>
  </si>
  <si>
    <t>Demontáž krovu s krytinou z pozinkovaného plechu</t>
  </si>
  <si>
    <t>m2</t>
  </si>
  <si>
    <t>6.</t>
  </si>
  <si>
    <t>7.</t>
  </si>
  <si>
    <t>962 03-2231</t>
  </si>
  <si>
    <t>Bourání zdiva z cihel pálených na MVC tl.45cm</t>
  </si>
  <si>
    <t>m3</t>
  </si>
  <si>
    <t>8.</t>
  </si>
  <si>
    <t>Bourání zdiva z cihel pálených na MVC tl.30cm</t>
  </si>
  <si>
    <t>9.</t>
  </si>
  <si>
    <t>Bourání základů z betonu prostého (předpoklad)</t>
  </si>
  <si>
    <t>10.</t>
  </si>
  <si>
    <t>971 03-3541</t>
  </si>
  <si>
    <t>Vybourání otovrů ve zdivu cihelném tl.45cm</t>
  </si>
  <si>
    <t>11.</t>
  </si>
  <si>
    <t>962 03-1132</t>
  </si>
  <si>
    <t>Bourání příček cihelných tl.15 cm</t>
  </si>
  <si>
    <t>12.</t>
  </si>
  <si>
    <t>13.</t>
  </si>
  <si>
    <t>963 05-1113</t>
  </si>
  <si>
    <t>Bourání ŽB stropů deskových tl.25cm</t>
  </si>
  <si>
    <t>14.</t>
  </si>
  <si>
    <t>963 05-1213</t>
  </si>
  <si>
    <t>Bourání ŽB podest, mezipodest a schodišť / schodišťových stupňů</t>
  </si>
  <si>
    <t>15.</t>
  </si>
  <si>
    <t>Odstranění nášlapných vrstev podlah</t>
  </si>
  <si>
    <t>16.</t>
  </si>
  <si>
    <t>17.</t>
  </si>
  <si>
    <t xml:space="preserve">Vyvěšení dřevěných okenních křídel; vybourání dřevěných rámů oken </t>
  </si>
  <si>
    <t>18.</t>
  </si>
  <si>
    <t>Vybourání skleněných výplní - luxfery</t>
  </si>
  <si>
    <t>19.</t>
  </si>
  <si>
    <t>976 07-1111</t>
  </si>
  <si>
    <t>Vybourání kovových zábradlí balkon. dveří</t>
  </si>
  <si>
    <t>ks</t>
  </si>
  <si>
    <t>20.</t>
  </si>
  <si>
    <t>Vybourání kovových mříží</t>
  </si>
  <si>
    <t>21.</t>
  </si>
  <si>
    <t>Demontáž hromosvodu</t>
  </si>
  <si>
    <t>22.</t>
  </si>
  <si>
    <t xml:space="preserve">Vybourání kovových zábradlí </t>
  </si>
  <si>
    <t>m</t>
  </si>
  <si>
    <t>23.</t>
  </si>
  <si>
    <t>Demontáž plotu(zděné pilíře + dřevěná výplň a základu)</t>
  </si>
  <si>
    <t>24.</t>
  </si>
  <si>
    <t>25.</t>
  </si>
  <si>
    <t>Vybourání dveří jednokřídlých do ocelové zárubně (vyvěšení dveří, vybourání zárubně)</t>
  </si>
  <si>
    <t>26.</t>
  </si>
  <si>
    <t>Vybourání dveří dvoukřídlých do ocelové zárubně (vyvěšení dveří, vybourání zárubně)</t>
  </si>
  <si>
    <t>27.</t>
  </si>
  <si>
    <t>28.</t>
  </si>
  <si>
    <t>Demontáž WC vč.napojení</t>
  </si>
  <si>
    <t>29.</t>
  </si>
  <si>
    <t>Demontáž sprch, napojení</t>
  </si>
  <si>
    <t>30.</t>
  </si>
  <si>
    <t>Demontáž umývadel, baterií a napojení</t>
  </si>
  <si>
    <t>31.</t>
  </si>
  <si>
    <t>Demontáž výlevky, baterie a napojení</t>
  </si>
  <si>
    <t>32.</t>
  </si>
  <si>
    <t>33.</t>
  </si>
  <si>
    <t>Vybourání instalací</t>
  </si>
  <si>
    <t>34.</t>
  </si>
  <si>
    <t>35.</t>
  </si>
  <si>
    <t>113 10-6211</t>
  </si>
  <si>
    <t>Rozebrání velkoformátových dladic</t>
  </si>
  <si>
    <t>36.</t>
  </si>
  <si>
    <t>113 10-7221</t>
  </si>
  <si>
    <t>Odstranění podkladu</t>
  </si>
  <si>
    <t>37.</t>
  </si>
  <si>
    <t>962 03-2641</t>
  </si>
  <si>
    <t>Bourání kemenného zdiva</t>
  </si>
  <si>
    <t>38.</t>
  </si>
  <si>
    <t>39.</t>
  </si>
  <si>
    <t>Nepředvídané práce</t>
  </si>
  <si>
    <t>40.</t>
  </si>
  <si>
    <r>
      <t xml:space="preserve">Ostatní jinde neuvedené bourání (v průměrných tunách podle charakteru objektu) + </t>
    </r>
    <r>
      <rPr>
        <sz val="11"/>
        <color indexed="30"/>
        <rFont val="Calibri"/>
        <family val="2"/>
        <charset val="238"/>
      </rPr>
      <t>10</t>
    </r>
    <r>
      <rPr>
        <sz val="11"/>
        <rFont val="Calibri"/>
        <family val="2"/>
        <charset val="238"/>
      </rPr>
      <t>%</t>
    </r>
  </si>
  <si>
    <t>t</t>
  </si>
  <si>
    <t>41.</t>
  </si>
  <si>
    <t>42.</t>
  </si>
  <si>
    <t>Odstranění suti</t>
  </si>
  <si>
    <t>43.</t>
  </si>
  <si>
    <t>979 01-1111</t>
  </si>
  <si>
    <t>Svislá doprava suti a vybour. hmot za 3.NP až 1.NP včetně naložení</t>
  </si>
  <si>
    <t>44.</t>
  </si>
  <si>
    <t>45.</t>
  </si>
  <si>
    <t>979 98-1106</t>
  </si>
  <si>
    <t>Kontejner, suť, odvoz a likvidace, 3 t</t>
  </si>
  <si>
    <t>46.</t>
  </si>
  <si>
    <t>47.</t>
  </si>
  <si>
    <t>Bourání  -  celkem</t>
  </si>
  <si>
    <t>48.</t>
  </si>
  <si>
    <t>49.</t>
  </si>
  <si>
    <t>50.</t>
  </si>
  <si>
    <t>51.</t>
  </si>
  <si>
    <t>52.</t>
  </si>
  <si>
    <t>Vedlejší budova</t>
  </si>
  <si>
    <t>53.</t>
  </si>
  <si>
    <t>54.</t>
  </si>
  <si>
    <t>Hloubení nezapažených jam v hor.3 do 1000 m3</t>
  </si>
  <si>
    <t>55.</t>
  </si>
  <si>
    <t>Hloubení rýh šířky do 200 cm v hor.3 do 1000 m3</t>
  </si>
  <si>
    <t>56.</t>
  </si>
  <si>
    <t>Vykopávka v uzavřených prostorách v hor.1-4</t>
  </si>
  <si>
    <t>57.</t>
  </si>
  <si>
    <t>Příplatek za lepivost - hloubení nezap.jam v hor.3</t>
  </si>
  <si>
    <t>58.</t>
  </si>
  <si>
    <t>Zásyp jam, rýh, šachet se zhutněním - použit výkopek</t>
  </si>
  <si>
    <t>59.</t>
  </si>
  <si>
    <t>Kontejner, zemina, popř.se sutí, odvoz a likvidace (AVIA), 3 t</t>
  </si>
  <si>
    <t>60.</t>
  </si>
  <si>
    <t>61.</t>
  </si>
  <si>
    <t>Rampy</t>
  </si>
  <si>
    <t>62.</t>
  </si>
  <si>
    <t>63.</t>
  </si>
  <si>
    <t>132 20-1202</t>
  </si>
  <si>
    <t>64.</t>
  </si>
  <si>
    <t>979 98-1101</t>
  </si>
  <si>
    <t>65.</t>
  </si>
  <si>
    <t>66.</t>
  </si>
  <si>
    <t>Zemní práce  -  celkem</t>
  </si>
  <si>
    <t>67.</t>
  </si>
  <si>
    <t>68.</t>
  </si>
  <si>
    <t>69.</t>
  </si>
  <si>
    <t>70.</t>
  </si>
  <si>
    <t>71.</t>
  </si>
  <si>
    <t>Základové konstrukce</t>
  </si>
  <si>
    <t>72.</t>
  </si>
  <si>
    <t>73.</t>
  </si>
  <si>
    <t>271 57-1111</t>
  </si>
  <si>
    <t>Polštář základu ze štěrkopísku tříděného</t>
  </si>
  <si>
    <t>74.</t>
  </si>
  <si>
    <t>273 31-3711</t>
  </si>
  <si>
    <t>Beton základových desek prostý B 20 (C 16/20) - podkladní beton</t>
  </si>
  <si>
    <t>75.</t>
  </si>
  <si>
    <t>273 36-2021</t>
  </si>
  <si>
    <t>Výztuž základových desek ze svařovaných sítí KARI</t>
  </si>
  <si>
    <t>kg</t>
  </si>
  <si>
    <t>76.</t>
  </si>
  <si>
    <t>77.</t>
  </si>
  <si>
    <t>274 31-3711</t>
  </si>
  <si>
    <t>Beton základových pasů prostý B 20 (C 16/20)</t>
  </si>
  <si>
    <t>78.</t>
  </si>
  <si>
    <t>79.</t>
  </si>
  <si>
    <t>274 35-1215</t>
  </si>
  <si>
    <t>Bednění stěn základových pasů - zřízení</t>
  </si>
  <si>
    <t>80.</t>
  </si>
  <si>
    <t>274 35-1216</t>
  </si>
  <si>
    <t>Bednění stěn základových pasů - odstranění</t>
  </si>
  <si>
    <t>81.</t>
  </si>
  <si>
    <t>82.</t>
  </si>
  <si>
    <t>Oplocení (veranda)</t>
  </si>
  <si>
    <t>83.</t>
  </si>
  <si>
    <t>84.</t>
  </si>
  <si>
    <t>85.</t>
  </si>
  <si>
    <t>86.</t>
  </si>
  <si>
    <t>87.</t>
  </si>
  <si>
    <t>Výztuž pasů</t>
  </si>
  <si>
    <t>88.</t>
  </si>
  <si>
    <t>89.</t>
  </si>
  <si>
    <t>Založení  -  celkem</t>
  </si>
  <si>
    <t>90.</t>
  </si>
  <si>
    <t>91.</t>
  </si>
  <si>
    <t>92.</t>
  </si>
  <si>
    <t>93.</t>
  </si>
  <si>
    <t>94.</t>
  </si>
  <si>
    <t>317 94-4311</t>
  </si>
  <si>
    <t>Válcované nosníky do č.12 osazené do otvorů - překlady</t>
  </si>
  <si>
    <t>95.</t>
  </si>
  <si>
    <t>317 94-4313</t>
  </si>
  <si>
    <t>Válcované nosníky č.14-22 osazené do otvorů - překlady</t>
  </si>
  <si>
    <t>96.</t>
  </si>
  <si>
    <t>346 24-4381</t>
  </si>
  <si>
    <t>Plentování ocelových nosníků výšky do 20 cm</t>
  </si>
  <si>
    <t>97.</t>
  </si>
  <si>
    <t>98.</t>
  </si>
  <si>
    <t>411 32-1414</t>
  </si>
  <si>
    <t xml:space="preserve">Stropy deskové ze železobetonu B 20 (C 16/20) </t>
  </si>
  <si>
    <t>99.</t>
  </si>
  <si>
    <t>411 36-1821</t>
  </si>
  <si>
    <t>Výztuž stropů z betonářské oceli KD 05</t>
  </si>
  <si>
    <t>100.</t>
  </si>
  <si>
    <t>417 32-1414</t>
  </si>
  <si>
    <t>Ztužující pásy a věnce, železobeton B 20 (C 16/20)</t>
  </si>
  <si>
    <t>101.</t>
  </si>
  <si>
    <t>417 35-1115</t>
  </si>
  <si>
    <t>Bednění ztužujících pásů a věnců - zřízení</t>
  </si>
  <si>
    <t>102.</t>
  </si>
  <si>
    <t>417 35-1116</t>
  </si>
  <si>
    <t>Bednění ztužujících pásů a věnců - odstranění</t>
  </si>
  <si>
    <t>103.</t>
  </si>
  <si>
    <t>104.</t>
  </si>
  <si>
    <t>417 36-1821</t>
  </si>
  <si>
    <t>Výztuž ztužujících pásů a věnců z oceli 10206 a 10425</t>
  </si>
  <si>
    <t>105.</t>
  </si>
  <si>
    <t>106.</t>
  </si>
  <si>
    <t>Trám 100/160</t>
  </si>
  <si>
    <t>107.</t>
  </si>
  <si>
    <t>montáž</t>
  </si>
  <si>
    <t>108.</t>
  </si>
  <si>
    <t>109.</t>
  </si>
  <si>
    <t>Ocelové konstrukce</t>
  </si>
  <si>
    <t>110.</t>
  </si>
  <si>
    <t>111.</t>
  </si>
  <si>
    <t>Ocelové konstrukce stropů vedlejší budovy, ocel 11373</t>
  </si>
  <si>
    <t>112.</t>
  </si>
  <si>
    <t>Trapézový plech, ocel 11373</t>
  </si>
  <si>
    <t>113.</t>
  </si>
  <si>
    <t>114.</t>
  </si>
  <si>
    <t>Statické konstrukce  -  celkem</t>
  </si>
  <si>
    <t>115.</t>
  </si>
  <si>
    <t>116.</t>
  </si>
  <si>
    <t>117.</t>
  </si>
  <si>
    <t>118.</t>
  </si>
  <si>
    <t>119.</t>
  </si>
  <si>
    <t>310 23-8211</t>
  </si>
  <si>
    <t>Dozdívky cihelné zdivo, CP na MC 10 tl. 45 cm</t>
  </si>
  <si>
    <t>120.</t>
  </si>
  <si>
    <t>Cihelné zdivo, CP na MC 10 tl. 45 cm</t>
  </si>
  <si>
    <t>121.</t>
  </si>
  <si>
    <t>311 23-8115</t>
  </si>
  <si>
    <t>Zdivo POROTHERM 45 P+D P 10 na MVC 5 tl. 45 cm</t>
  </si>
  <si>
    <t>122.</t>
  </si>
  <si>
    <t>Zdivo POROTHERM 25 P+D P 10 na MVC 5 tl. 25 cm</t>
  </si>
  <si>
    <t>123.</t>
  </si>
  <si>
    <t>Zdivo POROTHERM 30 P+D P 10 na MVC 5 tl. 30 cm</t>
  </si>
  <si>
    <t>124.</t>
  </si>
  <si>
    <t>Cihelné zdivo, CP na MC 10 tl. 15 cm</t>
  </si>
  <si>
    <t>125.</t>
  </si>
  <si>
    <t>311 11-2120.RT4</t>
  </si>
  <si>
    <t>Betonové tvarovky KB 300 - ztracené bednění</t>
  </si>
  <si>
    <t>126.</t>
  </si>
  <si>
    <t>346 24-4</t>
  </si>
  <si>
    <t>Přizdívka 100</t>
  </si>
  <si>
    <t>127.</t>
  </si>
  <si>
    <t>342 24-8109</t>
  </si>
  <si>
    <t>Příčky POROTHERM P+D na MVC 5 tl. 8 cm</t>
  </si>
  <si>
    <t>128.</t>
  </si>
  <si>
    <t>342 24-8112</t>
  </si>
  <si>
    <t>Příčky POROTHERM P+D na MVC 5 tl. 11,5 cm</t>
  </si>
  <si>
    <t>129.</t>
  </si>
  <si>
    <t>Zděné pilířky POROTHERM 45 P+D P 10 na MVC 5 tl. 45 cm</t>
  </si>
  <si>
    <t>130.</t>
  </si>
  <si>
    <t>Dělící zástěna POROTHERM P+D na MVC 5 tl. 8 cm</t>
  </si>
  <si>
    <t>131.</t>
  </si>
  <si>
    <t>132.</t>
  </si>
  <si>
    <t>317 16-8111</t>
  </si>
  <si>
    <t>Překlad POROTHERM KP 7/300 cm</t>
  </si>
  <si>
    <t>133.</t>
  </si>
  <si>
    <t>Překlad POROTHERM KP 7/275 cm</t>
  </si>
  <si>
    <t>134.</t>
  </si>
  <si>
    <t>Překlad POROTHERM KP 7/175 cm</t>
  </si>
  <si>
    <t>135.</t>
  </si>
  <si>
    <t>Překlad POROTHERM KP 7/125 cm</t>
  </si>
  <si>
    <t>136.</t>
  </si>
  <si>
    <t>Překlad POROTHERM KP 7/100 cm</t>
  </si>
  <si>
    <t>137.</t>
  </si>
  <si>
    <t>Překlad POROTHERM KP 14,5/175 cm</t>
  </si>
  <si>
    <t>138.</t>
  </si>
  <si>
    <t>Překlad POROTHERM KP 11,5/175 cm</t>
  </si>
  <si>
    <t>139.</t>
  </si>
  <si>
    <t>Překlad POROTHERM KP 11,5/100 cm</t>
  </si>
  <si>
    <t>140.</t>
  </si>
  <si>
    <t>141.</t>
  </si>
  <si>
    <t>Svislé konstrukce (zděné)  -  celkem</t>
  </si>
  <si>
    <t>142.</t>
  </si>
  <si>
    <t>143.</t>
  </si>
  <si>
    <t>144.</t>
  </si>
  <si>
    <t>145.</t>
  </si>
  <si>
    <t>146.</t>
  </si>
  <si>
    <t>342 26-4051.RT1XX</t>
  </si>
  <si>
    <t>Podhled sádrokartonový na zavěšenou ocelovou konstrukci desky standart 2X tl. 12,5 mm, bez izolace</t>
  </si>
  <si>
    <t>147.</t>
  </si>
  <si>
    <t>148.</t>
  </si>
  <si>
    <t>Podhledy zavěšené  -  celkem</t>
  </si>
  <si>
    <t>149.</t>
  </si>
  <si>
    <t>150.</t>
  </si>
  <si>
    <t>151.</t>
  </si>
  <si>
    <t>152.</t>
  </si>
  <si>
    <t>153.</t>
  </si>
  <si>
    <t>602 02-1232.RT5</t>
  </si>
  <si>
    <t>Omítka stěn vápenná dvouvrstvá</t>
  </si>
  <si>
    <t>154.</t>
  </si>
  <si>
    <t>155.</t>
  </si>
  <si>
    <t>Omítky stěn  -  celkem</t>
  </si>
  <si>
    <t>156.</t>
  </si>
  <si>
    <t>157.</t>
  </si>
  <si>
    <t>158.</t>
  </si>
  <si>
    <t>159.</t>
  </si>
  <si>
    <t>160.</t>
  </si>
  <si>
    <t>Fasáda stávající budovy</t>
  </si>
  <si>
    <t>161.</t>
  </si>
  <si>
    <t>622 31-17</t>
  </si>
  <si>
    <t xml:space="preserve">Kontaktní zateplovací systém tl. 50 mm </t>
  </si>
  <si>
    <t>162.</t>
  </si>
  <si>
    <t>KZS solk XPS tl.50mm</t>
  </si>
  <si>
    <t>163.</t>
  </si>
  <si>
    <t>Zateplení špalet</t>
  </si>
  <si>
    <t>164.</t>
  </si>
  <si>
    <t>Lešení</t>
  </si>
  <si>
    <t>165.</t>
  </si>
  <si>
    <t>941 94-1031</t>
  </si>
  <si>
    <t>Montáž lešení leh.řad.s podlahami,š.do 1 m, H 10 m</t>
  </si>
  <si>
    <t>166.</t>
  </si>
  <si>
    <t>941 94-1191.RT3</t>
  </si>
  <si>
    <t>Příplatek za každý měsíc použití lešení k pol.1031 lešení pronajaté</t>
  </si>
  <si>
    <t>167.</t>
  </si>
  <si>
    <t>941 94-1831</t>
  </si>
  <si>
    <t>Demontáž lešení leh.řad.s podlahami,š.1 m, H 10 m</t>
  </si>
  <si>
    <t>168.</t>
  </si>
  <si>
    <t>169.</t>
  </si>
  <si>
    <t>766 41-0010.RAB</t>
  </si>
  <si>
    <t>Obklad palubkami pero-drážka, palubky, lakování</t>
  </si>
  <si>
    <t>170.</t>
  </si>
  <si>
    <t>171.</t>
  </si>
  <si>
    <t>Fasáda  -  celkem</t>
  </si>
  <si>
    <t>172.</t>
  </si>
  <si>
    <t>173.</t>
  </si>
  <si>
    <t>174.</t>
  </si>
  <si>
    <t>175.</t>
  </si>
  <si>
    <t>176.</t>
  </si>
  <si>
    <t>Mazanina betonová tl. 5 - 10 cm C 20/25  (B 25)</t>
  </si>
  <si>
    <t>177.</t>
  </si>
  <si>
    <t>631 31-9171</t>
  </si>
  <si>
    <t>Příplatek za stržení povrchu mazaniny</t>
  </si>
  <si>
    <t>178.</t>
  </si>
  <si>
    <t>631 36-2021</t>
  </si>
  <si>
    <t>Výztuž mazanin svařovanou sítí z drátů Kari</t>
  </si>
  <si>
    <t>179.</t>
  </si>
  <si>
    <t>180.</t>
  </si>
  <si>
    <t>Konstrukce podlah  -  celkem</t>
  </si>
  <si>
    <t>181.</t>
  </si>
  <si>
    <t>182.</t>
  </si>
  <si>
    <t>183.</t>
  </si>
  <si>
    <t>184.</t>
  </si>
  <si>
    <t>185.</t>
  </si>
  <si>
    <t>711 11-1001.X02</t>
  </si>
  <si>
    <t>Asfaltové pásy modif. Skelná tkanina, minerální posyp hnědý - vč.penetrace Dekprimer</t>
  </si>
  <si>
    <t>186.</t>
  </si>
  <si>
    <t>711 14-1559.RZ1</t>
  </si>
  <si>
    <t>Izolace proti vlhk. vodorovná pásy přítavením, 1 vrstva - včetně penetrace Bitagit</t>
  </si>
  <si>
    <t>187.</t>
  </si>
  <si>
    <t>Izolace proti vlhk. svislá pásy přítavením, 1 vrstva - včetně penetrace Bitagit</t>
  </si>
  <si>
    <t>188.</t>
  </si>
  <si>
    <t>711 21-2002.X01</t>
  </si>
  <si>
    <t>Hydroizolační stěrka PCI-Lastogum, tl. 1 mm - sociální zázemí</t>
  </si>
  <si>
    <t>189.</t>
  </si>
  <si>
    <t>Hydroizolační stěrka</t>
  </si>
  <si>
    <t>190.</t>
  </si>
  <si>
    <t>191.</t>
  </si>
  <si>
    <t>Izolace proti vodě  -  celkem</t>
  </si>
  <si>
    <t>192.</t>
  </si>
  <si>
    <t>193.</t>
  </si>
  <si>
    <t>194.</t>
  </si>
  <si>
    <t>195.</t>
  </si>
  <si>
    <t>196.</t>
  </si>
  <si>
    <t>Střecha</t>
  </si>
  <si>
    <t>197.</t>
  </si>
  <si>
    <t>198.</t>
  </si>
  <si>
    <t>765 79-9311.RL2</t>
  </si>
  <si>
    <r>
      <t xml:space="preserve">Montáž fólie na krokve přibitím s přelepením spojů, </t>
    </r>
    <r>
      <rPr>
        <i/>
        <sz val="11"/>
        <color indexed="8"/>
        <rFont val="Calibri"/>
        <family val="2"/>
        <charset val="238"/>
        <scheme val="minor"/>
      </rPr>
      <t>např.</t>
    </r>
    <r>
      <rPr>
        <sz val="11"/>
        <color indexed="8"/>
        <rFont val="Calibri"/>
        <family val="2"/>
        <charset val="238"/>
        <scheme val="minor"/>
      </rPr>
      <t>podstřešní difúzní fólie Tyvek Soft</t>
    </r>
  </si>
  <si>
    <t>199.</t>
  </si>
  <si>
    <t>200.</t>
  </si>
  <si>
    <t>Podhledy</t>
  </si>
  <si>
    <t>201.</t>
  </si>
  <si>
    <t>202.</t>
  </si>
  <si>
    <t>713 11-1130</t>
  </si>
  <si>
    <t>Montáž izolace tepelné stropů, vložením do podhledu</t>
  </si>
  <si>
    <t>203.</t>
  </si>
  <si>
    <t>631-48112</t>
  </si>
  <si>
    <t>Deska ISOVER ORSTROP 1200 x 600 mm tl. 140 mm</t>
  </si>
  <si>
    <t>204.</t>
  </si>
  <si>
    <t>D+M Parotěsná zábrana PE s výztuž mřížkou</t>
  </si>
  <si>
    <t>205.</t>
  </si>
  <si>
    <t>206.</t>
  </si>
  <si>
    <t>Podlahy</t>
  </si>
  <si>
    <t>207.</t>
  </si>
  <si>
    <t>208.</t>
  </si>
  <si>
    <t>713 12-1111</t>
  </si>
  <si>
    <t>Izolace tepelná PS tl.80</t>
  </si>
  <si>
    <t>209.</t>
  </si>
  <si>
    <t>Izolace tepelná PS tl.100</t>
  </si>
  <si>
    <t>210.</t>
  </si>
  <si>
    <t>Izolace tepelná STYRODUR 2800CS tl. 100mm</t>
  </si>
  <si>
    <t>211.</t>
  </si>
  <si>
    <t>Izolace tepelná ROTAFLEX 30/20mm</t>
  </si>
  <si>
    <t>212.</t>
  </si>
  <si>
    <t>213.</t>
  </si>
  <si>
    <t>Separační PE fólie, spoje slepované (např.přelepením spojů páskou)</t>
  </si>
  <si>
    <t>214.</t>
  </si>
  <si>
    <t>215.</t>
  </si>
  <si>
    <t>Stěny</t>
  </si>
  <si>
    <t>216.</t>
  </si>
  <si>
    <t>217.</t>
  </si>
  <si>
    <t>218.</t>
  </si>
  <si>
    <t>219.</t>
  </si>
  <si>
    <t>Plochá střecha</t>
  </si>
  <si>
    <t>220.</t>
  </si>
  <si>
    <t>221.</t>
  </si>
  <si>
    <t>Spádový násyp LIAPOR f2-8mm, spád 2,5%</t>
  </si>
  <si>
    <t>222.</t>
  </si>
  <si>
    <t>Izolace tepelná PS tl.140</t>
  </si>
  <si>
    <t>223.</t>
  </si>
  <si>
    <t>Separační PE fólie</t>
  </si>
  <si>
    <t>224.</t>
  </si>
  <si>
    <t>225.</t>
  </si>
  <si>
    <t>Izolace tepelné  -  celkem</t>
  </si>
  <si>
    <t>226.</t>
  </si>
  <si>
    <t>227.</t>
  </si>
  <si>
    <t>228.</t>
  </si>
  <si>
    <t>229.</t>
  </si>
  <si>
    <t>230.</t>
  </si>
  <si>
    <t>Vaznice 160/180</t>
  </si>
  <si>
    <t>231.</t>
  </si>
  <si>
    <t>Sloup 140/140</t>
  </si>
  <si>
    <t>232.</t>
  </si>
  <si>
    <t>Pozednice 140/120</t>
  </si>
  <si>
    <t>233.</t>
  </si>
  <si>
    <t>Nárožní krokev 120/180</t>
  </si>
  <si>
    <t>234.</t>
  </si>
  <si>
    <t>Pásek 120/140</t>
  </si>
  <si>
    <t>235.</t>
  </si>
  <si>
    <t>Krokev 100/160</t>
  </si>
  <si>
    <t>236.</t>
  </si>
  <si>
    <t>Trám 100/140</t>
  </si>
  <si>
    <t>237.</t>
  </si>
  <si>
    <t>Krokev 80/140</t>
  </si>
  <si>
    <t>238.</t>
  </si>
  <si>
    <t>Trám 80/160</t>
  </si>
  <si>
    <t>239.</t>
  </si>
  <si>
    <t>Kleština 70/160</t>
  </si>
  <si>
    <t>240.</t>
  </si>
  <si>
    <t>Výztuha 60/120</t>
  </si>
  <si>
    <t>241.</t>
  </si>
  <si>
    <t>242.</t>
  </si>
  <si>
    <t>762 33-2110</t>
  </si>
  <si>
    <t>Montáž vázaných krovů do 120 cm2</t>
  </si>
  <si>
    <t>243.</t>
  </si>
  <si>
    <t>762 33-2120</t>
  </si>
  <si>
    <t>Montáž vázaných krovů do 224 cm2</t>
  </si>
  <si>
    <t>244.</t>
  </si>
  <si>
    <t>Montáž vázaných krovů nad 224 cm2</t>
  </si>
  <si>
    <t>245.</t>
  </si>
  <si>
    <t>246.</t>
  </si>
  <si>
    <t>762 34-2202</t>
  </si>
  <si>
    <t>Montáž laťování střech</t>
  </si>
  <si>
    <t>247.</t>
  </si>
  <si>
    <t>248.</t>
  </si>
  <si>
    <t>605-10002</t>
  </si>
  <si>
    <t>Lať střešní profil SM/BO 40/60 mm  dl = 3 - 5 m</t>
  </si>
  <si>
    <t>249.</t>
  </si>
  <si>
    <t>250.</t>
  </si>
  <si>
    <t>762 91-1121</t>
  </si>
  <si>
    <t>Impregnace řeziva tlakovakuová Bochemit QB</t>
  </si>
  <si>
    <t>251.</t>
  </si>
  <si>
    <t>252.</t>
  </si>
  <si>
    <t>Záklop pochůzí 2x OSB 15mm</t>
  </si>
  <si>
    <t>253.</t>
  </si>
  <si>
    <t>Přesun hmot pro tesařské konstrukce, výšky do 24 m</t>
  </si>
  <si>
    <t>254.</t>
  </si>
  <si>
    <t>Konstrukce tesařské  -  celkem</t>
  </si>
  <si>
    <t>255.</t>
  </si>
  <si>
    <t>256.</t>
  </si>
  <si>
    <t>257.</t>
  </si>
  <si>
    <t>258.</t>
  </si>
  <si>
    <t>259.</t>
  </si>
  <si>
    <t>764 25-2604.RT3</t>
  </si>
  <si>
    <t>Žlab podokapní půlkulatý TiZn RHEINZINK rš. 333 mm, plech hnědý</t>
  </si>
  <si>
    <t>260.</t>
  </si>
  <si>
    <t>Žlab hranatý TiZn RHEINZINK, plech hnědý, rš.cca 600</t>
  </si>
  <si>
    <t>261.</t>
  </si>
  <si>
    <t>764 25-9615.RT3</t>
  </si>
  <si>
    <t>Kotlík závěsný TiZn RHEINZINK půlkulatý,330/100 mm, plech hnědý</t>
  </si>
  <si>
    <t>kus</t>
  </si>
  <si>
    <t>262.</t>
  </si>
  <si>
    <t>Kotlík závěsný TiZn RHEINZINK, plech hnědý</t>
  </si>
  <si>
    <t>263.</t>
  </si>
  <si>
    <t>764 55-1603.RT3</t>
  </si>
  <si>
    <t>Svod z Ti Zn RHEINZINK, kruhový, D 100 mm, plech hnědý</t>
  </si>
  <si>
    <t>264.</t>
  </si>
  <si>
    <t>265.</t>
  </si>
  <si>
    <t xml:space="preserve">Oplechování </t>
  </si>
  <si>
    <t>266.</t>
  </si>
  <si>
    <t>Oplechování parapetu - rš cca 230</t>
  </si>
  <si>
    <t>267.</t>
  </si>
  <si>
    <t>Oplechování parapetu - rš cca 680</t>
  </si>
  <si>
    <t>268.</t>
  </si>
  <si>
    <t>Oplechování parapetu - rš cca 430</t>
  </si>
  <si>
    <t>269.</t>
  </si>
  <si>
    <t>Oplechování atiky - rš cca 380</t>
  </si>
  <si>
    <t>270.</t>
  </si>
  <si>
    <t>Oplechování dělících zástěn - rš cca 180</t>
  </si>
  <si>
    <t>271.</t>
  </si>
  <si>
    <t>Oplechování zděných pilířků- rš cca 530</t>
  </si>
  <si>
    <t>272.</t>
  </si>
  <si>
    <t>273.</t>
  </si>
  <si>
    <t>Konstrukce klempířské  -  celkem</t>
  </si>
  <si>
    <t>274.</t>
  </si>
  <si>
    <t>275.</t>
  </si>
  <si>
    <t>276.</t>
  </si>
  <si>
    <t>277.</t>
  </si>
  <si>
    <t>278.</t>
  </si>
  <si>
    <t>765 31-0010.RAA</t>
  </si>
  <si>
    <t>Zastřešení pálenou krytinou (kompletní dodání střešního systému vč.všech tvarovek)</t>
  </si>
  <si>
    <t>279.</t>
  </si>
  <si>
    <t>280.</t>
  </si>
  <si>
    <t>Krytiny tvrdé  -  celkem</t>
  </si>
  <si>
    <t>281.</t>
  </si>
  <si>
    <t>282.</t>
  </si>
  <si>
    <t>283.</t>
  </si>
  <si>
    <t>284.</t>
  </si>
  <si>
    <t>285.</t>
  </si>
  <si>
    <t>286.</t>
  </si>
  <si>
    <t>287.</t>
  </si>
  <si>
    <t>Střešní výlez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</si>
  <si>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</si>
  <si>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</si>
  <si>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</si>
  <si>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</si>
  <si>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</si>
  <si>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</si>
  <si>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</si>
  <si>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</si>
  <si>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</si>
  <si>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</si>
  <si>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</si>
  <si>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</si>
  <si>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Parapet dřevěný vnitřní - š.cca 250 + podkladní polystyren</t>
  </si>
  <si>
    <t>300.</t>
  </si>
  <si>
    <t>301.</t>
  </si>
  <si>
    <t>Okna  -  celkem</t>
  </si>
  <si>
    <t>302.</t>
  </si>
  <si>
    <t>303.</t>
  </si>
  <si>
    <t>304.</t>
  </si>
  <si>
    <t>305.</t>
  </si>
  <si>
    <t>306.</t>
  </si>
  <si>
    <t>307.</t>
  </si>
  <si>
    <t>308.</t>
  </si>
  <si>
    <t>Dveře vedlejší budovy - 1KŘ  -  600 X 1970</t>
  </si>
  <si>
    <t>309.</t>
  </si>
  <si>
    <t>Dveře vedlejší budovy - 1KŘ  -  600 X 1970 - EW-15 D3</t>
  </si>
  <si>
    <t>310.</t>
  </si>
  <si>
    <t>Dveře vedlejší budovy - 1KŘ  -  800 X 1950</t>
  </si>
  <si>
    <t>311.</t>
  </si>
  <si>
    <t>Dveře vedlejší budovy - 1KŘ  -  800 X 1970</t>
  </si>
  <si>
    <t>312.</t>
  </si>
  <si>
    <t>Dveře vedlejší budovy - 1KŘ  -  800 X 1970 - EW-15 D3</t>
  </si>
  <si>
    <t>313.</t>
  </si>
  <si>
    <t>Dveře vedlejší budovy - 2KŘ  -  1200 X 1970</t>
  </si>
  <si>
    <t>314.</t>
  </si>
  <si>
    <t>Dveře vedlejší budovy - 2KŘ  -  1200 X 1970 - EW-15 D3</t>
  </si>
  <si>
    <t>315.</t>
  </si>
  <si>
    <t>Dveře vedlejší budovy - 2KŘ  -  1200 X 1970 - EW-15 D3-C</t>
  </si>
  <si>
    <t>316.</t>
  </si>
  <si>
    <t>317.</t>
  </si>
  <si>
    <t>Dveře  -  celkem</t>
  </si>
  <si>
    <t>318.</t>
  </si>
  <si>
    <t>319.</t>
  </si>
  <si>
    <t>320.</t>
  </si>
  <si>
    <t>321.</t>
  </si>
  <si>
    <t>322.</t>
  </si>
  <si>
    <t>Kuchyňská linka buňky pro 2 osoby 1.NP, vč.dřezu, varné desky, odsavače par, zabudované chladničky a mikrovlnné trouby; horní a dolní skříňky - dél. 2,2 m</t>
  </si>
  <si>
    <t>323.</t>
  </si>
  <si>
    <t>Kuchyňská linka ubytování 2.NP, vč.dřezu, varné desky, odsavače par, zabudované chladničky a mikrovlnné trouby; horní a dolní skříňky - dél. 1,70 m</t>
  </si>
  <si>
    <t>324.</t>
  </si>
  <si>
    <t>Kuchyňská linka ubytování 3.NP, vč.dřezu, varné desky, odsavače par, zabudované chladničky a mikrovlnné trouby; horní a dolní skříňky - dél. 1,70 m</t>
  </si>
  <si>
    <t>325.</t>
  </si>
  <si>
    <t>326.</t>
  </si>
  <si>
    <t>Konstrukce truhlářské  -  celkem</t>
  </si>
  <si>
    <t>327.</t>
  </si>
  <si>
    <t>328.</t>
  </si>
  <si>
    <t>329.</t>
  </si>
  <si>
    <t>330.</t>
  </si>
  <si>
    <t>331.</t>
  </si>
  <si>
    <t>Zábradlí verandy (v.z.1100)</t>
  </si>
  <si>
    <t>332.</t>
  </si>
  <si>
    <t>333.</t>
  </si>
  <si>
    <t>Konstrukce zámečnické  -  celkem</t>
  </si>
  <si>
    <t>334.</t>
  </si>
  <si>
    <t>335.</t>
  </si>
  <si>
    <t>336.</t>
  </si>
  <si>
    <t>337.</t>
  </si>
  <si>
    <t>338.</t>
  </si>
  <si>
    <t>Montáž keramické podlahy vč.spárování (vč.dodání lepidla,  spárovací hmoty a dilat.profilů)</t>
  </si>
  <si>
    <t>339.</t>
  </si>
  <si>
    <t>Keramická dlažba</t>
  </si>
  <si>
    <t>340.</t>
  </si>
  <si>
    <t>Keramická dlažba mrazuvzdorná</t>
  </si>
  <si>
    <t>341.</t>
  </si>
  <si>
    <t>Keramická dlažba protiskluzová s adhézními pruhy (ker. Pásky) po 300 mm</t>
  </si>
  <si>
    <t>342.</t>
  </si>
  <si>
    <t>998 77-1203</t>
  </si>
  <si>
    <t>Přesun hmot pro podlahy z dlaždic, výšky do 24 m</t>
  </si>
  <si>
    <t>343.</t>
  </si>
  <si>
    <t>344.</t>
  </si>
  <si>
    <t>Podlahy keramické  -  celkem</t>
  </si>
  <si>
    <t>345.</t>
  </si>
  <si>
    <t>346.</t>
  </si>
  <si>
    <t>347.</t>
  </si>
  <si>
    <t>348.</t>
  </si>
  <si>
    <t>349.</t>
  </si>
  <si>
    <t>Lepení pásů povlakových podlah + stěrka + soklová lišta</t>
  </si>
  <si>
    <t>350.</t>
  </si>
  <si>
    <t>krytina podlahová Marmoleum popř. vinyl</t>
  </si>
  <si>
    <t>351.</t>
  </si>
  <si>
    <t>352.</t>
  </si>
  <si>
    <t>Podlahy povlakové  -  celkem</t>
  </si>
  <si>
    <t>353.</t>
  </si>
  <si>
    <t>354.</t>
  </si>
  <si>
    <t>355.</t>
  </si>
  <si>
    <t>356.</t>
  </si>
  <si>
    <t>357.</t>
  </si>
  <si>
    <t>Montáž obkladu (vč.dodání tmele, spárovací hmoty a potřebných nerezových lišt, a částečně nátěrové izolace za ostřikovanými plochami)  - včetně jádra</t>
  </si>
  <si>
    <t>358.</t>
  </si>
  <si>
    <t>Keramický obklad</t>
  </si>
  <si>
    <t>359.</t>
  </si>
  <si>
    <t>Revizní dvířka 300/300</t>
  </si>
  <si>
    <t>360.</t>
  </si>
  <si>
    <t>Cihelné pásky (mrazuvzdorný obklad)</t>
  </si>
  <si>
    <t>361.</t>
  </si>
  <si>
    <t>362.</t>
  </si>
  <si>
    <t>Obklady keramické  -  celkem</t>
  </si>
  <si>
    <t>363.</t>
  </si>
  <si>
    <t>364.</t>
  </si>
  <si>
    <t>365.</t>
  </si>
  <si>
    <t>366.</t>
  </si>
  <si>
    <t>367.</t>
  </si>
  <si>
    <t>Penetrace pod malbu Primalex</t>
  </si>
  <si>
    <t>368.</t>
  </si>
  <si>
    <t>Malba tekutá Primalex Plus, bílá, 2 x</t>
  </si>
  <si>
    <t>369.</t>
  </si>
  <si>
    <t>370.</t>
  </si>
  <si>
    <t>Nátěry a malby  -  celkem</t>
  </si>
  <si>
    <t>371.</t>
  </si>
  <si>
    <t>372.</t>
  </si>
  <si>
    <t>373.</t>
  </si>
  <si>
    <t>374.</t>
  </si>
  <si>
    <t>375.</t>
  </si>
  <si>
    <t>713 51-1311</t>
  </si>
  <si>
    <t>Nátěr protipožární oceli, R 30, Promapaint 30</t>
  </si>
  <si>
    <t>376.</t>
  </si>
  <si>
    <t>Přenosné hasící přístroje</t>
  </si>
  <si>
    <t>377.</t>
  </si>
  <si>
    <t>Protipožární opatření  -  celkem</t>
  </si>
  <si>
    <t>cena
materiál</t>
  </si>
  <si>
    <t>cena
práce</t>
  </si>
  <si>
    <t>Dveře dřevěné v dřev. obložkové zárubni</t>
  </si>
  <si>
    <t>Okno hnědé jednodílně dřevěné (k=1,1)  -  600 X 800</t>
  </si>
  <si>
    <t>Okno hnědé jednodílné dřevěné (k=1,1)  -  700 X 1200</t>
  </si>
  <si>
    <t>Okno hnědé jednodílné dřevěné (k=1,1)  -  1000 X 600</t>
  </si>
  <si>
    <t>Okno hnědé dvoudílné dřevěné (k=1,1)  -  1500 X 1500</t>
  </si>
  <si>
    <t>Okno hnědé dvoudílné dřevěné (k=1,1)  -  1500 X 1200</t>
  </si>
  <si>
    <t>Okno hnědé balkonové dřevěné (k=1,1)  -  1500 X 2400</t>
  </si>
  <si>
    <t>Okno hnědé balkonové dřevěné (k=1,1)  -  2100 X 2400</t>
  </si>
  <si>
    <t>Dveře vstupní hnědé dřevěné - 2KŘ  -  1500 X 1970</t>
  </si>
  <si>
    <t>Okna a vstupní dveře - dřevěné</t>
  </si>
</sst>
</file>

<file path=xl/styles.xml><?xml version="1.0" encoding="utf-8"?>
<styleSheet xmlns="http://schemas.openxmlformats.org/spreadsheetml/2006/main">
  <numFmts count="21">
    <numFmt numFmtId="164" formatCode="0&quot;.&quot;"/>
    <numFmt numFmtId="165" formatCode="#,##0.0_);[Red]\(#,##0.0\)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&quot;$&quot;#,##0.00_);[Red]\(&quot;$&quot;#,##0.0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d\-mmm\-yy\ \ \ h:mm"/>
    <numFmt numFmtId="173" formatCode="#,##0.0_);\(#,##0.0\)"/>
    <numFmt numFmtId="174" formatCode="#,##0.000_);\(#,##0.000\)"/>
    <numFmt numFmtId="175" formatCode="0.0%"/>
    <numFmt numFmtId="176" formatCode="mmm\-yy_)"/>
    <numFmt numFmtId="177" formatCode="0.0%;\(0.0%\)"/>
    <numFmt numFmtId="178" formatCode="0%_);[Red]\(0%\)"/>
    <numFmt numFmtId="179" formatCode="0.0%_);[Red]\(0.0%\)"/>
    <numFmt numFmtId="180" formatCode="0.0%;[Red]\-0.0%"/>
    <numFmt numFmtId="181" formatCode="0.00%;[Red]\-0.00%"/>
    <numFmt numFmtId="182" formatCode="###,###,_);[Red]\(###,###,\)"/>
    <numFmt numFmtId="183" formatCode="###,###.0,_);[Red]\(###,###.0,\)"/>
    <numFmt numFmtId="184" formatCode="###0_)"/>
  </numFmts>
  <fonts count="4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u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sz val="11"/>
      <color indexed="3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0"/>
      <name val="Helv"/>
    </font>
    <font>
      <sz val="10"/>
      <name val="Helv"/>
      <charset val="238"/>
    </font>
    <font>
      <sz val="10"/>
      <color indexed="8"/>
      <name val="Arial"/>
      <family val="2"/>
      <charset val="238"/>
    </font>
    <font>
      <b/>
      <i/>
      <sz val="10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 CE"/>
      <family val="2"/>
      <charset val="238"/>
    </font>
    <font>
      <sz val="10"/>
      <name val="MS Sans Serif"/>
      <family val="2"/>
      <charset val="238"/>
    </font>
    <font>
      <sz val="8"/>
      <name val="CG Times (E1)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hadow/>
      <sz val="8"/>
      <color indexed="12"/>
      <name val="Times New Roman"/>
      <family val="1"/>
      <charset val="238"/>
    </font>
    <font>
      <sz val="10"/>
      <name val="Univers (WN)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HelveticaNewE"/>
      <charset val="238"/>
    </font>
    <font>
      <sz val="11"/>
      <name val="Arial"/>
      <family val="2"/>
      <charset val="238"/>
    </font>
    <font>
      <sz val="10"/>
      <name val="Arial CE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Univers (E1)"/>
      <charset val="238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Univers (WN)"/>
      <charset val="238"/>
    </font>
    <font>
      <b/>
      <sz val="10"/>
      <name val="Univers (WN)"/>
      <charset val="238"/>
    </font>
    <font>
      <b/>
      <i/>
      <u/>
      <sz val="24"/>
      <name val="Times New Roman CE"/>
      <family val="1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/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0" fontId="20" fillId="0" borderId="0"/>
    <xf numFmtId="0" fontId="21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3" fontId="23" fillId="0" borderId="0"/>
    <xf numFmtId="165" fontId="24" fillId="0" borderId="0" applyNumberFormat="0" applyFill="0" applyBorder="0" applyAlignment="0"/>
    <xf numFmtId="3" fontId="25" fillId="0" borderId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5" fontId="26" fillId="0" borderId="0" applyFont="0" applyFill="0" applyBorder="0" applyAlignment="0" applyProtection="0">
      <alignment horizontal="left"/>
    </xf>
    <xf numFmtId="172" fontId="26" fillId="0" borderId="0" applyFont="0" applyFill="0" applyBorder="0" applyProtection="0">
      <alignment horizontal="left"/>
    </xf>
    <xf numFmtId="173" fontId="27" fillId="0" borderId="0" applyFont="0" applyFill="0" applyBorder="0" applyAlignment="0" applyProtection="0">
      <protection locked="0"/>
    </xf>
    <xf numFmtId="39" fontId="21" fillId="0" borderId="0" applyFont="0" applyFill="0" applyBorder="0" applyAlignment="0" applyProtection="0"/>
    <xf numFmtId="174" fontId="28" fillId="0" borderId="0" applyFont="0" applyFill="0" applyBorder="0" applyAlignment="0"/>
    <xf numFmtId="0" fontId="29" fillId="0" borderId="0"/>
    <xf numFmtId="0" fontId="30" fillId="0" borderId="0"/>
    <xf numFmtId="0" fontId="5" fillId="0" borderId="0" applyNumberFormat="0" applyFill="0" applyBorder="0" applyAlignment="0" applyProtection="0">
      <alignment vertical="top"/>
      <protection locked="0"/>
    </xf>
    <xf numFmtId="37" fontId="31" fillId="0" borderId="0" applyFill="0" applyBorder="0" applyAlignment="0">
      <protection locked="0"/>
    </xf>
    <xf numFmtId="175" fontId="31" fillId="0" borderId="5" applyFill="0" applyBorder="0" applyAlignment="0">
      <alignment horizontal="center"/>
      <protection locked="0"/>
    </xf>
    <xf numFmtId="173" fontId="31" fillId="0" borderId="0" applyFill="0" applyBorder="0" applyAlignment="0">
      <protection locked="0"/>
    </xf>
    <xf numFmtId="174" fontId="31" fillId="0" borderId="0" applyFill="0" applyBorder="0" applyAlignment="0" applyProtection="0">
      <protection locked="0"/>
    </xf>
    <xf numFmtId="176" fontId="32" fillId="0" borderId="0" applyFont="0" applyFill="0" applyBorder="0" applyAlignment="0" applyProtection="0"/>
    <xf numFmtId="49" fontId="33" fillId="0" borderId="6" applyNumberFormat="0">
      <alignment vertical="center" wrapText="1"/>
    </xf>
    <xf numFmtId="2" fontId="34" fillId="0" borderId="0"/>
    <xf numFmtId="49" fontId="35" fillId="0" borderId="0" applyFill="0" applyBorder="0" applyAlignment="0" applyProtection="0"/>
    <xf numFmtId="165" fontId="36" fillId="0" borderId="0" applyFill="0" applyBorder="0" applyAlignment="0"/>
    <xf numFmtId="0" fontId="12" fillId="0" borderId="0"/>
    <xf numFmtId="0" fontId="12" fillId="0" borderId="0"/>
    <xf numFmtId="0" fontId="12" fillId="0" borderId="0" applyProtection="0"/>
    <xf numFmtId="0" fontId="29" fillId="0" borderId="0"/>
    <xf numFmtId="0" fontId="12" fillId="0" borderId="0" applyProtection="0"/>
    <xf numFmtId="0" fontId="33" fillId="0" borderId="0"/>
    <xf numFmtId="0" fontId="1" fillId="0" borderId="0"/>
    <xf numFmtId="0" fontId="37" fillId="0" borderId="0"/>
    <xf numFmtId="0" fontId="38" fillId="0" borderId="0"/>
    <xf numFmtId="0" fontId="39" fillId="0" borderId="0"/>
    <xf numFmtId="177" fontId="28" fillId="0" borderId="7" applyFont="0" applyFill="0" applyBorder="0" applyAlignment="0" applyProtection="0">
      <alignment horizontal="right"/>
    </xf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25" fillId="0" borderId="0"/>
    <xf numFmtId="49" fontId="41" fillId="0" borderId="0"/>
    <xf numFmtId="0" fontId="42" fillId="0" borderId="6">
      <alignment horizontal="center" vertical="center"/>
    </xf>
    <xf numFmtId="3" fontId="43" fillId="0" borderId="6" applyFill="0">
      <alignment horizontal="right" vertical="center"/>
    </xf>
    <xf numFmtId="0" fontId="42" fillId="0" borderId="8">
      <alignment horizontal="left" vertical="center" wrapText="1" indent="1"/>
    </xf>
    <xf numFmtId="0" fontId="43" fillId="0" borderId="6">
      <alignment horizontal="left" vertical="center" wrapText="1"/>
    </xf>
    <xf numFmtId="38" fontId="26" fillId="4" borderId="0" applyNumberFormat="0" applyFont="0" applyBorder="0" applyAlignment="0" applyProtection="0"/>
    <xf numFmtId="1" fontId="38" fillId="0" borderId="0">
      <alignment horizontal="center" vertical="center"/>
      <protection locked="0"/>
    </xf>
    <xf numFmtId="0" fontId="20" fillId="0" borderId="0"/>
    <xf numFmtId="38" fontId="44" fillId="0" borderId="0" applyFill="0" applyBorder="0" applyAlignment="0" applyProtection="0"/>
    <xf numFmtId="180" fontId="45" fillId="0" borderId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" fontId="27" fillId="0" borderId="0" applyFont="0" applyFill="0" applyBorder="0" applyAlignment="0" applyProtection="0">
      <alignment horizontal="left"/>
    </xf>
    <xf numFmtId="38" fontId="26" fillId="0" borderId="9" applyNumberFormat="0" applyFont="0" applyFill="0" applyAlignment="0" applyProtection="0"/>
    <xf numFmtId="10" fontId="40" fillId="0" borderId="10" applyNumberFormat="0" applyFont="0" applyFill="0" applyAlignment="0" applyProtection="0"/>
    <xf numFmtId="0" fontId="46" fillId="0" borderId="0"/>
    <xf numFmtId="184" fontId="47" fillId="0" borderId="11" applyFont="0" applyFill="0" applyBorder="0" applyAlignment="0" applyProtection="0"/>
    <xf numFmtId="0" fontId="25" fillId="0" borderId="0"/>
  </cellStyleXfs>
  <cellXfs count="72">
    <xf numFmtId="0" fontId="0" fillId="0" borderId="0" xfId="0"/>
    <xf numFmtId="0" fontId="3" fillId="2" borderId="1" xfId="1" applyFont="1" applyFill="1" applyBorder="1" applyAlignment="1" applyProtection="1">
      <alignment vertical="center"/>
      <protection locked="0"/>
    </xf>
    <xf numFmtId="4" fontId="3" fillId="2" borderId="1" xfId="1" applyNumberFormat="1" applyFont="1" applyFill="1" applyBorder="1" applyAlignment="1" applyProtection="1">
      <alignment horizontal="right" vertical="center"/>
      <protection locked="0"/>
    </xf>
    <xf numFmtId="3" fontId="4" fillId="2" borderId="1" xfId="1" applyNumberFormat="1" applyFont="1" applyFill="1" applyBorder="1" applyAlignment="1" applyProtection="1">
      <alignment vertical="center"/>
      <protection locked="0"/>
    </xf>
    <xf numFmtId="0" fontId="1" fillId="0" borderId="0" xfId="1" applyFont="1" applyFill="1" applyAlignment="1" applyProtection="1">
      <alignment vertical="center"/>
      <protection locked="0"/>
    </xf>
    <xf numFmtId="0" fontId="6" fillId="0" borderId="0" xfId="2" applyFont="1" applyFill="1" applyAlignment="1" applyProtection="1">
      <alignment vertical="center" wrapText="1"/>
      <protection locked="0"/>
    </xf>
    <xf numFmtId="4" fontId="1" fillId="0" borderId="0" xfId="1" applyNumberFormat="1" applyFont="1" applyFill="1" applyAlignment="1" applyProtection="1">
      <alignment horizontal="right" vertical="center"/>
      <protection locked="0"/>
    </xf>
    <xf numFmtId="3" fontId="1" fillId="0" borderId="0" xfId="1" applyNumberFormat="1" applyFont="1" applyFill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0" borderId="0" xfId="2" applyFont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4" fontId="9" fillId="0" borderId="0" xfId="0" applyNumberFormat="1" applyFont="1" applyFill="1" applyAlignment="1" applyProtection="1">
      <alignment horizontal="right" vertical="center"/>
      <protection locked="0"/>
    </xf>
    <xf numFmtId="0" fontId="10" fillId="3" borderId="2" xfId="1" applyFont="1" applyFill="1" applyBorder="1" applyAlignment="1" applyProtection="1">
      <alignment vertical="center"/>
      <protection locked="0"/>
    </xf>
    <xf numFmtId="0" fontId="3" fillId="3" borderId="3" xfId="1" applyFont="1" applyFill="1" applyBorder="1" applyAlignment="1" applyProtection="1">
      <alignment vertical="center"/>
      <protection locked="0"/>
    </xf>
    <xf numFmtId="4" fontId="3" fillId="3" borderId="3" xfId="1" applyNumberFormat="1" applyFont="1" applyFill="1" applyBorder="1" applyAlignment="1" applyProtection="1">
      <alignment horizontal="right" vertical="center"/>
      <protection locked="0"/>
    </xf>
    <xf numFmtId="3" fontId="3" fillId="3" borderId="3" xfId="1" applyNumberFormat="1" applyFont="1" applyFill="1" applyBorder="1" applyAlignment="1" applyProtection="1">
      <alignment vertical="center"/>
      <protection locked="0"/>
    </xf>
    <xf numFmtId="3" fontId="3" fillId="3" borderId="4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11" fillId="0" borderId="0" xfId="1" applyFont="1" applyFill="1" applyAlignment="1" applyProtection="1">
      <alignment vertical="center"/>
      <protection locked="0"/>
    </xf>
    <xf numFmtId="0" fontId="11" fillId="0" borderId="0" xfId="1" applyFont="1" applyFill="1" applyAlignment="1" applyProtection="1">
      <alignment horizontal="right" vertical="center"/>
      <protection locked="0"/>
    </xf>
    <xf numFmtId="4" fontId="11" fillId="0" borderId="0" xfId="1" applyNumberFormat="1" applyFont="1" applyFill="1" applyAlignment="1" applyProtection="1">
      <alignment horizontal="right" vertical="center"/>
      <protection locked="0"/>
    </xf>
    <xf numFmtId="3" fontId="11" fillId="0" borderId="0" xfId="1" applyNumberFormat="1" applyFont="1" applyFill="1" applyAlignment="1" applyProtection="1">
      <alignment vertical="center"/>
      <protection locked="0"/>
    </xf>
    <xf numFmtId="0" fontId="4" fillId="2" borderId="2" xfId="1" applyFont="1" applyFill="1" applyBorder="1" applyAlignment="1" applyProtection="1">
      <alignment horizontal="right" vertical="center"/>
      <protection locked="0"/>
    </xf>
    <xf numFmtId="0" fontId="11" fillId="2" borderId="3" xfId="1" applyFont="1" applyFill="1" applyBorder="1" applyAlignment="1" applyProtection="1">
      <alignment vertical="center"/>
      <protection locked="0"/>
    </xf>
    <xf numFmtId="4" fontId="11" fillId="2" borderId="3" xfId="1" applyNumberFormat="1" applyFont="1" applyFill="1" applyBorder="1" applyAlignment="1" applyProtection="1">
      <alignment horizontal="right" vertical="center"/>
      <protection locked="0"/>
    </xf>
    <xf numFmtId="3" fontId="11" fillId="2" borderId="3" xfId="1" applyNumberFormat="1" applyFont="1" applyFill="1" applyBorder="1" applyAlignment="1" applyProtection="1">
      <alignment vertical="center"/>
      <protection locked="0"/>
    </xf>
    <xf numFmtId="3" fontId="11" fillId="2" borderId="4" xfId="1" applyNumberFormat="1" applyFont="1" applyFill="1" applyBorder="1" applyAlignment="1" applyProtection="1">
      <alignment vertical="center"/>
      <protection locked="0"/>
    </xf>
    <xf numFmtId="0" fontId="9" fillId="0" borderId="0" xfId="3" applyFont="1" applyFill="1" applyAlignment="1" applyProtection="1">
      <alignment horizontal="center" vertical="center"/>
      <protection locked="0"/>
    </xf>
    <xf numFmtId="0" fontId="9" fillId="0" borderId="0" xfId="3" applyFont="1" applyFill="1" applyAlignment="1" applyProtection="1">
      <alignment vertical="center"/>
      <protection locked="0"/>
    </xf>
    <xf numFmtId="4" fontId="9" fillId="0" borderId="0" xfId="3" applyNumberFormat="1" applyFont="1" applyFill="1" applyAlignment="1" applyProtection="1">
      <alignment horizontal="right" vertical="center"/>
      <protection locked="0"/>
    </xf>
    <xf numFmtId="3" fontId="9" fillId="0" borderId="0" xfId="3" applyNumberFormat="1" applyFont="1" applyFill="1" applyAlignment="1" applyProtection="1">
      <alignment vertical="center"/>
      <protection locked="0"/>
    </xf>
    <xf numFmtId="0" fontId="9" fillId="0" borderId="0" xfId="3" applyFont="1" applyFill="1" applyAlignment="1" applyProtection="1">
      <alignment vertical="center" wrapText="1"/>
      <protection locked="0"/>
    </xf>
    <xf numFmtId="0" fontId="4" fillId="0" borderId="0" xfId="3" applyFont="1" applyFill="1" applyAlignment="1" applyProtection="1">
      <alignment vertical="center" wrapText="1"/>
      <protection locked="0"/>
    </xf>
    <xf numFmtId="0" fontId="9" fillId="0" borderId="0" xfId="3" applyFont="1" applyFill="1" applyAlignment="1">
      <alignment vertical="center" wrapText="1"/>
    </xf>
    <xf numFmtId="0" fontId="9" fillId="0" borderId="0" xfId="1" applyFont="1" applyFill="1" applyAlignment="1" applyProtection="1">
      <alignment vertical="center"/>
      <protection locked="0"/>
    </xf>
    <xf numFmtId="3" fontId="13" fillId="0" borderId="0" xfId="3" applyNumberFormat="1" applyFont="1" applyFill="1" applyAlignment="1" applyProtection="1">
      <alignment vertical="center"/>
      <protection locked="0"/>
    </xf>
    <xf numFmtId="0" fontId="9" fillId="0" borderId="0" xfId="3" applyFont="1" applyFill="1" applyAlignment="1" applyProtection="1">
      <alignment vertical="top" wrapText="1"/>
      <protection locked="0"/>
    </xf>
    <xf numFmtId="0" fontId="1" fillId="0" borderId="0" xfId="1" applyFont="1" applyFill="1" applyAlignment="1" applyProtection="1">
      <alignment vertical="top"/>
      <protection locked="0"/>
    </xf>
    <xf numFmtId="164" fontId="9" fillId="0" borderId="0" xfId="3" applyNumberFormat="1" applyFont="1" applyFill="1" applyAlignment="1" applyProtection="1">
      <alignment vertical="center"/>
      <protection locked="0"/>
    </xf>
    <xf numFmtId="0" fontId="1" fillId="0" borderId="0" xfId="1" applyFont="1" applyFill="1" applyAlignment="1" applyProtection="1">
      <alignment vertical="center" wrapText="1"/>
      <protection locked="0"/>
    </xf>
    <xf numFmtId="3" fontId="6" fillId="0" borderId="0" xfId="3" applyNumberFormat="1" applyFont="1" applyFill="1" applyAlignment="1" applyProtection="1">
      <alignment vertic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6" fillId="0" borderId="0" xfId="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left"/>
      <protection locked="0"/>
    </xf>
    <xf numFmtId="3" fontId="1" fillId="0" borderId="0" xfId="0" applyNumberFormat="1" applyFont="1" applyFill="1" applyProtection="1">
      <protection locked="0"/>
    </xf>
    <xf numFmtId="0" fontId="17" fillId="0" borderId="0" xfId="4" applyNumberFormat="1" applyFont="1" applyFill="1" applyBorder="1" applyAlignment="1" applyProtection="1">
      <alignment horizontal="left" vertical="center" wrapText="1"/>
      <protection locked="0"/>
    </xf>
    <xf numFmtId="4" fontId="16" fillId="0" borderId="0" xfId="4" applyNumberFormat="1" applyFont="1" applyFill="1" applyBorder="1" applyAlignment="1" applyProtection="1">
      <alignment horizontal="right" vertical="center"/>
      <protection locked="0"/>
    </xf>
    <xf numFmtId="0" fontId="18" fillId="0" borderId="0" xfId="1" applyFont="1" applyFill="1" applyAlignment="1" applyProtection="1">
      <alignment vertical="center"/>
      <protection locked="0"/>
    </xf>
    <xf numFmtId="0" fontId="18" fillId="0" borderId="0" xfId="4" applyNumberFormat="1" applyFont="1" applyFill="1" applyBorder="1" applyAlignment="1" applyProtection="1">
      <alignment horizontal="left" vertical="center" wrapText="1"/>
      <protection locked="0"/>
    </xf>
    <xf numFmtId="3" fontId="18" fillId="0" borderId="0" xfId="3" applyNumberFormat="1" applyFont="1" applyFill="1" applyAlignment="1" applyProtection="1">
      <alignment vertical="center"/>
      <protection locked="0"/>
    </xf>
    <xf numFmtId="4" fontId="18" fillId="0" borderId="0" xfId="4" applyNumberFormat="1" applyFont="1" applyFill="1" applyBorder="1" applyAlignment="1" applyProtection="1">
      <alignment horizontal="right" vertical="center"/>
      <protection locked="0"/>
    </xf>
    <xf numFmtId="0" fontId="18" fillId="0" borderId="0" xfId="3" applyFont="1" applyFill="1" applyAlignment="1" applyProtection="1">
      <alignment vertical="center"/>
      <protection locked="0"/>
    </xf>
    <xf numFmtId="0" fontId="18" fillId="0" borderId="0" xfId="3" applyFont="1" applyFill="1" applyAlignment="1" applyProtection="1">
      <alignment vertical="center" wrapText="1"/>
      <protection locked="0"/>
    </xf>
    <xf numFmtId="4" fontId="18" fillId="0" borderId="0" xfId="3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wrapText="1"/>
      <protection locked="0"/>
    </xf>
    <xf numFmtId="0" fontId="9" fillId="0" borderId="0" xfId="0" applyFont="1" applyFill="1" applyProtection="1">
      <protection locked="0"/>
    </xf>
    <xf numFmtId="4" fontId="18" fillId="0" borderId="0" xfId="1" applyNumberFormat="1" applyFont="1" applyFill="1" applyAlignment="1" applyProtection="1">
      <alignment horizontal="right" vertical="center"/>
      <protection locked="0"/>
    </xf>
    <xf numFmtId="0" fontId="9" fillId="0" borderId="0" xfId="4" applyNumberFormat="1" applyFont="1" applyFill="1" applyBorder="1" applyAlignment="1" applyProtection="1">
      <alignment horizontal="left" vertical="center" wrapText="1"/>
      <protection locked="0"/>
    </xf>
    <xf numFmtId="4" fontId="9" fillId="0" borderId="0" xfId="4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wrapText="1"/>
      <protection locked="0"/>
    </xf>
    <xf numFmtId="10" fontId="16" fillId="0" borderId="0" xfId="4" applyNumberFormat="1" applyFont="1" applyFill="1" applyBorder="1" applyAlignment="1" applyProtection="1">
      <alignment horizontal="right" vertical="center"/>
      <protection locked="0"/>
    </xf>
    <xf numFmtId="3" fontId="9" fillId="0" borderId="0" xfId="1" applyNumberFormat="1" applyFont="1" applyFill="1" applyAlignment="1" applyProtection="1">
      <alignment vertical="center"/>
      <protection locked="0"/>
    </xf>
    <xf numFmtId="0" fontId="3" fillId="2" borderId="0" xfId="1" applyFont="1" applyFill="1" applyBorder="1" applyAlignment="1" applyProtection="1">
      <alignment vertical="center"/>
      <protection locked="0"/>
    </xf>
    <xf numFmtId="3" fontId="3" fillId="3" borderId="0" xfId="1" applyNumberFormat="1" applyFont="1" applyFill="1" applyBorder="1" applyAlignment="1" applyProtection="1">
      <alignment vertical="center"/>
      <protection locked="0"/>
    </xf>
    <xf numFmtId="3" fontId="11" fillId="2" borderId="0" xfId="1" applyNumberFormat="1" applyFont="1" applyFill="1" applyBorder="1" applyAlignment="1" applyProtection="1">
      <alignment vertical="center"/>
      <protection locked="0"/>
    </xf>
    <xf numFmtId="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75">
    <cellStyle name="_BoQ Hanka finishes" xfId="5"/>
    <cellStyle name="_CN_vzor_ROK 2002" xfId="6"/>
    <cellStyle name="_cn-amos -245" xfId="7"/>
    <cellStyle name="_Copy of JP - BoQ new" xfId="8"/>
    <cellStyle name="_Hotel_CLARION- FINÁLE nový" xfId="9"/>
    <cellStyle name="_JindrichBudgetOct08" xfId="10"/>
    <cellStyle name="_JP - BoQ Dan Jonak" xfId="11"/>
    <cellStyle name="_N08LP0029psj-NABIDKA - ELEKTRO" xfId="12"/>
    <cellStyle name="_Vzor ON  060101" xfId="13"/>
    <cellStyle name="Akcia" xfId="14"/>
    <cellStyle name="Bold 11" xfId="15"/>
    <cellStyle name="Cena_Sk" xfId="16"/>
    <cellStyle name="Comma [0]_9eu2xkjwWrYu0YNRaLvhySkeD" xfId="17"/>
    <cellStyle name="Comma_9eu2xkjwWrYu0YNRaLvhySkeD" xfId="18"/>
    <cellStyle name="Currency (0)" xfId="19"/>
    <cellStyle name="Currency (2)" xfId="20"/>
    <cellStyle name="Currency [0]_3LU9hSJnLyQkkffIimuyOsjVm" xfId="21"/>
    <cellStyle name="Currency_3LU9hSJnLyQkkffIimuyOsjVm" xfId="22"/>
    <cellStyle name="Date" xfId="23"/>
    <cellStyle name="Date-Time" xfId="24"/>
    <cellStyle name="Decimal 1" xfId="25"/>
    <cellStyle name="Decimal 2" xfId="26"/>
    <cellStyle name="Decimal 3" xfId="27"/>
    <cellStyle name="Excel Built-in Normal" xfId="28"/>
    <cellStyle name="Excel Built-in Normal 2" xfId="29"/>
    <cellStyle name="Hyperlink_JindrichBudgetOct08" xfId="30"/>
    <cellStyle name="Hypertextový odkaz" xfId="2" builtinId="8"/>
    <cellStyle name="Input" xfId="31"/>
    <cellStyle name="Input %" xfId="32"/>
    <cellStyle name="Input 1" xfId="33"/>
    <cellStyle name="Input 3" xfId="34"/>
    <cellStyle name="Month" xfId="35"/>
    <cellStyle name="MřížkaNormální" xfId="36"/>
    <cellStyle name="Nazov" xfId="37"/>
    <cellStyle name="normal" xfId="38"/>
    <cellStyle name="Normal 11" xfId="39"/>
    <cellStyle name="Normal_02_beton_vyztuz" xfId="40"/>
    <cellStyle name="normální" xfId="0" builtinId="0"/>
    <cellStyle name="normální 2" xfId="1"/>
    <cellStyle name="normální 2 2" xfId="3"/>
    <cellStyle name="normální 2 2 3" xfId="41"/>
    <cellStyle name="normální 2 3" xfId="42"/>
    <cellStyle name="normální 2_Palác Stromovka - propočet 29.8." xfId="43"/>
    <cellStyle name="normální 3" xfId="4"/>
    <cellStyle name="normální 3 2" xfId="44"/>
    <cellStyle name="normální 4" xfId="45"/>
    <cellStyle name="normální 4 2" xfId="46"/>
    <cellStyle name="normální 5" xfId="47"/>
    <cellStyle name="normální 6" xfId="48"/>
    <cellStyle name="normální 7" xfId="49"/>
    <cellStyle name="Percent ()" xfId="50"/>
    <cellStyle name="Percent (0)" xfId="51"/>
    <cellStyle name="Percent (1)" xfId="52"/>
    <cellStyle name="Percent 1" xfId="53"/>
    <cellStyle name="Percent 2" xfId="54"/>
    <cellStyle name="Percent_Account Detail" xfId="55"/>
    <cellStyle name="Popis" xfId="56"/>
    <cellStyle name="ProductNo." xfId="57"/>
    <cellStyle name="R_cert" xfId="58"/>
    <cellStyle name="R_price" xfId="59"/>
    <cellStyle name="R_text" xfId="60"/>
    <cellStyle name="R_type" xfId="61"/>
    <cellStyle name="Shaded" xfId="62"/>
    <cellStyle name="Specifikace" xfId="63"/>
    <cellStyle name="Styl 1" xfId="64"/>
    <cellStyle name="Sum" xfId="65"/>
    <cellStyle name="Sum %of HV" xfId="66"/>
    <cellStyle name="Thousands (0)" xfId="67"/>
    <cellStyle name="Thousands (1)" xfId="68"/>
    <cellStyle name="time" xfId="69"/>
    <cellStyle name="Total" xfId="70"/>
    <cellStyle name="Underline 2" xfId="71"/>
    <cellStyle name="Upozornenie" xfId="72"/>
    <cellStyle name="Year" xfId="73"/>
    <cellStyle name="ZboziPocet" xfId="7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414"/>
  <sheetViews>
    <sheetView tabSelected="1" view="pageBreakPreview" topLeftCell="A4" zoomScaleNormal="85" zoomScaleSheetLayoutView="100" workbookViewId="0">
      <selection activeCell="L30" sqref="L30"/>
    </sheetView>
  </sheetViews>
  <sheetFormatPr defaultColWidth="9.140625" defaultRowHeight="15"/>
  <cols>
    <col min="1" max="1" width="5.42578125" style="4" customWidth="1"/>
    <col min="2" max="2" width="5" style="4" hidden="1" customWidth="1"/>
    <col min="3" max="3" width="18.7109375" style="4" hidden="1" customWidth="1"/>
    <col min="4" max="4" width="51.85546875" style="4" customWidth="1"/>
    <col min="5" max="5" width="5.5703125" style="4" bestFit="1" customWidth="1"/>
    <col min="6" max="6" width="9" style="6" bestFit="1" customWidth="1"/>
    <col min="7" max="7" width="11" style="6" customWidth="1"/>
    <col min="8" max="8" width="11.28515625" style="6" customWidth="1"/>
    <col min="9" max="9" width="9.85546875" style="67" bestFit="1" customWidth="1"/>
    <col min="10" max="10" width="12" style="4" bestFit="1" customWidth="1"/>
    <col min="11" max="11" width="12" style="4" customWidth="1"/>
    <col min="12" max="16384" width="9.140625" style="4"/>
  </cols>
  <sheetData>
    <row r="1" spans="1:11" ht="30">
      <c r="A1" s="1"/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71" t="s">
        <v>689</v>
      </c>
      <c r="H1" s="71" t="s">
        <v>690</v>
      </c>
      <c r="I1" s="3" t="s">
        <v>5</v>
      </c>
      <c r="J1" s="1" t="s">
        <v>6</v>
      </c>
      <c r="K1" s="68"/>
    </row>
    <row r="2" spans="1:11">
      <c r="D2" s="5"/>
      <c r="I2" s="7"/>
    </row>
    <row r="3" spans="1:11" ht="23.25">
      <c r="D3" s="8" t="s">
        <v>7</v>
      </c>
      <c r="I3" s="7"/>
    </row>
    <row r="4" spans="1:11">
      <c r="D4" s="9"/>
      <c r="I4" s="7"/>
    </row>
    <row r="5" spans="1:11">
      <c r="I5" s="7"/>
    </row>
    <row r="6" spans="1:11">
      <c r="D6" s="10" t="str">
        <f>T_1</f>
        <v>Bourání</v>
      </c>
      <c r="I6" s="7"/>
      <c r="J6" s="7">
        <f>J82</f>
        <v>0</v>
      </c>
      <c r="K6" s="7"/>
    </row>
    <row r="7" spans="1:11">
      <c r="D7" s="10" t="s">
        <v>8</v>
      </c>
      <c r="I7" s="7"/>
      <c r="J7" s="7">
        <f>J101</f>
        <v>0</v>
      </c>
      <c r="K7" s="7"/>
    </row>
    <row r="8" spans="1:11">
      <c r="D8" s="11" t="s">
        <v>9</v>
      </c>
      <c r="I8" s="7"/>
      <c r="J8" s="7">
        <f>J124</f>
        <v>0</v>
      </c>
      <c r="K8" s="7"/>
    </row>
    <row r="9" spans="1:11">
      <c r="D9" s="10" t="s">
        <v>10</v>
      </c>
      <c r="I9" s="7"/>
      <c r="J9" s="7">
        <f>J149</f>
        <v>0</v>
      </c>
      <c r="K9" s="7"/>
    </row>
    <row r="10" spans="1:11">
      <c r="D10" s="10" t="s">
        <v>11</v>
      </c>
      <c r="I10" s="7"/>
      <c r="J10" s="7">
        <f>J176</f>
        <v>0</v>
      </c>
      <c r="K10" s="7"/>
    </row>
    <row r="11" spans="1:11">
      <c r="D11" s="11" t="s">
        <v>12</v>
      </c>
      <c r="I11" s="7"/>
      <c r="J11" s="7">
        <f>J183</f>
        <v>0</v>
      </c>
      <c r="K11" s="7"/>
    </row>
    <row r="12" spans="1:11">
      <c r="D12" s="11" t="s">
        <v>13</v>
      </c>
      <c r="I12" s="7"/>
      <c r="J12" s="7">
        <f>J190</f>
        <v>0</v>
      </c>
      <c r="K12" s="7"/>
    </row>
    <row r="13" spans="1:11">
      <c r="D13" s="11" t="s">
        <v>14</v>
      </c>
      <c r="I13" s="7"/>
      <c r="J13" s="7">
        <f>J206</f>
        <v>0</v>
      </c>
      <c r="K13" s="7"/>
    </row>
    <row r="14" spans="1:11">
      <c r="D14" s="11" t="s">
        <v>15</v>
      </c>
      <c r="I14" s="7"/>
      <c r="J14" s="7">
        <f>J215</f>
        <v>0</v>
      </c>
      <c r="K14" s="7"/>
    </row>
    <row r="15" spans="1:11">
      <c r="D15" s="11" t="s">
        <v>16</v>
      </c>
      <c r="I15" s="7"/>
      <c r="J15" s="7">
        <f>J226</f>
        <v>0</v>
      </c>
      <c r="K15" s="7"/>
    </row>
    <row r="16" spans="1:11">
      <c r="D16" s="11" t="s">
        <v>17</v>
      </c>
      <c r="I16" s="7"/>
      <c r="J16" s="7">
        <f>J260</f>
        <v>0</v>
      </c>
      <c r="K16" s="7"/>
    </row>
    <row r="17" spans="4:11">
      <c r="D17" s="11" t="s">
        <v>18</v>
      </c>
      <c r="I17" s="7"/>
      <c r="J17" s="7">
        <f>J289</f>
        <v>0</v>
      </c>
      <c r="K17" s="7"/>
    </row>
    <row r="18" spans="4:11">
      <c r="D18" s="11" t="s">
        <v>19</v>
      </c>
      <c r="I18" s="7"/>
      <c r="J18" s="7">
        <f>J308</f>
        <v>0</v>
      </c>
      <c r="K18" s="7"/>
    </row>
    <row r="19" spans="4:11">
      <c r="D19" s="11" t="s">
        <v>20</v>
      </c>
      <c r="I19" s="7"/>
      <c r="J19" s="7">
        <f>J315</f>
        <v>0</v>
      </c>
      <c r="K19" s="7"/>
    </row>
    <row r="20" spans="4:11">
      <c r="D20" s="11" t="s">
        <v>21</v>
      </c>
      <c r="I20" s="7"/>
      <c r="J20" s="7">
        <f>J336</f>
        <v>0</v>
      </c>
      <c r="K20" s="7"/>
    </row>
    <row r="21" spans="4:11">
      <c r="D21" s="11" t="s">
        <v>22</v>
      </c>
      <c r="I21" s="7"/>
      <c r="J21" s="7">
        <f>J352</f>
        <v>0</v>
      </c>
      <c r="K21" s="7"/>
    </row>
    <row r="22" spans="4:11">
      <c r="D22" s="11" t="s">
        <v>23</v>
      </c>
      <c r="I22" s="7"/>
      <c r="J22" s="7">
        <f>J361</f>
        <v>0</v>
      </c>
      <c r="K22" s="7"/>
    </row>
    <row r="23" spans="4:11">
      <c r="D23" s="11" t="s">
        <v>24</v>
      </c>
      <c r="I23" s="7"/>
      <c r="J23" s="7">
        <f>J368</f>
        <v>0</v>
      </c>
      <c r="K23" s="7"/>
    </row>
    <row r="24" spans="4:11">
      <c r="D24" s="11" t="s">
        <v>25</v>
      </c>
      <c r="I24" s="7"/>
      <c r="J24" s="7">
        <f>J379</f>
        <v>0</v>
      </c>
      <c r="K24" s="7"/>
    </row>
    <row r="25" spans="4:11">
      <c r="D25" s="11" t="s">
        <v>26</v>
      </c>
      <c r="I25" s="7"/>
      <c r="J25" s="7">
        <f>J387</f>
        <v>0</v>
      </c>
      <c r="K25" s="7"/>
    </row>
    <row r="26" spans="4:11">
      <c r="D26" s="11" t="s">
        <v>27</v>
      </c>
      <c r="I26" s="7"/>
      <c r="J26" s="7">
        <f>J397</f>
        <v>0</v>
      </c>
      <c r="K26" s="7"/>
    </row>
    <row r="27" spans="4:11">
      <c r="D27" s="11" t="s">
        <v>28</v>
      </c>
      <c r="I27" s="7"/>
      <c r="J27" s="7">
        <f>J405</f>
        <v>0</v>
      </c>
      <c r="K27" s="7"/>
    </row>
    <row r="28" spans="4:11">
      <c r="D28" s="11" t="s">
        <v>29</v>
      </c>
      <c r="I28" s="7"/>
      <c r="J28" s="7">
        <f>J412</f>
        <v>0</v>
      </c>
      <c r="K28" s="7"/>
    </row>
    <row r="29" spans="4:11">
      <c r="D29" s="12" t="s">
        <v>30</v>
      </c>
      <c r="I29" s="7"/>
      <c r="J29" s="7">
        <f>SUM(J6:J28)</f>
        <v>0</v>
      </c>
      <c r="K29" s="7"/>
    </row>
    <row r="30" spans="4:11" ht="15.75" thickBot="1">
      <c r="D30" s="9" t="s">
        <v>32</v>
      </c>
      <c r="E30" s="13" t="s">
        <v>33</v>
      </c>
      <c r="F30" s="6">
        <v>0</v>
      </c>
      <c r="I30" s="7">
        <f>J29</f>
        <v>0</v>
      </c>
      <c r="J30" s="7">
        <f>I30*F30/100</f>
        <v>0</v>
      </c>
      <c r="K30" s="7"/>
    </row>
    <row r="31" spans="4:11" ht="16.5" thickBot="1">
      <c r="D31" s="15" t="s">
        <v>34</v>
      </c>
      <c r="E31" s="16"/>
      <c r="F31" s="17"/>
      <c r="G31" s="17"/>
      <c r="H31" s="17"/>
      <c r="I31" s="18"/>
      <c r="J31" s="19">
        <f>SUM(J29:J30)</f>
        <v>0</v>
      </c>
      <c r="K31" s="69"/>
    </row>
    <row r="32" spans="4:11">
      <c r="D32" s="20"/>
      <c r="I32" s="7"/>
    </row>
    <row r="33" spans="1:11" s="21" customFormat="1" ht="15.75" thickBot="1">
      <c r="D33" s="22"/>
      <c r="F33" s="23"/>
      <c r="G33" s="23"/>
      <c r="H33" s="23"/>
      <c r="I33" s="24"/>
      <c r="J33" s="24"/>
      <c r="K33" s="24"/>
    </row>
    <row r="34" spans="1:11" s="21" customFormat="1" ht="15.75" thickBot="1">
      <c r="D34" s="25" t="s">
        <v>35</v>
      </c>
      <c r="E34" s="26"/>
      <c r="F34" s="27"/>
      <c r="G34" s="27"/>
      <c r="H34" s="27"/>
      <c r="I34" s="28"/>
      <c r="J34" s="29"/>
      <c r="K34" s="70"/>
    </row>
    <row r="35" spans="1:11" ht="30">
      <c r="A35" s="1"/>
      <c r="B35" s="1" t="s">
        <v>0</v>
      </c>
      <c r="C35" s="1" t="s">
        <v>1</v>
      </c>
      <c r="D35" s="1" t="s">
        <v>2</v>
      </c>
      <c r="E35" s="1" t="s">
        <v>3</v>
      </c>
      <c r="F35" s="2" t="s">
        <v>4</v>
      </c>
      <c r="G35" s="71" t="s">
        <v>689</v>
      </c>
      <c r="H35" s="71" t="s">
        <v>690</v>
      </c>
      <c r="I35" s="3" t="s">
        <v>5</v>
      </c>
      <c r="J35" s="1" t="s">
        <v>6</v>
      </c>
      <c r="K35" s="68"/>
    </row>
    <row r="36" spans="1:11">
      <c r="A36" s="30" t="s">
        <v>36</v>
      </c>
      <c r="B36" s="31"/>
      <c r="C36" s="31"/>
      <c r="D36" s="5" t="s">
        <v>37</v>
      </c>
      <c r="F36" s="32"/>
      <c r="G36" s="32"/>
      <c r="H36" s="32"/>
      <c r="I36" s="33"/>
      <c r="J36" s="31"/>
      <c r="K36" s="31"/>
    </row>
    <row r="37" spans="1:11">
      <c r="A37" s="30" t="s">
        <v>38</v>
      </c>
      <c r="B37" s="31"/>
      <c r="C37" s="31"/>
      <c r="D37" s="34"/>
      <c r="F37" s="32"/>
      <c r="G37" s="32"/>
      <c r="H37" s="32"/>
      <c r="I37" s="33"/>
      <c r="J37" s="31"/>
      <c r="K37" s="31"/>
    </row>
    <row r="38" spans="1:11">
      <c r="A38" s="30" t="s">
        <v>39</v>
      </c>
      <c r="B38" s="31"/>
      <c r="C38" s="31"/>
      <c r="D38" s="35" t="s">
        <v>40</v>
      </c>
      <c r="F38" s="14"/>
      <c r="G38" s="14"/>
      <c r="H38" s="14"/>
      <c r="I38" s="33"/>
      <c r="J38" s="33"/>
      <c r="K38" s="33"/>
    </row>
    <row r="39" spans="1:11">
      <c r="A39" s="30" t="s">
        <v>41</v>
      </c>
      <c r="B39" s="31"/>
      <c r="C39" s="31"/>
      <c r="D39" s="34" t="s">
        <v>42</v>
      </c>
      <c r="E39" s="4" t="s">
        <v>43</v>
      </c>
      <c r="F39" s="14">
        <v>720</v>
      </c>
      <c r="G39" s="14"/>
      <c r="H39" s="14"/>
      <c r="I39" s="33"/>
      <c r="J39" s="33">
        <f>F39*I39</f>
        <v>0</v>
      </c>
      <c r="K39" s="33"/>
    </row>
    <row r="40" spans="1:11">
      <c r="A40" s="30" t="s">
        <v>44</v>
      </c>
      <c r="B40" s="31">
        <v>96</v>
      </c>
      <c r="C40" s="31" t="s">
        <v>45</v>
      </c>
      <c r="D40" s="34" t="s">
        <v>46</v>
      </c>
      <c r="E40" s="4" t="s">
        <v>47</v>
      </c>
      <c r="F40" s="14">
        <v>245.25</v>
      </c>
      <c r="G40" s="14"/>
      <c r="H40" s="14"/>
      <c r="I40" s="33"/>
      <c r="J40" s="33">
        <f>F40*I40</f>
        <v>0</v>
      </c>
      <c r="K40" s="33"/>
    </row>
    <row r="41" spans="1:11">
      <c r="A41" s="30" t="s">
        <v>48</v>
      </c>
      <c r="B41" s="31"/>
      <c r="C41" s="31"/>
      <c r="D41" s="34"/>
      <c r="F41" s="14"/>
      <c r="G41" s="14"/>
      <c r="H41" s="14"/>
      <c r="I41" s="33"/>
      <c r="J41" s="33"/>
      <c r="K41" s="33"/>
    </row>
    <row r="42" spans="1:11">
      <c r="A42" s="30" t="s">
        <v>49</v>
      </c>
      <c r="B42" s="31">
        <v>96</v>
      </c>
      <c r="C42" s="31" t="s">
        <v>50</v>
      </c>
      <c r="D42" s="34" t="s">
        <v>51</v>
      </c>
      <c r="E42" s="4" t="s">
        <v>52</v>
      </c>
      <c r="F42" s="14">
        <v>205.74</v>
      </c>
      <c r="G42" s="14"/>
      <c r="H42" s="14"/>
      <c r="I42" s="33"/>
      <c r="J42" s="33">
        <f t="shared" ref="J42:J80" si="0">F42*I42</f>
        <v>0</v>
      </c>
      <c r="K42" s="33"/>
    </row>
    <row r="43" spans="1:11">
      <c r="A43" s="30" t="s">
        <v>53</v>
      </c>
      <c r="B43" s="31">
        <v>96</v>
      </c>
      <c r="C43" s="31" t="s">
        <v>50</v>
      </c>
      <c r="D43" s="34" t="s">
        <v>54</v>
      </c>
      <c r="E43" s="4" t="s">
        <v>52</v>
      </c>
      <c r="F43" s="14">
        <v>7.02</v>
      </c>
      <c r="G43" s="14"/>
      <c r="H43" s="14"/>
      <c r="I43" s="33"/>
      <c r="J43" s="33">
        <f t="shared" si="0"/>
        <v>0</v>
      </c>
      <c r="K43" s="33"/>
    </row>
    <row r="44" spans="1:11" s="37" customFormat="1">
      <c r="A44" s="30" t="s">
        <v>55</v>
      </c>
      <c r="B44" s="31"/>
      <c r="C44" s="31"/>
      <c r="D44" s="36" t="s">
        <v>56</v>
      </c>
      <c r="E44" s="37" t="s">
        <v>52</v>
      </c>
      <c r="F44" s="34">
        <v>14.399999999999999</v>
      </c>
      <c r="G44" s="34"/>
      <c r="H44" s="34"/>
      <c r="I44" s="33"/>
      <c r="J44" s="33">
        <f t="shared" si="0"/>
        <v>0</v>
      </c>
      <c r="K44" s="33"/>
    </row>
    <row r="45" spans="1:11">
      <c r="A45" s="30" t="s">
        <v>57</v>
      </c>
      <c r="B45" s="31">
        <v>96</v>
      </c>
      <c r="C45" s="31" t="s">
        <v>58</v>
      </c>
      <c r="D45" s="34" t="s">
        <v>59</v>
      </c>
      <c r="E45" s="4" t="s">
        <v>52</v>
      </c>
      <c r="F45" s="14">
        <v>18.978749999999998</v>
      </c>
      <c r="G45" s="14"/>
      <c r="H45" s="14"/>
      <c r="I45" s="33"/>
      <c r="J45" s="33">
        <f t="shared" si="0"/>
        <v>0</v>
      </c>
      <c r="K45" s="33"/>
    </row>
    <row r="46" spans="1:11">
      <c r="A46" s="30" t="s">
        <v>60</v>
      </c>
      <c r="B46" s="31">
        <v>96</v>
      </c>
      <c r="C46" s="31" t="s">
        <v>61</v>
      </c>
      <c r="D46" s="34" t="s">
        <v>62</v>
      </c>
      <c r="E46" s="4" t="s">
        <v>47</v>
      </c>
      <c r="F46" s="14">
        <v>221.7</v>
      </c>
      <c r="G46" s="14"/>
      <c r="H46" s="14"/>
      <c r="I46" s="33"/>
      <c r="J46" s="33">
        <f t="shared" si="0"/>
        <v>0</v>
      </c>
      <c r="K46" s="33"/>
    </row>
    <row r="47" spans="1:11">
      <c r="A47" s="30" t="s">
        <v>63</v>
      </c>
      <c r="B47" s="31"/>
      <c r="C47" s="31"/>
      <c r="D47" s="34"/>
      <c r="F47" s="14"/>
      <c r="G47" s="14"/>
      <c r="H47" s="14"/>
      <c r="I47" s="38"/>
      <c r="J47" s="33"/>
      <c r="K47" s="33"/>
    </row>
    <row r="48" spans="1:11" ht="14.25" customHeight="1">
      <c r="A48" s="30" t="s">
        <v>64</v>
      </c>
      <c r="B48" s="31">
        <v>96</v>
      </c>
      <c r="C48" s="31" t="s">
        <v>65</v>
      </c>
      <c r="D48" s="34" t="s">
        <v>66</v>
      </c>
      <c r="E48" s="4" t="s">
        <v>52</v>
      </c>
      <c r="F48" s="14">
        <v>78.03</v>
      </c>
      <c r="G48" s="14"/>
      <c r="H48" s="14"/>
      <c r="I48" s="33"/>
      <c r="J48" s="33">
        <f t="shared" si="0"/>
        <v>0</v>
      </c>
      <c r="K48" s="33"/>
    </row>
    <row r="49" spans="1:11" ht="30">
      <c r="A49" s="30" t="s">
        <v>67</v>
      </c>
      <c r="B49" s="31">
        <v>96</v>
      </c>
      <c r="C49" s="31" t="s">
        <v>68</v>
      </c>
      <c r="D49" s="34" t="s">
        <v>69</v>
      </c>
      <c r="E49" s="4" t="s">
        <v>52</v>
      </c>
      <c r="F49" s="14">
        <v>4.9459999999999997</v>
      </c>
      <c r="G49" s="14"/>
      <c r="H49" s="14"/>
      <c r="I49" s="33"/>
      <c r="J49" s="33">
        <f t="shared" si="0"/>
        <v>0</v>
      </c>
      <c r="K49" s="33"/>
    </row>
    <row r="50" spans="1:11">
      <c r="A50" s="30" t="s">
        <v>70</v>
      </c>
      <c r="B50" s="31"/>
      <c r="C50" s="31"/>
      <c r="D50" s="34" t="s">
        <v>71</v>
      </c>
      <c r="E50" s="4" t="s">
        <v>47</v>
      </c>
      <c r="F50" s="14">
        <v>402.93</v>
      </c>
      <c r="G50" s="14"/>
      <c r="H50" s="14"/>
      <c r="I50" s="33"/>
      <c r="J50" s="33">
        <f t="shared" si="0"/>
        <v>0</v>
      </c>
      <c r="K50" s="33"/>
    </row>
    <row r="51" spans="1:11">
      <c r="A51" s="30" t="s">
        <v>72</v>
      </c>
      <c r="B51" s="31"/>
      <c r="C51" s="31"/>
      <c r="D51" s="34"/>
      <c r="F51" s="14"/>
      <c r="G51" s="14"/>
      <c r="H51" s="14"/>
      <c r="I51" s="33"/>
      <c r="J51" s="33"/>
      <c r="K51" s="33"/>
    </row>
    <row r="52" spans="1:11" ht="30">
      <c r="A52" s="30" t="s">
        <v>73</v>
      </c>
      <c r="B52" s="31">
        <v>96</v>
      </c>
      <c r="C52" s="31"/>
      <c r="D52" s="34" t="s">
        <v>74</v>
      </c>
      <c r="E52" s="4" t="s">
        <v>31</v>
      </c>
      <c r="F52" s="32">
        <v>52</v>
      </c>
      <c r="G52" s="32"/>
      <c r="H52" s="32"/>
      <c r="I52" s="33"/>
      <c r="J52" s="33">
        <f t="shared" si="0"/>
        <v>0</v>
      </c>
      <c r="K52" s="33"/>
    </row>
    <row r="53" spans="1:11">
      <c r="A53" s="30" t="s">
        <v>75</v>
      </c>
      <c r="B53" s="31">
        <v>96</v>
      </c>
      <c r="C53" s="31"/>
      <c r="D53" s="34" t="s">
        <v>76</v>
      </c>
      <c r="E53" s="4" t="s">
        <v>47</v>
      </c>
      <c r="F53" s="32">
        <v>5.28</v>
      </c>
      <c r="G53" s="32"/>
      <c r="H53" s="32"/>
      <c r="I53" s="33"/>
      <c r="J53" s="33">
        <f t="shared" si="0"/>
        <v>0</v>
      </c>
      <c r="K53" s="33"/>
    </row>
    <row r="54" spans="1:11">
      <c r="A54" s="30" t="s">
        <v>77</v>
      </c>
      <c r="B54" s="31">
        <v>96</v>
      </c>
      <c r="C54" s="31" t="s">
        <v>78</v>
      </c>
      <c r="D54" s="34" t="s">
        <v>79</v>
      </c>
      <c r="E54" s="4" t="s">
        <v>80</v>
      </c>
      <c r="F54" s="14">
        <v>10</v>
      </c>
      <c r="G54" s="14"/>
      <c r="H54" s="14"/>
      <c r="I54" s="33"/>
      <c r="J54" s="33">
        <f t="shared" si="0"/>
        <v>0</v>
      </c>
      <c r="K54" s="33"/>
    </row>
    <row r="55" spans="1:11">
      <c r="A55" s="30" t="s">
        <v>81</v>
      </c>
      <c r="B55" s="31">
        <v>96</v>
      </c>
      <c r="C55" s="31" t="s">
        <v>78</v>
      </c>
      <c r="D55" s="34" t="s">
        <v>82</v>
      </c>
      <c r="E55" s="4" t="s">
        <v>80</v>
      </c>
      <c r="F55" s="14">
        <v>5</v>
      </c>
      <c r="G55" s="14"/>
      <c r="H55" s="14"/>
      <c r="I55" s="33"/>
      <c r="J55" s="33">
        <f t="shared" si="0"/>
        <v>0</v>
      </c>
      <c r="K55" s="33"/>
    </row>
    <row r="56" spans="1:11">
      <c r="A56" s="30" t="s">
        <v>83</v>
      </c>
      <c r="B56" s="31"/>
      <c r="C56" s="31"/>
      <c r="D56" s="34" t="s">
        <v>84</v>
      </c>
      <c r="E56" s="4" t="s">
        <v>31</v>
      </c>
      <c r="F56" s="32">
        <v>1</v>
      </c>
      <c r="G56" s="32"/>
      <c r="H56" s="32"/>
      <c r="I56" s="33"/>
      <c r="J56" s="33">
        <f t="shared" si="0"/>
        <v>0</v>
      </c>
      <c r="K56" s="33"/>
    </row>
    <row r="57" spans="1:11">
      <c r="A57" s="30" t="s">
        <v>85</v>
      </c>
      <c r="B57" s="31">
        <v>96</v>
      </c>
      <c r="C57" s="31" t="s">
        <v>78</v>
      </c>
      <c r="D57" s="34" t="s">
        <v>86</v>
      </c>
      <c r="E57" s="4" t="s">
        <v>87</v>
      </c>
      <c r="F57" s="14">
        <v>10</v>
      </c>
      <c r="G57" s="14"/>
      <c r="H57" s="14"/>
      <c r="I57" s="33"/>
      <c r="J57" s="33">
        <f t="shared" si="0"/>
        <v>0</v>
      </c>
      <c r="K57" s="33"/>
    </row>
    <row r="58" spans="1:11">
      <c r="A58" s="30" t="s">
        <v>88</v>
      </c>
      <c r="B58" s="31">
        <v>96</v>
      </c>
      <c r="C58" s="31"/>
      <c r="D58" s="34" t="s">
        <v>89</v>
      </c>
      <c r="E58" s="4" t="s">
        <v>87</v>
      </c>
      <c r="F58" s="14">
        <v>15</v>
      </c>
      <c r="G58" s="14"/>
      <c r="H58" s="14"/>
      <c r="I58" s="33"/>
      <c r="J58" s="33">
        <f t="shared" si="0"/>
        <v>0</v>
      </c>
      <c r="K58" s="33"/>
    </row>
    <row r="59" spans="1:11">
      <c r="A59" s="30" t="s">
        <v>90</v>
      </c>
      <c r="B59" s="31"/>
      <c r="C59" s="31"/>
      <c r="D59" s="34"/>
      <c r="F59" s="14"/>
      <c r="G59" s="14"/>
      <c r="H59" s="14"/>
      <c r="I59" s="38"/>
      <c r="J59" s="33"/>
      <c r="K59" s="33"/>
    </row>
    <row r="60" spans="1:11" ht="30">
      <c r="A60" s="30" t="s">
        <v>91</v>
      </c>
      <c r="B60" s="31"/>
      <c r="C60" s="31"/>
      <c r="D60" s="39" t="s">
        <v>92</v>
      </c>
      <c r="E60" s="40" t="s">
        <v>80</v>
      </c>
      <c r="F60" s="14">
        <v>38</v>
      </c>
      <c r="G60" s="14"/>
      <c r="H60" s="14"/>
      <c r="I60" s="33"/>
      <c r="J60" s="33">
        <f t="shared" si="0"/>
        <v>0</v>
      </c>
      <c r="K60" s="33"/>
    </row>
    <row r="61" spans="1:11" ht="30">
      <c r="A61" s="30" t="s">
        <v>93</v>
      </c>
      <c r="B61" s="31"/>
      <c r="C61" s="31"/>
      <c r="D61" s="39" t="s">
        <v>94</v>
      </c>
      <c r="E61" s="40" t="s">
        <v>80</v>
      </c>
      <c r="F61" s="14">
        <v>2</v>
      </c>
      <c r="G61" s="14"/>
      <c r="H61" s="14"/>
      <c r="I61" s="33"/>
      <c r="J61" s="33">
        <f t="shared" si="0"/>
        <v>0</v>
      </c>
      <c r="K61" s="33"/>
    </row>
    <row r="62" spans="1:11">
      <c r="A62" s="30" t="s">
        <v>95</v>
      </c>
      <c r="B62" s="31"/>
      <c r="C62" s="31"/>
      <c r="D62" s="39"/>
      <c r="E62" s="40"/>
      <c r="F62" s="14"/>
      <c r="G62" s="14"/>
      <c r="H62" s="14"/>
      <c r="I62" s="38"/>
      <c r="J62" s="33"/>
      <c r="K62" s="33"/>
    </row>
    <row r="63" spans="1:11">
      <c r="A63" s="30" t="s">
        <v>96</v>
      </c>
      <c r="B63" s="31">
        <v>96</v>
      </c>
      <c r="C63" s="31"/>
      <c r="D63" s="34" t="s">
        <v>97</v>
      </c>
      <c r="E63" s="4" t="s">
        <v>31</v>
      </c>
      <c r="F63" s="14">
        <v>1</v>
      </c>
      <c r="G63" s="14"/>
      <c r="H63" s="14"/>
      <c r="I63" s="33"/>
      <c r="J63" s="33">
        <f t="shared" si="0"/>
        <v>0</v>
      </c>
      <c r="K63" s="33"/>
    </row>
    <row r="64" spans="1:11">
      <c r="A64" s="30" t="s">
        <v>98</v>
      </c>
      <c r="B64" s="31">
        <v>96</v>
      </c>
      <c r="C64" s="31"/>
      <c r="D64" s="34" t="s">
        <v>99</v>
      </c>
      <c r="E64" s="4" t="s">
        <v>31</v>
      </c>
      <c r="F64" s="14">
        <v>1</v>
      </c>
      <c r="G64" s="14"/>
      <c r="H64" s="14"/>
      <c r="I64" s="33"/>
      <c r="J64" s="33">
        <f t="shared" si="0"/>
        <v>0</v>
      </c>
      <c r="K64" s="33"/>
    </row>
    <row r="65" spans="1:11">
      <c r="A65" s="30" t="s">
        <v>100</v>
      </c>
      <c r="B65" s="31">
        <v>96</v>
      </c>
      <c r="C65" s="31"/>
      <c r="D65" s="34" t="s">
        <v>101</v>
      </c>
      <c r="E65" s="4" t="s">
        <v>31</v>
      </c>
      <c r="F65" s="14">
        <v>1</v>
      </c>
      <c r="G65" s="14"/>
      <c r="H65" s="14"/>
      <c r="I65" s="33"/>
      <c r="J65" s="33">
        <f t="shared" si="0"/>
        <v>0</v>
      </c>
      <c r="K65" s="33"/>
    </row>
    <row r="66" spans="1:11">
      <c r="A66" s="30" t="s">
        <v>102</v>
      </c>
      <c r="B66" s="31">
        <v>96</v>
      </c>
      <c r="C66" s="31"/>
      <c r="D66" s="34" t="s">
        <v>103</v>
      </c>
      <c r="E66" s="4" t="s">
        <v>31</v>
      </c>
      <c r="F66" s="14">
        <v>1</v>
      </c>
      <c r="G66" s="14"/>
      <c r="H66" s="14"/>
      <c r="I66" s="33"/>
      <c r="J66" s="33">
        <f t="shared" si="0"/>
        <v>0</v>
      </c>
      <c r="K66" s="33"/>
    </row>
    <row r="67" spans="1:11">
      <c r="A67" s="30" t="s">
        <v>104</v>
      </c>
      <c r="B67" s="31"/>
      <c r="C67" s="31"/>
      <c r="D67" s="34"/>
      <c r="F67" s="14"/>
      <c r="G67" s="14"/>
      <c r="H67" s="14"/>
      <c r="I67" s="33"/>
      <c r="J67" s="33"/>
      <c r="K67" s="33"/>
    </row>
    <row r="68" spans="1:11">
      <c r="A68" s="30" t="s">
        <v>105</v>
      </c>
      <c r="B68" s="31">
        <v>96</v>
      </c>
      <c r="C68" s="31"/>
      <c r="D68" s="34" t="s">
        <v>106</v>
      </c>
      <c r="E68" s="4" t="s">
        <v>31</v>
      </c>
      <c r="F68" s="14">
        <v>1</v>
      </c>
      <c r="G68" s="14"/>
      <c r="H68" s="14"/>
      <c r="I68" s="33"/>
      <c r="J68" s="33">
        <f t="shared" si="0"/>
        <v>0</v>
      </c>
      <c r="K68" s="33"/>
    </row>
    <row r="69" spans="1:11">
      <c r="A69" s="30" t="s">
        <v>107</v>
      </c>
      <c r="B69" s="31"/>
      <c r="C69" s="31"/>
      <c r="D69" s="34"/>
      <c r="F69" s="14"/>
      <c r="G69" s="14"/>
      <c r="H69" s="14"/>
      <c r="I69" s="33"/>
      <c r="J69" s="33"/>
      <c r="K69" s="33"/>
    </row>
    <row r="70" spans="1:11">
      <c r="A70" s="30" t="s">
        <v>108</v>
      </c>
      <c r="B70" s="31">
        <v>96</v>
      </c>
      <c r="C70" s="31" t="s">
        <v>109</v>
      </c>
      <c r="D70" s="34" t="s">
        <v>110</v>
      </c>
      <c r="E70" s="4" t="s">
        <v>47</v>
      </c>
      <c r="F70" s="14">
        <v>60</v>
      </c>
      <c r="G70" s="14"/>
      <c r="H70" s="14"/>
      <c r="I70" s="33"/>
      <c r="J70" s="33">
        <f t="shared" si="0"/>
        <v>0</v>
      </c>
      <c r="K70" s="33"/>
    </row>
    <row r="71" spans="1:11">
      <c r="A71" s="30" t="s">
        <v>111</v>
      </c>
      <c r="B71" s="31">
        <v>96</v>
      </c>
      <c r="C71" s="31" t="s">
        <v>112</v>
      </c>
      <c r="D71" s="34" t="s">
        <v>113</v>
      </c>
      <c r="E71" s="4" t="s">
        <v>52</v>
      </c>
      <c r="F71" s="14">
        <v>30</v>
      </c>
      <c r="G71" s="14"/>
      <c r="H71" s="14"/>
      <c r="I71" s="33"/>
      <c r="J71" s="33">
        <f t="shared" si="0"/>
        <v>0</v>
      </c>
      <c r="K71" s="33"/>
    </row>
    <row r="72" spans="1:11">
      <c r="A72" s="30" t="s">
        <v>114</v>
      </c>
      <c r="B72" s="31">
        <v>96</v>
      </c>
      <c r="C72" s="31" t="s">
        <v>115</v>
      </c>
      <c r="D72" s="34" t="s">
        <v>116</v>
      </c>
      <c r="E72" s="4" t="s">
        <v>52</v>
      </c>
      <c r="F72" s="14">
        <v>9.31</v>
      </c>
      <c r="G72" s="14"/>
      <c r="H72" s="14"/>
      <c r="I72" s="33"/>
      <c r="J72" s="33">
        <f t="shared" si="0"/>
        <v>0</v>
      </c>
      <c r="K72" s="33"/>
    </row>
    <row r="73" spans="1:11">
      <c r="A73" s="30" t="s">
        <v>117</v>
      </c>
      <c r="B73" s="31"/>
      <c r="C73" s="31"/>
      <c r="D73" s="34"/>
      <c r="F73" s="14"/>
      <c r="G73" s="14"/>
      <c r="H73" s="14"/>
      <c r="I73" s="38"/>
      <c r="J73" s="33"/>
      <c r="K73" s="33"/>
    </row>
    <row r="74" spans="1:11">
      <c r="A74" s="30" t="s">
        <v>118</v>
      </c>
      <c r="B74" s="31"/>
      <c r="C74" s="31"/>
      <c r="D74" s="35" t="s">
        <v>119</v>
      </c>
      <c r="F74" s="32"/>
      <c r="G74" s="32"/>
      <c r="H74" s="32"/>
      <c r="I74" s="33"/>
      <c r="J74" s="33"/>
      <c r="K74" s="33"/>
    </row>
    <row r="75" spans="1:11" ht="30">
      <c r="A75" s="30" t="s">
        <v>120</v>
      </c>
      <c r="B75" s="31">
        <v>96</v>
      </c>
      <c r="C75" s="31"/>
      <c r="D75" s="34" t="s">
        <v>121</v>
      </c>
      <c r="E75" s="4" t="s">
        <v>122</v>
      </c>
      <c r="F75" s="32">
        <v>100</v>
      </c>
      <c r="G75" s="32"/>
      <c r="H75" s="32"/>
      <c r="I75" s="33"/>
      <c r="J75" s="33">
        <f t="shared" si="0"/>
        <v>0</v>
      </c>
      <c r="K75" s="33"/>
    </row>
    <row r="76" spans="1:11">
      <c r="A76" s="30" t="s">
        <v>123</v>
      </c>
      <c r="B76" s="31"/>
      <c r="C76" s="31"/>
      <c r="D76" s="34"/>
      <c r="F76" s="32"/>
      <c r="G76" s="32"/>
      <c r="H76" s="32"/>
      <c r="I76" s="33"/>
      <c r="J76" s="33"/>
      <c r="K76" s="33"/>
    </row>
    <row r="77" spans="1:11">
      <c r="A77" s="30" t="s">
        <v>124</v>
      </c>
      <c r="B77" s="31"/>
      <c r="C77" s="31"/>
      <c r="D77" s="35" t="s">
        <v>125</v>
      </c>
      <c r="F77" s="32"/>
      <c r="G77" s="32"/>
      <c r="H77" s="32"/>
      <c r="I77" s="33"/>
      <c r="J77" s="33"/>
      <c r="K77" s="33"/>
    </row>
    <row r="78" spans="1:11" ht="30">
      <c r="A78" s="30" t="s">
        <v>126</v>
      </c>
      <c r="B78" s="31">
        <v>96</v>
      </c>
      <c r="C78" s="31" t="s">
        <v>127</v>
      </c>
      <c r="D78" s="34" t="s">
        <v>128</v>
      </c>
      <c r="E78" s="4" t="s">
        <v>122</v>
      </c>
      <c r="F78" s="32">
        <v>853.82784999999978</v>
      </c>
      <c r="G78" s="32"/>
      <c r="H78" s="32"/>
      <c r="I78" s="33"/>
      <c r="J78" s="33">
        <f t="shared" si="0"/>
        <v>0</v>
      </c>
      <c r="K78" s="33"/>
    </row>
    <row r="79" spans="1:11">
      <c r="A79" s="30" t="s">
        <v>129</v>
      </c>
      <c r="B79" s="31"/>
      <c r="C79" s="31"/>
      <c r="D79" s="34"/>
      <c r="F79" s="32"/>
      <c r="G79" s="32"/>
      <c r="H79" s="32"/>
      <c r="I79" s="38"/>
      <c r="J79" s="33"/>
      <c r="K79" s="33"/>
    </row>
    <row r="80" spans="1:11">
      <c r="A80" s="30" t="s">
        <v>130</v>
      </c>
      <c r="B80" s="31">
        <v>96</v>
      </c>
      <c r="C80" s="41" t="s">
        <v>131</v>
      </c>
      <c r="D80" s="42" t="s">
        <v>132</v>
      </c>
      <c r="E80" s="4" t="s">
        <v>122</v>
      </c>
      <c r="F80" s="32">
        <v>853.82784999999978</v>
      </c>
      <c r="G80" s="32"/>
      <c r="H80" s="32"/>
      <c r="I80" s="33"/>
      <c r="J80" s="33">
        <f t="shared" si="0"/>
        <v>0</v>
      </c>
      <c r="K80" s="33"/>
    </row>
    <row r="81" spans="1:11">
      <c r="A81" s="30" t="s">
        <v>133</v>
      </c>
      <c r="B81" s="31"/>
      <c r="C81" s="31"/>
      <c r="D81" s="34"/>
      <c r="F81" s="32"/>
      <c r="G81" s="32"/>
      <c r="H81" s="32"/>
      <c r="I81" s="33"/>
      <c r="J81" s="33"/>
      <c r="K81" s="33"/>
    </row>
    <row r="82" spans="1:11">
      <c r="A82" s="30" t="s">
        <v>134</v>
      </c>
      <c r="B82" s="31"/>
      <c r="C82" s="31"/>
      <c r="D82" s="35" t="s">
        <v>135</v>
      </c>
      <c r="F82" s="32"/>
      <c r="G82" s="32"/>
      <c r="H82" s="32"/>
      <c r="I82" s="33"/>
      <c r="J82" s="43">
        <f>SUM(J39:J81)</f>
        <v>0</v>
      </c>
      <c r="K82" s="43"/>
    </row>
    <row r="83" spans="1:11">
      <c r="A83" s="30" t="s">
        <v>136</v>
      </c>
      <c r="I83" s="7"/>
      <c r="J83" s="33"/>
      <c r="K83" s="33"/>
    </row>
    <row r="84" spans="1:11">
      <c r="A84" s="30" t="s">
        <v>137</v>
      </c>
      <c r="I84" s="7"/>
      <c r="J84" s="33"/>
      <c r="K84" s="33"/>
    </row>
    <row r="85" spans="1:11">
      <c r="A85" s="30" t="s">
        <v>138</v>
      </c>
      <c r="D85" s="5" t="s">
        <v>8</v>
      </c>
      <c r="F85" s="32"/>
      <c r="G85" s="32"/>
      <c r="H85" s="32"/>
      <c r="I85" s="33"/>
      <c r="J85" s="33"/>
      <c r="K85" s="33"/>
    </row>
    <row r="86" spans="1:11">
      <c r="A86" s="30" t="s">
        <v>139</v>
      </c>
      <c r="D86" s="34"/>
      <c r="F86" s="32"/>
      <c r="G86" s="32"/>
      <c r="H86" s="32"/>
      <c r="I86" s="33"/>
      <c r="J86" s="33"/>
      <c r="K86" s="33"/>
    </row>
    <row r="87" spans="1:11">
      <c r="A87" s="30" t="s">
        <v>140</v>
      </c>
      <c r="D87" s="35" t="s">
        <v>141</v>
      </c>
      <c r="F87" s="32"/>
      <c r="G87" s="32"/>
      <c r="H87" s="32"/>
      <c r="I87" s="33"/>
      <c r="J87" s="33"/>
      <c r="K87" s="33"/>
    </row>
    <row r="88" spans="1:11">
      <c r="A88" s="30" t="s">
        <v>142</v>
      </c>
      <c r="D88" s="34"/>
      <c r="F88" s="32"/>
      <c r="G88" s="32"/>
      <c r="H88" s="32"/>
      <c r="I88" s="33"/>
      <c r="J88" s="33"/>
      <c r="K88" s="33"/>
    </row>
    <row r="89" spans="1:11" s="44" customFormat="1">
      <c r="A89" s="30" t="s">
        <v>143</v>
      </c>
      <c r="D89" s="45" t="s">
        <v>144</v>
      </c>
      <c r="E89" s="44" t="s">
        <v>52</v>
      </c>
      <c r="F89" s="46">
        <v>299.89999999999998</v>
      </c>
      <c r="G89" s="46"/>
      <c r="H89" s="46"/>
      <c r="I89" s="33"/>
      <c r="J89" s="33">
        <f t="shared" ref="J89:J131" si="1">F89*I89</f>
        <v>0</v>
      </c>
      <c r="K89" s="33"/>
    </row>
    <row r="90" spans="1:11" s="44" customFormat="1">
      <c r="A90" s="30" t="s">
        <v>145</v>
      </c>
      <c r="D90" s="47" t="s">
        <v>146</v>
      </c>
      <c r="E90" s="4" t="s">
        <v>52</v>
      </c>
      <c r="F90" s="46">
        <v>20.09</v>
      </c>
      <c r="G90" s="46"/>
      <c r="H90" s="46"/>
      <c r="I90" s="33"/>
      <c r="J90" s="33">
        <f t="shared" si="1"/>
        <v>0</v>
      </c>
      <c r="K90" s="33"/>
    </row>
    <row r="91" spans="1:11" s="44" customFormat="1">
      <c r="A91" s="30" t="s">
        <v>147</v>
      </c>
      <c r="D91" s="45" t="s">
        <v>148</v>
      </c>
      <c r="E91" s="44" t="s">
        <v>52</v>
      </c>
      <c r="F91" s="46">
        <v>2.9</v>
      </c>
      <c r="G91" s="46"/>
      <c r="H91" s="46"/>
      <c r="I91" s="33"/>
      <c r="J91" s="33">
        <f t="shared" si="1"/>
        <v>0</v>
      </c>
      <c r="K91" s="33"/>
    </row>
    <row r="92" spans="1:11" s="44" customFormat="1">
      <c r="A92" s="30" t="s">
        <v>149</v>
      </c>
      <c r="D92" s="45" t="s">
        <v>150</v>
      </c>
      <c r="E92" s="44" t="s">
        <v>52</v>
      </c>
      <c r="F92" s="46">
        <v>161.44499999999996</v>
      </c>
      <c r="G92" s="46"/>
      <c r="H92" s="46"/>
      <c r="I92" s="33"/>
      <c r="J92" s="33">
        <f t="shared" si="1"/>
        <v>0</v>
      </c>
      <c r="K92" s="33"/>
    </row>
    <row r="93" spans="1:11" s="44" customFormat="1">
      <c r="A93" s="30" t="s">
        <v>151</v>
      </c>
      <c r="D93" s="48" t="s">
        <v>152</v>
      </c>
      <c r="E93" s="44" t="s">
        <v>52</v>
      </c>
      <c r="F93" s="46">
        <v>61.32</v>
      </c>
      <c r="G93" s="46"/>
      <c r="H93" s="46"/>
      <c r="I93" s="33"/>
      <c r="J93" s="33">
        <f t="shared" si="1"/>
        <v>0</v>
      </c>
      <c r="K93" s="33"/>
    </row>
    <row r="94" spans="1:11" s="44" customFormat="1" ht="30">
      <c r="A94" s="30" t="s">
        <v>153</v>
      </c>
      <c r="D94" s="45" t="s">
        <v>154</v>
      </c>
      <c r="E94" s="44" t="s">
        <v>52</v>
      </c>
      <c r="F94" s="46">
        <v>261.56999999999994</v>
      </c>
      <c r="G94" s="46"/>
      <c r="H94" s="46"/>
      <c r="I94" s="33"/>
      <c r="J94" s="33">
        <f t="shared" si="1"/>
        <v>0</v>
      </c>
      <c r="K94" s="33"/>
    </row>
    <row r="95" spans="1:11" s="44" customFormat="1">
      <c r="A95" s="30" t="s">
        <v>155</v>
      </c>
      <c r="D95" s="49"/>
      <c r="F95" s="46"/>
      <c r="G95" s="46"/>
      <c r="H95" s="46"/>
      <c r="I95" s="50"/>
      <c r="J95" s="33"/>
      <c r="K95" s="33"/>
    </row>
    <row r="96" spans="1:11">
      <c r="A96" s="30" t="s">
        <v>156</v>
      </c>
      <c r="D96" s="51" t="s">
        <v>157</v>
      </c>
      <c r="F96" s="32"/>
      <c r="G96" s="32"/>
      <c r="H96" s="32"/>
      <c r="I96" s="33"/>
      <c r="J96" s="33"/>
      <c r="K96" s="33"/>
    </row>
    <row r="97" spans="1:11">
      <c r="A97" s="30" t="s">
        <v>158</v>
      </c>
      <c r="D97" s="47"/>
      <c r="F97" s="32"/>
      <c r="G97" s="32"/>
      <c r="H97" s="32"/>
      <c r="I97" s="33"/>
      <c r="J97" s="33"/>
      <c r="K97" s="33"/>
    </row>
    <row r="98" spans="1:11">
      <c r="A98" s="30" t="s">
        <v>159</v>
      </c>
      <c r="B98" s="4">
        <v>1</v>
      </c>
      <c r="C98" s="4" t="s">
        <v>160</v>
      </c>
      <c r="D98" s="47" t="s">
        <v>146</v>
      </c>
      <c r="E98" s="4" t="s">
        <v>52</v>
      </c>
      <c r="F98" s="32">
        <v>11.29</v>
      </c>
      <c r="G98" s="32"/>
      <c r="H98" s="32"/>
      <c r="I98" s="33"/>
      <c r="J98" s="33">
        <f t="shared" si="1"/>
        <v>0</v>
      </c>
      <c r="K98" s="33"/>
    </row>
    <row r="99" spans="1:11" ht="30">
      <c r="A99" s="30" t="s">
        <v>161</v>
      </c>
      <c r="B99" s="4">
        <v>1</v>
      </c>
      <c r="C99" s="4" t="s">
        <v>162</v>
      </c>
      <c r="D99" s="47" t="s">
        <v>154</v>
      </c>
      <c r="E99" s="4" t="s">
        <v>52</v>
      </c>
      <c r="F99" s="32">
        <v>11.29</v>
      </c>
      <c r="G99" s="32"/>
      <c r="H99" s="32"/>
      <c r="I99" s="33"/>
      <c r="J99" s="33">
        <f t="shared" si="1"/>
        <v>0</v>
      </c>
      <c r="K99" s="33"/>
    </row>
    <row r="100" spans="1:11">
      <c r="A100" s="30" t="s">
        <v>163</v>
      </c>
      <c r="D100" s="47"/>
      <c r="F100" s="32"/>
      <c r="G100" s="32"/>
      <c r="H100" s="32"/>
      <c r="I100" s="33"/>
      <c r="J100" s="33"/>
      <c r="K100" s="33"/>
    </row>
    <row r="101" spans="1:11">
      <c r="A101" s="30" t="s">
        <v>164</v>
      </c>
      <c r="D101" s="35" t="s">
        <v>165</v>
      </c>
      <c r="F101" s="32"/>
      <c r="G101" s="32"/>
      <c r="H101" s="32"/>
      <c r="I101" s="33"/>
      <c r="J101" s="43">
        <f>SUM(J83:J100)</f>
        <v>0</v>
      </c>
      <c r="K101" s="43"/>
    </row>
    <row r="102" spans="1:11">
      <c r="A102" s="30" t="s">
        <v>166</v>
      </c>
      <c r="D102" s="35"/>
      <c r="F102" s="32"/>
      <c r="G102" s="32"/>
      <c r="H102" s="32"/>
      <c r="I102" s="33"/>
      <c r="J102" s="33"/>
      <c r="K102" s="33"/>
    </row>
    <row r="103" spans="1:11">
      <c r="A103" s="30" t="s">
        <v>167</v>
      </c>
      <c r="I103" s="7"/>
      <c r="J103" s="33"/>
      <c r="K103" s="33"/>
    </row>
    <row r="104" spans="1:11">
      <c r="A104" s="30" t="s">
        <v>168</v>
      </c>
      <c r="D104" s="5" t="s">
        <v>9</v>
      </c>
      <c r="F104" s="32"/>
      <c r="G104" s="32"/>
      <c r="H104" s="32"/>
      <c r="I104" s="33"/>
      <c r="J104" s="33"/>
      <c r="K104" s="33"/>
    </row>
    <row r="105" spans="1:11">
      <c r="A105" s="30" t="s">
        <v>169</v>
      </c>
      <c r="D105" s="34"/>
      <c r="F105" s="32"/>
      <c r="G105" s="32"/>
      <c r="H105" s="32"/>
      <c r="I105" s="33"/>
      <c r="J105" s="33"/>
      <c r="K105" s="33"/>
    </row>
    <row r="106" spans="1:11">
      <c r="A106" s="30" t="s">
        <v>170</v>
      </c>
      <c r="D106" s="51" t="s">
        <v>171</v>
      </c>
      <c r="F106" s="52"/>
      <c r="G106" s="52"/>
      <c r="H106" s="52"/>
      <c r="I106" s="33"/>
      <c r="J106" s="33"/>
      <c r="K106" s="33"/>
    </row>
    <row r="107" spans="1:11">
      <c r="A107" s="30" t="s">
        <v>172</v>
      </c>
      <c r="D107" s="47"/>
      <c r="F107" s="52"/>
      <c r="G107" s="52"/>
      <c r="H107" s="52"/>
      <c r="I107" s="33"/>
      <c r="J107" s="33"/>
      <c r="K107" s="33"/>
    </row>
    <row r="108" spans="1:11">
      <c r="A108" s="30" t="s">
        <v>173</v>
      </c>
      <c r="B108" s="4">
        <v>27</v>
      </c>
      <c r="C108" s="4" t="s">
        <v>174</v>
      </c>
      <c r="D108" s="47" t="s">
        <v>175</v>
      </c>
      <c r="E108" s="4" t="s">
        <v>52</v>
      </c>
      <c r="F108" s="52">
        <v>3.3903480000000008</v>
      </c>
      <c r="G108" s="52"/>
      <c r="H108" s="52"/>
      <c r="I108" s="33"/>
      <c r="J108" s="33">
        <f t="shared" si="1"/>
        <v>0</v>
      </c>
      <c r="K108" s="33"/>
    </row>
    <row r="109" spans="1:11" ht="30">
      <c r="A109" s="30" t="s">
        <v>176</v>
      </c>
      <c r="B109" s="4">
        <v>27</v>
      </c>
      <c r="C109" s="4" t="s">
        <v>177</v>
      </c>
      <c r="D109" s="47" t="s">
        <v>178</v>
      </c>
      <c r="E109" s="4" t="s">
        <v>52</v>
      </c>
      <c r="F109" s="52">
        <v>22.2998932</v>
      </c>
      <c r="G109" s="52"/>
      <c r="H109" s="52"/>
      <c r="I109" s="33"/>
      <c r="J109" s="33">
        <f t="shared" si="1"/>
        <v>0</v>
      </c>
      <c r="K109" s="33"/>
    </row>
    <row r="110" spans="1:11">
      <c r="A110" s="30" t="s">
        <v>179</v>
      </c>
      <c r="B110" s="4">
        <v>27</v>
      </c>
      <c r="C110" s="4" t="s">
        <v>180</v>
      </c>
      <c r="D110" s="47" t="s">
        <v>181</v>
      </c>
      <c r="E110" s="4" t="s">
        <v>182</v>
      </c>
      <c r="F110" s="52">
        <v>484.92599999999999</v>
      </c>
      <c r="G110" s="52"/>
      <c r="H110" s="52"/>
      <c r="I110" s="33"/>
      <c r="J110" s="33">
        <f t="shared" si="1"/>
        <v>0</v>
      </c>
      <c r="K110" s="33"/>
    </row>
    <row r="111" spans="1:11">
      <c r="A111" s="30" t="s">
        <v>183</v>
      </c>
      <c r="D111" s="47"/>
      <c r="F111" s="52"/>
      <c r="G111" s="52"/>
      <c r="H111" s="52"/>
      <c r="I111" s="33"/>
      <c r="J111" s="33"/>
      <c r="K111" s="33"/>
    </row>
    <row r="112" spans="1:11">
      <c r="A112" s="30" t="s">
        <v>184</v>
      </c>
      <c r="B112" s="4">
        <v>27</v>
      </c>
      <c r="C112" s="4" t="s">
        <v>185</v>
      </c>
      <c r="D112" s="47" t="s">
        <v>186</v>
      </c>
      <c r="E112" s="4" t="s">
        <v>52</v>
      </c>
      <c r="F112" s="52">
        <v>41.705560000000006</v>
      </c>
      <c r="G112" s="52"/>
      <c r="H112" s="52"/>
      <c r="I112" s="33"/>
      <c r="J112" s="33">
        <f t="shared" si="1"/>
        <v>0</v>
      </c>
      <c r="K112" s="33"/>
    </row>
    <row r="113" spans="1:11" s="53" customFormat="1">
      <c r="A113" s="30" t="s">
        <v>187</v>
      </c>
      <c r="D113" s="54"/>
      <c r="F113" s="52"/>
      <c r="G113" s="52"/>
      <c r="H113" s="52"/>
      <c r="I113" s="55"/>
      <c r="J113" s="33"/>
      <c r="K113" s="33"/>
    </row>
    <row r="114" spans="1:11">
      <c r="A114" s="30" t="s">
        <v>188</v>
      </c>
      <c r="B114" s="4">
        <v>27</v>
      </c>
      <c r="C114" s="4" t="s">
        <v>189</v>
      </c>
      <c r="D114" s="47" t="s">
        <v>190</v>
      </c>
      <c r="E114" s="4" t="s">
        <v>47</v>
      </c>
      <c r="F114" s="52">
        <v>123.47920000000001</v>
      </c>
      <c r="G114" s="52"/>
      <c r="H114" s="52"/>
      <c r="I114" s="33"/>
      <c r="J114" s="33">
        <f t="shared" si="1"/>
        <v>0</v>
      </c>
      <c r="K114" s="33"/>
    </row>
    <row r="115" spans="1:11">
      <c r="A115" s="30" t="s">
        <v>191</v>
      </c>
      <c r="B115" s="4">
        <v>27</v>
      </c>
      <c r="C115" s="4" t="s">
        <v>192</v>
      </c>
      <c r="D115" s="47" t="s">
        <v>193</v>
      </c>
      <c r="E115" s="4" t="s">
        <v>47</v>
      </c>
      <c r="F115" s="52">
        <v>123.47920000000001</v>
      </c>
      <c r="G115" s="52"/>
      <c r="H115" s="52"/>
      <c r="I115" s="33"/>
      <c r="J115" s="33">
        <f t="shared" si="1"/>
        <v>0</v>
      </c>
      <c r="K115" s="33"/>
    </row>
    <row r="116" spans="1:11">
      <c r="A116" s="30" t="s">
        <v>194</v>
      </c>
      <c r="D116" s="47"/>
      <c r="F116" s="52"/>
      <c r="G116" s="52"/>
      <c r="H116" s="52"/>
      <c r="I116" s="38"/>
      <c r="J116" s="33"/>
      <c r="K116" s="33"/>
    </row>
    <row r="117" spans="1:11">
      <c r="A117" s="30" t="s">
        <v>195</v>
      </c>
      <c r="D117" s="51" t="s">
        <v>196</v>
      </c>
      <c r="F117" s="52"/>
      <c r="G117" s="52"/>
      <c r="H117" s="52"/>
      <c r="I117" s="33"/>
      <c r="J117" s="33"/>
      <c r="K117" s="33"/>
    </row>
    <row r="118" spans="1:11">
      <c r="A118" s="30" t="s">
        <v>197</v>
      </c>
      <c r="D118" s="47"/>
      <c r="F118" s="52"/>
      <c r="G118" s="52"/>
      <c r="H118" s="52"/>
      <c r="I118" s="33"/>
      <c r="J118" s="33"/>
      <c r="K118" s="33"/>
    </row>
    <row r="119" spans="1:11">
      <c r="A119" s="30" t="s">
        <v>198</v>
      </c>
      <c r="B119" s="4">
        <v>27</v>
      </c>
      <c r="C119" s="4" t="s">
        <v>185</v>
      </c>
      <c r="D119" s="47" t="s">
        <v>186</v>
      </c>
      <c r="E119" s="4" t="s">
        <v>52</v>
      </c>
      <c r="F119" s="52">
        <v>10.96524</v>
      </c>
      <c r="G119" s="52"/>
      <c r="H119" s="52"/>
      <c r="I119" s="33"/>
      <c r="J119" s="33">
        <f t="shared" si="1"/>
        <v>0</v>
      </c>
      <c r="K119" s="33"/>
    </row>
    <row r="120" spans="1:11">
      <c r="A120" s="30" t="s">
        <v>199</v>
      </c>
      <c r="B120" s="4">
        <v>27</v>
      </c>
      <c r="C120" s="4" t="s">
        <v>189</v>
      </c>
      <c r="D120" s="47" t="s">
        <v>190</v>
      </c>
      <c r="E120" s="4" t="s">
        <v>47</v>
      </c>
      <c r="F120" s="52">
        <v>48.734400000000001</v>
      </c>
      <c r="G120" s="52"/>
      <c r="H120" s="52"/>
      <c r="I120" s="33"/>
      <c r="J120" s="33">
        <f t="shared" si="1"/>
        <v>0</v>
      </c>
      <c r="K120" s="33"/>
    </row>
    <row r="121" spans="1:11">
      <c r="A121" s="30" t="s">
        <v>200</v>
      </c>
      <c r="B121" s="4">
        <v>27</v>
      </c>
      <c r="C121" s="4" t="s">
        <v>192</v>
      </c>
      <c r="D121" s="47" t="s">
        <v>193</v>
      </c>
      <c r="E121" s="4" t="s">
        <v>47</v>
      </c>
      <c r="F121" s="52">
        <v>48.734400000000001</v>
      </c>
      <c r="G121" s="52"/>
      <c r="H121" s="52"/>
      <c r="I121" s="33"/>
      <c r="J121" s="33">
        <f t="shared" si="1"/>
        <v>0</v>
      </c>
      <c r="K121" s="33"/>
    </row>
    <row r="122" spans="1:11">
      <c r="A122" s="30" t="s">
        <v>201</v>
      </c>
      <c r="D122" s="47" t="s">
        <v>202</v>
      </c>
      <c r="E122" s="4" t="s">
        <v>182</v>
      </c>
      <c r="F122" s="52">
        <v>146.20320000000001</v>
      </c>
      <c r="G122" s="52"/>
      <c r="H122" s="52"/>
      <c r="I122" s="33"/>
      <c r="J122" s="33">
        <f t="shared" si="1"/>
        <v>0</v>
      </c>
      <c r="K122" s="33"/>
    </row>
    <row r="123" spans="1:11">
      <c r="A123" s="30" t="s">
        <v>203</v>
      </c>
      <c r="D123" s="54"/>
      <c r="E123" s="53"/>
      <c r="F123" s="56"/>
      <c r="G123" s="56"/>
      <c r="H123" s="56"/>
      <c r="I123" s="7"/>
      <c r="J123" s="33"/>
      <c r="K123" s="33"/>
    </row>
    <row r="124" spans="1:11">
      <c r="A124" s="30" t="s">
        <v>204</v>
      </c>
      <c r="D124" s="35" t="s">
        <v>205</v>
      </c>
      <c r="F124" s="32"/>
      <c r="G124" s="32"/>
      <c r="H124" s="32"/>
      <c r="I124" s="33"/>
      <c r="J124" s="43">
        <f>SUM(J102:J123)</f>
        <v>0</v>
      </c>
      <c r="K124" s="43"/>
    </row>
    <row r="125" spans="1:11">
      <c r="A125" s="30" t="s">
        <v>206</v>
      </c>
      <c r="D125" s="35"/>
      <c r="F125" s="32"/>
      <c r="G125" s="32"/>
      <c r="H125" s="32"/>
      <c r="I125" s="33"/>
      <c r="J125" s="43"/>
      <c r="K125" s="43"/>
    </row>
    <row r="126" spans="1:11">
      <c r="A126" s="30" t="s">
        <v>207</v>
      </c>
      <c r="I126" s="7"/>
      <c r="J126" s="33"/>
      <c r="K126" s="33"/>
    </row>
    <row r="127" spans="1:11">
      <c r="A127" s="30" t="s">
        <v>208</v>
      </c>
      <c r="B127" s="31"/>
      <c r="C127" s="31"/>
      <c r="D127" s="5" t="s">
        <v>10</v>
      </c>
      <c r="E127" s="31"/>
      <c r="F127" s="32"/>
      <c r="G127" s="32"/>
      <c r="H127" s="32"/>
      <c r="I127" s="33"/>
      <c r="J127" s="33"/>
      <c r="K127" s="33"/>
    </row>
    <row r="128" spans="1:11">
      <c r="A128" s="30" t="s">
        <v>209</v>
      </c>
      <c r="B128" s="31"/>
      <c r="C128" s="31"/>
      <c r="D128" s="34"/>
      <c r="I128" s="33"/>
      <c r="J128" s="33"/>
      <c r="K128" s="33"/>
    </row>
    <row r="129" spans="1:11">
      <c r="A129" s="30" t="s">
        <v>210</v>
      </c>
      <c r="B129" s="31">
        <v>3</v>
      </c>
      <c r="C129" s="31" t="s">
        <v>211</v>
      </c>
      <c r="D129" s="34" t="s">
        <v>212</v>
      </c>
      <c r="E129" s="4" t="s">
        <v>182</v>
      </c>
      <c r="F129" s="52">
        <v>564.75</v>
      </c>
      <c r="G129" s="52"/>
      <c r="H129" s="52"/>
      <c r="I129" s="33"/>
      <c r="J129" s="33">
        <f t="shared" si="1"/>
        <v>0</v>
      </c>
      <c r="K129" s="33"/>
    </row>
    <row r="130" spans="1:11">
      <c r="A130" s="30" t="s">
        <v>213</v>
      </c>
      <c r="B130" s="31">
        <v>3</v>
      </c>
      <c r="C130" s="31" t="s">
        <v>214</v>
      </c>
      <c r="D130" s="34" t="s">
        <v>215</v>
      </c>
      <c r="E130" s="4" t="s">
        <v>182</v>
      </c>
      <c r="F130" s="52">
        <v>1969.635</v>
      </c>
      <c r="G130" s="52"/>
      <c r="H130" s="52"/>
      <c r="I130" s="33"/>
      <c r="J130" s="33">
        <f t="shared" si="1"/>
        <v>0</v>
      </c>
      <c r="K130" s="33"/>
    </row>
    <row r="131" spans="1:11">
      <c r="A131" s="30" t="s">
        <v>216</v>
      </c>
      <c r="B131" s="31">
        <v>3</v>
      </c>
      <c r="C131" s="31" t="s">
        <v>217</v>
      </c>
      <c r="D131" s="34" t="s">
        <v>218</v>
      </c>
      <c r="E131" s="4" t="s">
        <v>47</v>
      </c>
      <c r="F131" s="52">
        <v>17.16</v>
      </c>
      <c r="G131" s="52"/>
      <c r="H131" s="52"/>
      <c r="I131" s="33"/>
      <c r="J131" s="33">
        <f t="shared" si="1"/>
        <v>0</v>
      </c>
      <c r="K131" s="33"/>
    </row>
    <row r="132" spans="1:11">
      <c r="A132" s="30" t="s">
        <v>219</v>
      </c>
      <c r="B132" s="31"/>
      <c r="C132" s="31"/>
      <c r="D132" s="34"/>
      <c r="F132" s="52"/>
      <c r="G132" s="52"/>
      <c r="H132" s="52"/>
      <c r="I132" s="38"/>
      <c r="J132" s="33"/>
      <c r="K132" s="33"/>
    </row>
    <row r="133" spans="1:11">
      <c r="A133" s="30" t="s">
        <v>220</v>
      </c>
      <c r="B133" s="31">
        <v>4</v>
      </c>
      <c r="C133" s="31" t="s">
        <v>221</v>
      </c>
      <c r="D133" s="34" t="s">
        <v>222</v>
      </c>
      <c r="E133" s="4" t="s">
        <v>52</v>
      </c>
      <c r="F133" s="32">
        <v>68.225999999999999</v>
      </c>
      <c r="G133" s="32"/>
      <c r="H133" s="32"/>
      <c r="I133" s="33"/>
      <c r="J133" s="33">
        <f t="shared" ref="J133:J137" si="2">F133*I133</f>
        <v>0</v>
      </c>
      <c r="K133" s="33"/>
    </row>
    <row r="134" spans="1:11">
      <c r="A134" s="30" t="s">
        <v>223</v>
      </c>
      <c r="B134" s="31">
        <v>4</v>
      </c>
      <c r="C134" s="31" t="s">
        <v>224</v>
      </c>
      <c r="D134" s="34" t="s">
        <v>225</v>
      </c>
      <c r="E134" s="4" t="s">
        <v>182</v>
      </c>
      <c r="F134" s="52">
        <v>1427.9499999999998</v>
      </c>
      <c r="G134" s="52"/>
      <c r="H134" s="52"/>
      <c r="I134" s="33"/>
      <c r="J134" s="33">
        <f t="shared" si="2"/>
        <v>0</v>
      </c>
      <c r="K134" s="33"/>
    </row>
    <row r="135" spans="1:11">
      <c r="A135" s="30" t="s">
        <v>226</v>
      </c>
      <c r="B135" s="31">
        <v>4</v>
      </c>
      <c r="C135" s="31" t="s">
        <v>227</v>
      </c>
      <c r="D135" s="34" t="s">
        <v>228</v>
      </c>
      <c r="E135" s="4" t="s">
        <v>52</v>
      </c>
      <c r="F135" s="32">
        <v>20.371807575000002</v>
      </c>
      <c r="G135" s="32"/>
      <c r="H135" s="32"/>
      <c r="I135" s="33"/>
      <c r="J135" s="33">
        <f t="shared" si="2"/>
        <v>0</v>
      </c>
      <c r="K135" s="33"/>
    </row>
    <row r="136" spans="1:11">
      <c r="A136" s="30" t="s">
        <v>229</v>
      </c>
      <c r="B136" s="31">
        <v>4</v>
      </c>
      <c r="C136" s="31" t="s">
        <v>230</v>
      </c>
      <c r="D136" s="34" t="s">
        <v>231</v>
      </c>
      <c r="E136" s="4" t="s">
        <v>47</v>
      </c>
      <c r="F136" s="32">
        <v>115.81359</v>
      </c>
      <c r="G136" s="32"/>
      <c r="H136" s="32"/>
      <c r="I136" s="33"/>
      <c r="J136" s="33">
        <f t="shared" si="2"/>
        <v>0</v>
      </c>
      <c r="K136" s="33"/>
    </row>
    <row r="137" spans="1:11">
      <c r="A137" s="30" t="s">
        <v>232</v>
      </c>
      <c r="B137" s="31">
        <v>4</v>
      </c>
      <c r="C137" s="31" t="s">
        <v>233</v>
      </c>
      <c r="D137" s="34" t="s">
        <v>234</v>
      </c>
      <c r="E137" s="4" t="s">
        <v>47</v>
      </c>
      <c r="F137" s="32">
        <v>115.81359</v>
      </c>
      <c r="G137" s="32"/>
      <c r="H137" s="32"/>
      <c r="I137" s="33"/>
      <c r="J137" s="33">
        <f t="shared" si="2"/>
        <v>0</v>
      </c>
      <c r="K137" s="33"/>
    </row>
    <row r="138" spans="1:11" s="53" customFormat="1">
      <c r="A138" s="30" t="s">
        <v>235</v>
      </c>
      <c r="B138" s="57"/>
      <c r="C138" s="57"/>
      <c r="D138" s="58"/>
      <c r="F138" s="59"/>
      <c r="G138" s="59"/>
      <c r="H138" s="59"/>
      <c r="I138" s="55"/>
      <c r="J138" s="33"/>
      <c r="K138" s="33"/>
    </row>
    <row r="139" spans="1:11">
      <c r="A139" s="30" t="s">
        <v>236</v>
      </c>
      <c r="B139" s="31">
        <v>4</v>
      </c>
      <c r="C139" s="31" t="s">
        <v>237</v>
      </c>
      <c r="D139" s="34" t="s">
        <v>238</v>
      </c>
      <c r="E139" s="4" t="s">
        <v>182</v>
      </c>
      <c r="F139" s="32">
        <v>1241.8848000000003</v>
      </c>
      <c r="G139" s="32"/>
      <c r="H139" s="32"/>
      <c r="I139" s="33"/>
      <c r="J139" s="33">
        <f t="shared" ref="J139:J202" si="3">F139*I139</f>
        <v>0</v>
      </c>
      <c r="K139" s="33"/>
    </row>
    <row r="140" spans="1:11" s="53" customFormat="1">
      <c r="A140" s="30" t="s">
        <v>239</v>
      </c>
      <c r="B140" s="57"/>
      <c r="C140" s="57"/>
      <c r="D140" s="58"/>
      <c r="F140" s="59"/>
      <c r="G140" s="59"/>
      <c r="H140" s="59"/>
      <c r="I140" s="55"/>
      <c r="J140" s="33"/>
      <c r="K140" s="33"/>
    </row>
    <row r="141" spans="1:11" s="44" customFormat="1">
      <c r="A141" s="30" t="s">
        <v>240</v>
      </c>
      <c r="D141" s="60" t="s">
        <v>241</v>
      </c>
      <c r="E141" s="44" t="s">
        <v>87</v>
      </c>
      <c r="F141" s="46">
        <v>186.6</v>
      </c>
      <c r="G141" s="46"/>
      <c r="H141" s="46"/>
      <c r="I141" s="33"/>
      <c r="J141" s="33">
        <f t="shared" si="3"/>
        <v>0</v>
      </c>
      <c r="K141" s="33"/>
    </row>
    <row r="142" spans="1:11" s="61" customFormat="1">
      <c r="A142" s="30" t="s">
        <v>242</v>
      </c>
      <c r="D142" s="34" t="s">
        <v>243</v>
      </c>
      <c r="E142" s="61" t="s">
        <v>80</v>
      </c>
      <c r="F142" s="32">
        <v>60</v>
      </c>
      <c r="G142" s="32"/>
      <c r="H142" s="32"/>
      <c r="I142" s="33"/>
      <c r="J142" s="33">
        <f t="shared" si="3"/>
        <v>0</v>
      </c>
      <c r="K142" s="33"/>
    </row>
    <row r="143" spans="1:11" s="53" customFormat="1">
      <c r="A143" s="30" t="s">
        <v>244</v>
      </c>
      <c r="B143" s="57"/>
      <c r="C143" s="57"/>
      <c r="D143" s="58"/>
      <c r="F143" s="59"/>
      <c r="G143" s="59"/>
      <c r="H143" s="59"/>
      <c r="I143" s="55"/>
      <c r="J143" s="33"/>
      <c r="K143" s="33"/>
    </row>
    <row r="144" spans="1:11">
      <c r="A144" s="30" t="s">
        <v>245</v>
      </c>
      <c r="B144" s="31"/>
      <c r="C144" s="31"/>
      <c r="D144" s="35" t="s">
        <v>246</v>
      </c>
      <c r="F144" s="32"/>
      <c r="G144" s="32"/>
      <c r="H144" s="32"/>
      <c r="I144" s="33"/>
      <c r="J144" s="33"/>
      <c r="K144" s="33"/>
    </row>
    <row r="145" spans="1:11">
      <c r="A145" s="30" t="s">
        <v>247</v>
      </c>
      <c r="B145" s="31"/>
      <c r="C145" s="31"/>
      <c r="D145" s="34"/>
      <c r="F145" s="32"/>
      <c r="G145" s="32"/>
      <c r="H145" s="32"/>
      <c r="I145" s="33"/>
      <c r="J145" s="33"/>
      <c r="K145" s="33"/>
    </row>
    <row r="146" spans="1:11">
      <c r="A146" s="30" t="s">
        <v>248</v>
      </c>
      <c r="B146" s="4">
        <v>767</v>
      </c>
      <c r="D146" s="42" t="s">
        <v>249</v>
      </c>
      <c r="E146" s="4" t="s">
        <v>182</v>
      </c>
      <c r="F146" s="6">
        <v>13975.55</v>
      </c>
      <c r="I146" s="33"/>
      <c r="J146" s="33">
        <f t="shared" si="3"/>
        <v>0</v>
      </c>
      <c r="K146" s="33"/>
    </row>
    <row r="147" spans="1:11">
      <c r="A147" s="30" t="s">
        <v>250</v>
      </c>
      <c r="B147" s="4">
        <v>767</v>
      </c>
      <c r="D147" s="42" t="s">
        <v>251</v>
      </c>
      <c r="E147" s="4" t="s">
        <v>182</v>
      </c>
      <c r="F147" s="6">
        <v>7977.8099999999995</v>
      </c>
      <c r="I147" s="33"/>
      <c r="J147" s="33">
        <f t="shared" si="3"/>
        <v>0</v>
      </c>
      <c r="K147" s="33"/>
    </row>
    <row r="148" spans="1:11">
      <c r="A148" s="30" t="s">
        <v>252</v>
      </c>
      <c r="D148" s="53"/>
      <c r="E148" s="53"/>
      <c r="F148" s="62"/>
      <c r="G148" s="62"/>
      <c r="H148" s="62"/>
      <c r="I148" s="7"/>
      <c r="J148" s="33"/>
      <c r="K148" s="33"/>
    </row>
    <row r="149" spans="1:11">
      <c r="A149" s="30" t="s">
        <v>253</v>
      </c>
      <c r="B149" s="31"/>
      <c r="C149" s="31"/>
      <c r="D149" s="35" t="s">
        <v>254</v>
      </c>
      <c r="F149" s="32"/>
      <c r="G149" s="32"/>
      <c r="H149" s="32"/>
      <c r="I149" s="33"/>
      <c r="J149" s="43">
        <f>SUM(J126:J148)</f>
        <v>0</v>
      </c>
      <c r="K149" s="43"/>
    </row>
    <row r="150" spans="1:11">
      <c r="A150" s="30" t="s">
        <v>255</v>
      </c>
      <c r="I150" s="7"/>
      <c r="J150" s="33"/>
      <c r="K150" s="33"/>
    </row>
    <row r="151" spans="1:11">
      <c r="A151" s="30" t="s">
        <v>256</v>
      </c>
      <c r="I151" s="7"/>
      <c r="J151" s="33"/>
      <c r="K151" s="33"/>
    </row>
    <row r="152" spans="1:11">
      <c r="A152" s="30" t="s">
        <v>257</v>
      </c>
      <c r="B152" s="31"/>
      <c r="C152" s="31"/>
      <c r="D152" s="5" t="s">
        <v>11</v>
      </c>
      <c r="F152" s="32"/>
      <c r="G152" s="32"/>
      <c r="H152" s="32"/>
      <c r="I152" s="33"/>
      <c r="J152" s="33"/>
      <c r="K152" s="33"/>
    </row>
    <row r="153" spans="1:11">
      <c r="A153" s="30" t="s">
        <v>258</v>
      </c>
      <c r="B153" s="31"/>
      <c r="C153" s="31"/>
      <c r="D153" s="34"/>
      <c r="F153" s="32"/>
      <c r="G153" s="32"/>
      <c r="H153" s="32"/>
      <c r="I153" s="33"/>
      <c r="J153" s="33"/>
      <c r="K153" s="33"/>
    </row>
    <row r="154" spans="1:11">
      <c r="A154" s="30" t="s">
        <v>259</v>
      </c>
      <c r="B154" s="4">
        <v>31</v>
      </c>
      <c r="C154" s="4" t="s">
        <v>260</v>
      </c>
      <c r="D154" s="47" t="s">
        <v>261</v>
      </c>
      <c r="E154" s="4" t="s">
        <v>47</v>
      </c>
      <c r="F154" s="32">
        <v>35.75833333333334</v>
      </c>
      <c r="G154" s="32"/>
      <c r="H154" s="32"/>
      <c r="I154" s="33"/>
      <c r="J154" s="33">
        <f t="shared" si="3"/>
        <v>0</v>
      </c>
      <c r="K154" s="33"/>
    </row>
    <row r="155" spans="1:11">
      <c r="A155" s="30" t="s">
        <v>262</v>
      </c>
      <c r="B155" s="4">
        <v>31</v>
      </c>
      <c r="C155" s="4" t="s">
        <v>260</v>
      </c>
      <c r="D155" s="47" t="s">
        <v>263</v>
      </c>
      <c r="E155" s="4" t="s">
        <v>47</v>
      </c>
      <c r="F155" s="32">
        <v>12.201000000000001</v>
      </c>
      <c r="G155" s="32"/>
      <c r="H155" s="32"/>
      <c r="I155" s="33"/>
      <c r="J155" s="33">
        <f t="shared" si="3"/>
        <v>0</v>
      </c>
      <c r="K155" s="33"/>
    </row>
    <row r="156" spans="1:11">
      <c r="A156" s="30" t="s">
        <v>264</v>
      </c>
      <c r="B156" s="4">
        <v>31</v>
      </c>
      <c r="C156" s="4" t="s">
        <v>265</v>
      </c>
      <c r="D156" s="47" t="s">
        <v>266</v>
      </c>
      <c r="E156" s="4" t="s">
        <v>47</v>
      </c>
      <c r="F156" s="32">
        <v>295.60649999999998</v>
      </c>
      <c r="G156" s="32"/>
      <c r="H156" s="32"/>
      <c r="I156" s="33"/>
      <c r="J156" s="33">
        <f t="shared" si="3"/>
        <v>0</v>
      </c>
      <c r="K156" s="33"/>
    </row>
    <row r="157" spans="1:11">
      <c r="A157" s="30" t="s">
        <v>267</v>
      </c>
      <c r="B157" s="4">
        <v>31</v>
      </c>
      <c r="C157" s="4" t="s">
        <v>265</v>
      </c>
      <c r="D157" s="47" t="s">
        <v>268</v>
      </c>
      <c r="E157" s="4" t="s">
        <v>47</v>
      </c>
      <c r="F157" s="32">
        <v>4.0057499999999999</v>
      </c>
      <c r="G157" s="32"/>
      <c r="H157" s="32"/>
      <c r="I157" s="33"/>
      <c r="J157" s="33">
        <f t="shared" si="3"/>
        <v>0</v>
      </c>
      <c r="K157" s="33"/>
    </row>
    <row r="158" spans="1:11">
      <c r="A158" s="30" t="s">
        <v>269</v>
      </c>
      <c r="B158" s="4">
        <v>31</v>
      </c>
      <c r="C158" s="4" t="s">
        <v>265</v>
      </c>
      <c r="D158" s="47" t="s">
        <v>270</v>
      </c>
      <c r="E158" s="4" t="s">
        <v>47</v>
      </c>
      <c r="F158" s="32">
        <v>164.16749999999999</v>
      </c>
      <c r="G158" s="32"/>
      <c r="H158" s="32"/>
      <c r="I158" s="33"/>
      <c r="J158" s="33">
        <f t="shared" si="3"/>
        <v>0</v>
      </c>
      <c r="K158" s="33"/>
    </row>
    <row r="159" spans="1:11">
      <c r="A159" s="30" t="s">
        <v>271</v>
      </c>
      <c r="B159" s="4">
        <v>31</v>
      </c>
      <c r="C159" s="4" t="s">
        <v>260</v>
      </c>
      <c r="D159" s="47" t="s">
        <v>272</v>
      </c>
      <c r="E159" s="4" t="s">
        <v>47</v>
      </c>
      <c r="F159" s="32">
        <v>68.658660000000012</v>
      </c>
      <c r="G159" s="32"/>
      <c r="H159" s="32"/>
      <c r="I159" s="33"/>
      <c r="J159" s="33">
        <f t="shared" si="3"/>
        <v>0</v>
      </c>
      <c r="K159" s="33"/>
    </row>
    <row r="160" spans="1:11">
      <c r="A160" s="30" t="s">
        <v>273</v>
      </c>
      <c r="B160" s="4">
        <v>31</v>
      </c>
      <c r="C160" s="4" t="s">
        <v>274</v>
      </c>
      <c r="D160" s="47" t="s">
        <v>275</v>
      </c>
      <c r="E160" s="4" t="s">
        <v>52</v>
      </c>
      <c r="F160" s="32">
        <v>21.942805500000002</v>
      </c>
      <c r="G160" s="32"/>
      <c r="H160" s="32"/>
      <c r="I160" s="33"/>
      <c r="J160" s="33">
        <f t="shared" si="3"/>
        <v>0</v>
      </c>
      <c r="K160" s="33"/>
    </row>
    <row r="161" spans="1:11">
      <c r="A161" s="30" t="s">
        <v>276</v>
      </c>
      <c r="B161" s="4">
        <v>31</v>
      </c>
      <c r="C161" s="4" t="s">
        <v>277</v>
      </c>
      <c r="D161" s="47" t="s">
        <v>278</v>
      </c>
      <c r="E161" s="4" t="s">
        <v>47</v>
      </c>
      <c r="F161" s="32">
        <v>92.32650000000001</v>
      </c>
      <c r="G161" s="32"/>
      <c r="H161" s="32"/>
      <c r="I161" s="33"/>
      <c r="J161" s="33">
        <f t="shared" si="3"/>
        <v>0</v>
      </c>
      <c r="K161" s="33"/>
    </row>
    <row r="162" spans="1:11">
      <c r="A162" s="30" t="s">
        <v>279</v>
      </c>
      <c r="B162" s="4">
        <v>34</v>
      </c>
      <c r="C162" s="4" t="s">
        <v>280</v>
      </c>
      <c r="D162" s="47" t="s">
        <v>281</v>
      </c>
      <c r="E162" s="4" t="s">
        <v>47</v>
      </c>
      <c r="F162" s="32">
        <v>333.59550000000007</v>
      </c>
      <c r="G162" s="32"/>
      <c r="H162" s="32"/>
      <c r="I162" s="33"/>
      <c r="J162" s="33">
        <f t="shared" si="3"/>
        <v>0</v>
      </c>
      <c r="K162" s="33"/>
    </row>
    <row r="163" spans="1:11">
      <c r="A163" s="30" t="s">
        <v>282</v>
      </c>
      <c r="B163" s="4">
        <v>34</v>
      </c>
      <c r="C163" s="4" t="s">
        <v>283</v>
      </c>
      <c r="D163" s="47" t="s">
        <v>284</v>
      </c>
      <c r="E163" s="4" t="s">
        <v>47</v>
      </c>
      <c r="F163" s="32">
        <v>314.38049999999998</v>
      </c>
      <c r="G163" s="32"/>
      <c r="H163" s="32"/>
      <c r="I163" s="33"/>
      <c r="J163" s="33">
        <f t="shared" si="3"/>
        <v>0</v>
      </c>
      <c r="K163" s="33"/>
    </row>
    <row r="164" spans="1:11" ht="30">
      <c r="A164" s="30" t="s">
        <v>285</v>
      </c>
      <c r="B164" s="4">
        <v>31</v>
      </c>
      <c r="C164" s="4" t="s">
        <v>265</v>
      </c>
      <c r="D164" s="47" t="s">
        <v>286</v>
      </c>
      <c r="E164" s="4" t="s">
        <v>47</v>
      </c>
      <c r="F164" s="32">
        <v>3.4870500000000004</v>
      </c>
      <c r="G164" s="32"/>
      <c r="H164" s="32"/>
      <c r="I164" s="33"/>
      <c r="J164" s="33">
        <f t="shared" si="3"/>
        <v>0</v>
      </c>
      <c r="K164" s="33"/>
    </row>
    <row r="165" spans="1:11">
      <c r="A165" s="30" t="s">
        <v>287</v>
      </c>
      <c r="B165" s="4">
        <v>34</v>
      </c>
      <c r="C165" s="4" t="s">
        <v>280</v>
      </c>
      <c r="D165" s="47" t="s">
        <v>288</v>
      </c>
      <c r="E165" s="4" t="s">
        <v>47</v>
      </c>
      <c r="F165" s="32">
        <v>17.64</v>
      </c>
      <c r="G165" s="32"/>
      <c r="H165" s="32"/>
      <c r="I165" s="33"/>
      <c r="J165" s="33">
        <f t="shared" si="3"/>
        <v>0</v>
      </c>
      <c r="K165" s="33"/>
    </row>
    <row r="166" spans="1:11">
      <c r="A166" s="30" t="s">
        <v>289</v>
      </c>
      <c r="D166" s="54"/>
      <c r="E166" s="53"/>
      <c r="F166" s="59"/>
      <c r="G166" s="59"/>
      <c r="H166" s="59"/>
      <c r="I166" s="38"/>
      <c r="J166" s="33"/>
      <c r="K166" s="33"/>
    </row>
    <row r="167" spans="1:11">
      <c r="A167" s="30" t="s">
        <v>290</v>
      </c>
      <c r="B167" s="4">
        <v>31</v>
      </c>
      <c r="C167" s="4" t="s">
        <v>291</v>
      </c>
      <c r="D167" s="47" t="s">
        <v>292</v>
      </c>
      <c r="E167" s="4" t="s">
        <v>80</v>
      </c>
      <c r="F167" s="32">
        <v>4</v>
      </c>
      <c r="G167" s="32"/>
      <c r="H167" s="32"/>
      <c r="I167" s="33"/>
      <c r="J167" s="33">
        <f t="shared" si="3"/>
        <v>0</v>
      </c>
      <c r="K167" s="33"/>
    </row>
    <row r="168" spans="1:11">
      <c r="A168" s="30" t="s">
        <v>293</v>
      </c>
      <c r="B168" s="4">
        <v>31</v>
      </c>
      <c r="C168" s="4" t="s">
        <v>291</v>
      </c>
      <c r="D168" s="47" t="s">
        <v>294</v>
      </c>
      <c r="E168" s="4" t="s">
        <v>80</v>
      </c>
      <c r="F168" s="32">
        <v>15</v>
      </c>
      <c r="G168" s="32"/>
      <c r="H168" s="32"/>
      <c r="I168" s="33"/>
      <c r="J168" s="33">
        <f t="shared" si="3"/>
        <v>0</v>
      </c>
      <c r="K168" s="33"/>
    </row>
    <row r="169" spans="1:11">
      <c r="A169" s="30" t="s">
        <v>295</v>
      </c>
      <c r="B169" s="4">
        <v>31</v>
      </c>
      <c r="C169" s="4" t="s">
        <v>291</v>
      </c>
      <c r="D169" s="47" t="s">
        <v>296</v>
      </c>
      <c r="E169" s="4" t="s">
        <v>80</v>
      </c>
      <c r="F169" s="32">
        <v>158</v>
      </c>
      <c r="G169" s="32"/>
      <c r="H169" s="32"/>
      <c r="I169" s="33"/>
      <c r="J169" s="33">
        <f t="shared" si="3"/>
        <v>0</v>
      </c>
      <c r="K169" s="33"/>
    </row>
    <row r="170" spans="1:11">
      <c r="A170" s="30" t="s">
        <v>297</v>
      </c>
      <c r="B170" s="4">
        <v>31</v>
      </c>
      <c r="C170" s="4" t="s">
        <v>291</v>
      </c>
      <c r="D170" s="47" t="s">
        <v>298</v>
      </c>
      <c r="E170" s="4" t="s">
        <v>80</v>
      </c>
      <c r="F170" s="32">
        <v>25</v>
      </c>
      <c r="G170" s="32"/>
      <c r="H170" s="32"/>
      <c r="I170" s="33"/>
      <c r="J170" s="33">
        <f t="shared" si="3"/>
        <v>0</v>
      </c>
      <c r="K170" s="33"/>
    </row>
    <row r="171" spans="1:11">
      <c r="A171" s="30" t="s">
        <v>299</v>
      </c>
      <c r="B171" s="4">
        <v>31</v>
      </c>
      <c r="C171" s="4" t="s">
        <v>291</v>
      </c>
      <c r="D171" s="47" t="s">
        <v>300</v>
      </c>
      <c r="E171" s="4" t="s">
        <v>80</v>
      </c>
      <c r="F171" s="32">
        <v>15</v>
      </c>
      <c r="G171" s="32"/>
      <c r="H171" s="32"/>
      <c r="I171" s="33"/>
      <c r="J171" s="33">
        <f t="shared" si="3"/>
        <v>0</v>
      </c>
      <c r="K171" s="33"/>
    </row>
    <row r="172" spans="1:11">
      <c r="A172" s="30" t="s">
        <v>301</v>
      </c>
      <c r="B172" s="4">
        <v>31</v>
      </c>
      <c r="C172" s="4" t="s">
        <v>291</v>
      </c>
      <c r="D172" s="47" t="s">
        <v>302</v>
      </c>
      <c r="E172" s="4" t="s">
        <v>80</v>
      </c>
      <c r="F172" s="32">
        <v>4</v>
      </c>
      <c r="G172" s="32"/>
      <c r="H172" s="32"/>
      <c r="I172" s="33"/>
      <c r="J172" s="33">
        <f t="shared" si="3"/>
        <v>0</v>
      </c>
      <c r="K172" s="33"/>
    </row>
    <row r="173" spans="1:11">
      <c r="A173" s="30" t="s">
        <v>303</v>
      </c>
      <c r="B173" s="4">
        <v>31</v>
      </c>
      <c r="C173" s="4" t="s">
        <v>291</v>
      </c>
      <c r="D173" s="47" t="s">
        <v>304</v>
      </c>
      <c r="E173" s="4" t="s">
        <v>80</v>
      </c>
      <c r="F173" s="32">
        <v>21</v>
      </c>
      <c r="G173" s="32"/>
      <c r="H173" s="32"/>
      <c r="I173" s="33"/>
      <c r="J173" s="33">
        <f t="shared" si="3"/>
        <v>0</v>
      </c>
      <c r="K173" s="33"/>
    </row>
    <row r="174" spans="1:11">
      <c r="A174" s="30" t="s">
        <v>305</v>
      </c>
      <c r="B174" s="4">
        <v>31</v>
      </c>
      <c r="C174" s="4" t="s">
        <v>291</v>
      </c>
      <c r="D174" s="47" t="s">
        <v>306</v>
      </c>
      <c r="E174" s="4" t="s">
        <v>80</v>
      </c>
      <c r="F174" s="32">
        <v>22</v>
      </c>
      <c r="G174" s="32"/>
      <c r="H174" s="32"/>
      <c r="I174" s="33"/>
      <c r="J174" s="33">
        <f t="shared" si="3"/>
        <v>0</v>
      </c>
      <c r="K174" s="33"/>
    </row>
    <row r="175" spans="1:11">
      <c r="A175" s="30" t="s">
        <v>307</v>
      </c>
      <c r="B175" s="31"/>
      <c r="C175" s="31"/>
      <c r="D175" s="34"/>
      <c r="F175" s="32"/>
      <c r="G175" s="32"/>
      <c r="H175" s="32"/>
      <c r="I175" s="33"/>
      <c r="J175" s="33"/>
      <c r="K175" s="33"/>
    </row>
    <row r="176" spans="1:11">
      <c r="A176" s="30" t="s">
        <v>308</v>
      </c>
      <c r="B176" s="31"/>
      <c r="C176" s="31"/>
      <c r="D176" s="35" t="s">
        <v>309</v>
      </c>
      <c r="F176" s="32"/>
      <c r="G176" s="32"/>
      <c r="H176" s="32"/>
      <c r="I176" s="33"/>
      <c r="J176" s="43">
        <f>SUM(J150:J175)</f>
        <v>0</v>
      </c>
      <c r="K176" s="43"/>
    </row>
    <row r="177" spans="1:11">
      <c r="A177" s="30" t="s">
        <v>310</v>
      </c>
      <c r="I177" s="7"/>
      <c r="J177" s="33"/>
      <c r="K177" s="33"/>
    </row>
    <row r="178" spans="1:11">
      <c r="A178" s="30" t="s">
        <v>311</v>
      </c>
      <c r="I178" s="7"/>
      <c r="J178" s="33"/>
      <c r="K178" s="33"/>
    </row>
    <row r="179" spans="1:11">
      <c r="A179" s="30" t="s">
        <v>312</v>
      </c>
      <c r="D179" s="5" t="s">
        <v>12</v>
      </c>
      <c r="F179" s="32"/>
      <c r="G179" s="32"/>
      <c r="H179" s="32"/>
      <c r="I179" s="33"/>
      <c r="J179" s="33"/>
      <c r="K179" s="33"/>
    </row>
    <row r="180" spans="1:11">
      <c r="A180" s="30" t="s">
        <v>313</v>
      </c>
      <c r="D180" s="34"/>
      <c r="F180" s="32"/>
      <c r="G180" s="32"/>
      <c r="H180" s="32"/>
      <c r="I180" s="33"/>
      <c r="J180" s="33"/>
      <c r="K180" s="33"/>
    </row>
    <row r="181" spans="1:11" ht="30">
      <c r="A181" s="30" t="s">
        <v>314</v>
      </c>
      <c r="B181" s="4">
        <v>36</v>
      </c>
      <c r="C181" s="4" t="s">
        <v>315</v>
      </c>
      <c r="D181" s="63" t="s">
        <v>316</v>
      </c>
      <c r="E181" s="4" t="s">
        <v>47</v>
      </c>
      <c r="F181" s="52">
        <v>593</v>
      </c>
      <c r="G181" s="52"/>
      <c r="H181" s="52"/>
      <c r="I181" s="33"/>
      <c r="J181" s="33">
        <f t="shared" si="3"/>
        <v>0</v>
      </c>
      <c r="K181" s="33"/>
    </row>
    <row r="182" spans="1:11">
      <c r="A182" s="30" t="s">
        <v>317</v>
      </c>
      <c r="D182" s="34"/>
      <c r="F182" s="32"/>
      <c r="G182" s="32"/>
      <c r="H182" s="32"/>
      <c r="I182" s="33"/>
      <c r="J182" s="33"/>
      <c r="K182" s="33"/>
    </row>
    <row r="183" spans="1:11">
      <c r="A183" s="30" t="s">
        <v>318</v>
      </c>
      <c r="D183" s="35" t="s">
        <v>319</v>
      </c>
      <c r="F183" s="32"/>
      <c r="G183" s="32"/>
      <c r="H183" s="32"/>
      <c r="I183" s="33"/>
      <c r="J183" s="43">
        <f>SUM(J181:J182)</f>
        <v>0</v>
      </c>
      <c r="K183" s="43"/>
    </row>
    <row r="184" spans="1:11">
      <c r="A184" s="30" t="s">
        <v>320</v>
      </c>
      <c r="I184" s="7"/>
      <c r="J184" s="33"/>
      <c r="K184" s="33"/>
    </row>
    <row r="185" spans="1:11">
      <c r="A185" s="30" t="s">
        <v>321</v>
      </c>
      <c r="I185" s="7"/>
      <c r="J185" s="33"/>
      <c r="K185" s="33"/>
    </row>
    <row r="186" spans="1:11">
      <c r="A186" s="30" t="s">
        <v>322</v>
      </c>
      <c r="D186" s="5" t="s">
        <v>13</v>
      </c>
      <c r="F186" s="32"/>
      <c r="G186" s="32"/>
      <c r="H186" s="32"/>
      <c r="I186" s="33"/>
      <c r="J186" s="33"/>
      <c r="K186" s="33"/>
    </row>
    <row r="187" spans="1:11">
      <c r="A187" s="30" t="s">
        <v>323</v>
      </c>
      <c r="D187" s="34"/>
      <c r="F187" s="32"/>
      <c r="G187" s="32"/>
      <c r="H187" s="32"/>
      <c r="I187" s="33"/>
      <c r="J187" s="33"/>
      <c r="K187" s="33"/>
    </row>
    <row r="188" spans="1:11">
      <c r="A188" s="30" t="s">
        <v>324</v>
      </c>
      <c r="B188" s="4">
        <v>61</v>
      </c>
      <c r="C188" s="4" t="s">
        <v>325</v>
      </c>
      <c r="D188" s="47" t="s">
        <v>326</v>
      </c>
      <c r="E188" s="4" t="s">
        <v>47</v>
      </c>
      <c r="F188" s="52">
        <v>2178.2675205000005</v>
      </c>
      <c r="G188" s="52"/>
      <c r="H188" s="52"/>
      <c r="I188" s="33"/>
      <c r="J188" s="33">
        <f t="shared" si="3"/>
        <v>0</v>
      </c>
      <c r="K188" s="33"/>
    </row>
    <row r="189" spans="1:11" s="53" customFormat="1">
      <c r="A189" s="30" t="s">
        <v>327</v>
      </c>
      <c r="D189" s="58"/>
      <c r="F189" s="59"/>
      <c r="G189" s="59"/>
      <c r="H189" s="59"/>
      <c r="I189" s="55"/>
      <c r="J189" s="33"/>
      <c r="K189" s="33"/>
    </row>
    <row r="190" spans="1:11">
      <c r="A190" s="30" t="s">
        <v>328</v>
      </c>
      <c r="D190" s="35" t="s">
        <v>329</v>
      </c>
      <c r="F190" s="32"/>
      <c r="G190" s="32"/>
      <c r="H190" s="32"/>
      <c r="I190" s="33"/>
      <c r="J190" s="43">
        <f>SUM(J184:J189)</f>
        <v>0</v>
      </c>
      <c r="K190" s="43"/>
    </row>
    <row r="191" spans="1:11">
      <c r="A191" s="30" t="s">
        <v>330</v>
      </c>
      <c r="I191" s="7"/>
      <c r="J191" s="33"/>
      <c r="K191" s="33"/>
    </row>
    <row r="192" spans="1:11">
      <c r="A192" s="30" t="s">
        <v>331</v>
      </c>
      <c r="I192" s="7"/>
      <c r="J192" s="33"/>
      <c r="K192" s="33"/>
    </row>
    <row r="193" spans="1:11">
      <c r="A193" s="30" t="s">
        <v>332</v>
      </c>
      <c r="D193" s="5" t="s">
        <v>14</v>
      </c>
      <c r="F193" s="32"/>
      <c r="G193" s="32"/>
      <c r="H193" s="32"/>
      <c r="I193" s="33"/>
      <c r="J193" s="33"/>
      <c r="K193" s="33"/>
    </row>
    <row r="194" spans="1:11">
      <c r="A194" s="30" t="s">
        <v>333</v>
      </c>
      <c r="D194" s="34"/>
      <c r="F194" s="32"/>
      <c r="G194" s="32"/>
      <c r="H194" s="32"/>
      <c r="I194" s="33"/>
      <c r="J194" s="33"/>
      <c r="K194" s="33"/>
    </row>
    <row r="195" spans="1:11">
      <c r="A195" s="30" t="s">
        <v>334</v>
      </c>
      <c r="D195" s="35" t="s">
        <v>335</v>
      </c>
      <c r="F195" s="32"/>
      <c r="G195" s="32"/>
      <c r="H195" s="32"/>
      <c r="I195" s="33"/>
      <c r="J195" s="33"/>
      <c r="K195" s="33"/>
    </row>
    <row r="196" spans="1:11">
      <c r="A196" s="30" t="s">
        <v>336</v>
      </c>
      <c r="B196" s="4">
        <v>62</v>
      </c>
      <c r="C196" s="4" t="s">
        <v>337</v>
      </c>
      <c r="D196" s="47" t="s">
        <v>338</v>
      </c>
      <c r="E196" s="4" t="s">
        <v>47</v>
      </c>
      <c r="F196" s="52">
        <v>359.66560499999997</v>
      </c>
      <c r="G196" s="52"/>
      <c r="H196" s="52"/>
      <c r="I196" s="33"/>
      <c r="J196" s="33">
        <f t="shared" si="3"/>
        <v>0</v>
      </c>
      <c r="K196" s="33"/>
    </row>
    <row r="197" spans="1:11" s="37" customFormat="1">
      <c r="A197" s="30" t="s">
        <v>339</v>
      </c>
      <c r="D197" s="63" t="s">
        <v>340</v>
      </c>
      <c r="E197" s="37" t="s">
        <v>47</v>
      </c>
      <c r="F197" s="52">
        <v>29.114549999999998</v>
      </c>
      <c r="G197" s="52"/>
      <c r="H197" s="52"/>
      <c r="I197" s="33"/>
      <c r="J197" s="33">
        <f t="shared" si="3"/>
        <v>0</v>
      </c>
      <c r="K197" s="33"/>
    </row>
    <row r="198" spans="1:11">
      <c r="A198" s="30" t="s">
        <v>341</v>
      </c>
      <c r="D198" s="47" t="s">
        <v>342</v>
      </c>
      <c r="E198" s="4" t="s">
        <v>47</v>
      </c>
      <c r="F198" s="52">
        <v>33.906599999999997</v>
      </c>
      <c r="G198" s="52"/>
      <c r="H198" s="52"/>
      <c r="I198" s="33"/>
      <c r="J198" s="33">
        <f t="shared" si="3"/>
        <v>0</v>
      </c>
      <c r="K198" s="33"/>
    </row>
    <row r="199" spans="1:11">
      <c r="A199" s="30" t="s">
        <v>343</v>
      </c>
      <c r="D199" s="51" t="s">
        <v>344</v>
      </c>
      <c r="F199" s="52">
        <v>0</v>
      </c>
      <c r="G199" s="52"/>
      <c r="H199" s="52"/>
      <c r="I199" s="33"/>
      <c r="J199" s="33"/>
      <c r="K199" s="33"/>
    </row>
    <row r="200" spans="1:11">
      <c r="A200" s="30" t="s">
        <v>345</v>
      </c>
      <c r="B200" s="4">
        <v>62</v>
      </c>
      <c r="C200" s="4" t="s">
        <v>346</v>
      </c>
      <c r="D200" s="47" t="s">
        <v>347</v>
      </c>
      <c r="E200" s="4" t="s">
        <v>47</v>
      </c>
      <c r="F200" s="52">
        <v>515</v>
      </c>
      <c r="G200" s="52"/>
      <c r="H200" s="52"/>
      <c r="I200" s="33"/>
      <c r="J200" s="33">
        <f t="shared" si="3"/>
        <v>0</v>
      </c>
      <c r="K200" s="33"/>
    </row>
    <row r="201" spans="1:11" ht="30">
      <c r="A201" s="30" t="s">
        <v>348</v>
      </c>
      <c r="B201" s="4">
        <v>62</v>
      </c>
      <c r="C201" s="4" t="s">
        <v>349</v>
      </c>
      <c r="D201" s="47" t="s">
        <v>350</v>
      </c>
      <c r="E201" s="4" t="s">
        <v>47</v>
      </c>
      <c r="F201" s="52">
        <v>515</v>
      </c>
      <c r="G201" s="52"/>
      <c r="H201" s="52"/>
      <c r="I201" s="33"/>
      <c r="J201" s="33">
        <f t="shared" si="3"/>
        <v>0</v>
      </c>
      <c r="K201" s="33"/>
    </row>
    <row r="202" spans="1:11">
      <c r="A202" s="30" t="s">
        <v>351</v>
      </c>
      <c r="B202" s="4">
        <v>62</v>
      </c>
      <c r="C202" s="4" t="s">
        <v>352</v>
      </c>
      <c r="D202" s="47" t="s">
        <v>353</v>
      </c>
      <c r="E202" s="4" t="s">
        <v>47</v>
      </c>
      <c r="F202" s="52">
        <v>515</v>
      </c>
      <c r="G202" s="52"/>
      <c r="H202" s="52"/>
      <c r="I202" s="33"/>
      <c r="J202" s="33">
        <f t="shared" si="3"/>
        <v>0</v>
      </c>
      <c r="K202" s="33"/>
    </row>
    <row r="203" spans="1:11">
      <c r="A203" s="30" t="s">
        <v>354</v>
      </c>
      <c r="D203" s="47"/>
      <c r="F203" s="52"/>
      <c r="G203" s="52"/>
      <c r="H203" s="52"/>
      <c r="I203" s="33"/>
      <c r="J203" s="33"/>
      <c r="K203" s="33"/>
    </row>
    <row r="204" spans="1:11">
      <c r="A204" s="30" t="s">
        <v>355</v>
      </c>
      <c r="B204" s="4">
        <v>766</v>
      </c>
      <c r="C204" s="4" t="s">
        <v>356</v>
      </c>
      <c r="D204" s="47" t="s">
        <v>357</v>
      </c>
      <c r="E204" s="4" t="s">
        <v>47</v>
      </c>
      <c r="F204" s="52">
        <v>22.76</v>
      </c>
      <c r="G204" s="52"/>
      <c r="H204" s="52"/>
      <c r="I204" s="33"/>
      <c r="J204" s="33">
        <f t="shared" ref="J204:J246" si="4">F204*I204</f>
        <v>0</v>
      </c>
      <c r="K204" s="33"/>
    </row>
    <row r="205" spans="1:11">
      <c r="A205" s="30" t="s">
        <v>358</v>
      </c>
      <c r="D205" s="34"/>
      <c r="F205" s="32"/>
      <c r="G205" s="32"/>
      <c r="H205" s="32"/>
      <c r="I205" s="33"/>
      <c r="J205" s="33"/>
      <c r="K205" s="33"/>
    </row>
    <row r="206" spans="1:11">
      <c r="A206" s="30" t="s">
        <v>359</v>
      </c>
      <c r="D206" s="35" t="s">
        <v>360</v>
      </c>
      <c r="F206" s="32"/>
      <c r="G206" s="32"/>
      <c r="H206" s="32"/>
      <c r="I206" s="33"/>
      <c r="J206" s="43">
        <f>SUM(J191:J205)</f>
        <v>0</v>
      </c>
      <c r="K206" s="43"/>
    </row>
    <row r="207" spans="1:11">
      <c r="A207" s="30" t="s">
        <v>361</v>
      </c>
      <c r="I207" s="7"/>
      <c r="J207" s="33"/>
      <c r="K207" s="33"/>
    </row>
    <row r="208" spans="1:11">
      <c r="A208" s="30" t="s">
        <v>362</v>
      </c>
      <c r="I208" s="7"/>
      <c r="J208" s="33"/>
      <c r="K208" s="33"/>
    </row>
    <row r="209" spans="1:11">
      <c r="A209" s="30" t="s">
        <v>363</v>
      </c>
      <c r="D209" s="5" t="s">
        <v>15</v>
      </c>
      <c r="F209" s="32"/>
      <c r="G209" s="32"/>
      <c r="H209" s="32"/>
      <c r="I209" s="33"/>
      <c r="J209" s="33"/>
      <c r="K209" s="33"/>
    </row>
    <row r="210" spans="1:11">
      <c r="A210" s="30" t="s">
        <v>364</v>
      </c>
      <c r="D210" s="34"/>
      <c r="F210" s="32"/>
      <c r="G210" s="32"/>
      <c r="H210" s="32"/>
      <c r="I210" s="33"/>
      <c r="J210" s="33"/>
      <c r="K210" s="33"/>
    </row>
    <row r="211" spans="1:11">
      <c r="A211" s="30" t="s">
        <v>365</v>
      </c>
      <c r="B211" s="4">
        <v>27</v>
      </c>
      <c r="C211" s="4" t="s">
        <v>177</v>
      </c>
      <c r="D211" s="47" t="s">
        <v>366</v>
      </c>
      <c r="E211" s="4" t="s">
        <v>52</v>
      </c>
      <c r="F211" s="52">
        <v>41.4274275</v>
      </c>
      <c r="G211" s="52"/>
      <c r="H211" s="52"/>
      <c r="I211" s="33"/>
      <c r="J211" s="33">
        <f t="shared" si="4"/>
        <v>0</v>
      </c>
      <c r="K211" s="33"/>
    </row>
    <row r="212" spans="1:11">
      <c r="A212" s="30" t="s">
        <v>367</v>
      </c>
      <c r="B212" s="4">
        <v>63</v>
      </c>
      <c r="C212" s="4" t="s">
        <v>368</v>
      </c>
      <c r="D212" s="47" t="s">
        <v>369</v>
      </c>
      <c r="E212" s="4" t="s">
        <v>52</v>
      </c>
      <c r="F212" s="52">
        <v>41.4274275</v>
      </c>
      <c r="G212" s="52"/>
      <c r="H212" s="52"/>
      <c r="I212" s="33"/>
      <c r="J212" s="33">
        <f t="shared" si="4"/>
        <v>0</v>
      </c>
      <c r="K212" s="33"/>
    </row>
    <row r="213" spans="1:11">
      <c r="A213" s="30" t="s">
        <v>370</v>
      </c>
      <c r="B213" s="4">
        <v>63</v>
      </c>
      <c r="C213" s="4" t="s">
        <v>371</v>
      </c>
      <c r="D213" s="47" t="s">
        <v>372</v>
      </c>
      <c r="E213" s="4" t="s">
        <v>182</v>
      </c>
      <c r="F213" s="52">
        <v>2206.3198499999999</v>
      </c>
      <c r="G213" s="52"/>
      <c r="H213" s="52"/>
      <c r="I213" s="33"/>
      <c r="J213" s="33">
        <f t="shared" si="4"/>
        <v>0</v>
      </c>
      <c r="K213" s="33"/>
    </row>
    <row r="214" spans="1:11">
      <c r="A214" s="30" t="s">
        <v>373</v>
      </c>
      <c r="D214" s="47"/>
      <c r="F214" s="52"/>
      <c r="G214" s="52"/>
      <c r="H214" s="52"/>
      <c r="I214" s="33"/>
      <c r="J214" s="33"/>
      <c r="K214" s="33"/>
    </row>
    <row r="215" spans="1:11">
      <c r="A215" s="30" t="s">
        <v>374</v>
      </c>
      <c r="D215" s="35" t="s">
        <v>375</v>
      </c>
      <c r="F215" s="32"/>
      <c r="G215" s="32"/>
      <c r="H215" s="32"/>
      <c r="I215" s="33"/>
      <c r="J215" s="43">
        <f>SUM(J207:J214)</f>
        <v>0</v>
      </c>
      <c r="K215" s="43"/>
    </row>
    <row r="216" spans="1:11">
      <c r="A216" s="30" t="s">
        <v>376</v>
      </c>
      <c r="I216" s="7"/>
      <c r="J216" s="33"/>
      <c r="K216" s="33"/>
    </row>
    <row r="217" spans="1:11">
      <c r="A217" s="30" t="s">
        <v>377</v>
      </c>
      <c r="I217" s="7"/>
      <c r="J217" s="33"/>
      <c r="K217" s="33"/>
    </row>
    <row r="218" spans="1:11">
      <c r="A218" s="30" t="s">
        <v>378</v>
      </c>
      <c r="D218" s="5" t="s">
        <v>16</v>
      </c>
      <c r="F218" s="32"/>
      <c r="G218" s="32"/>
      <c r="H218" s="32"/>
      <c r="I218" s="33"/>
      <c r="J218" s="33"/>
      <c r="K218" s="33"/>
    </row>
    <row r="219" spans="1:11">
      <c r="A219" s="30" t="s">
        <v>379</v>
      </c>
      <c r="D219" s="34"/>
      <c r="F219" s="32"/>
      <c r="G219" s="32"/>
      <c r="H219" s="32"/>
      <c r="I219" s="33"/>
      <c r="J219" s="33"/>
      <c r="K219" s="33"/>
    </row>
    <row r="220" spans="1:11" ht="30">
      <c r="A220" s="30" t="s">
        <v>380</v>
      </c>
      <c r="B220" s="4">
        <v>711</v>
      </c>
      <c r="C220" s="4" t="s">
        <v>381</v>
      </c>
      <c r="D220" s="47" t="s">
        <v>382</v>
      </c>
      <c r="E220" s="4" t="s">
        <v>47</v>
      </c>
      <c r="F220" s="52">
        <v>52.7</v>
      </c>
      <c r="G220" s="52"/>
      <c r="H220" s="52"/>
      <c r="I220" s="33"/>
      <c r="J220" s="33">
        <f t="shared" si="4"/>
        <v>0</v>
      </c>
      <c r="K220" s="33"/>
    </row>
    <row r="221" spans="1:11" ht="30">
      <c r="A221" s="30" t="s">
        <v>383</v>
      </c>
      <c r="B221" s="4">
        <v>711</v>
      </c>
      <c r="C221" s="4" t="s">
        <v>384</v>
      </c>
      <c r="D221" s="47" t="s">
        <v>385</v>
      </c>
      <c r="E221" s="4" t="s">
        <v>47</v>
      </c>
      <c r="F221" s="52">
        <v>329.5754</v>
      </c>
      <c r="G221" s="52"/>
      <c r="H221" s="52"/>
      <c r="I221" s="33"/>
      <c r="J221" s="33">
        <f t="shared" si="4"/>
        <v>0</v>
      </c>
      <c r="K221" s="33"/>
    </row>
    <row r="222" spans="1:11" ht="30">
      <c r="A222" s="30" t="s">
        <v>386</v>
      </c>
      <c r="B222" s="4">
        <v>711</v>
      </c>
      <c r="C222" s="4" t="s">
        <v>384</v>
      </c>
      <c r="D222" s="47" t="s">
        <v>387</v>
      </c>
      <c r="E222" s="4" t="s">
        <v>47</v>
      </c>
      <c r="F222" s="52">
        <v>90.695000000000007</v>
      </c>
      <c r="G222" s="52"/>
      <c r="H222" s="52"/>
      <c r="I222" s="33"/>
      <c r="J222" s="33">
        <f t="shared" si="4"/>
        <v>0</v>
      </c>
      <c r="K222" s="33"/>
    </row>
    <row r="223" spans="1:11" ht="30">
      <c r="A223" s="30" t="s">
        <v>388</v>
      </c>
      <c r="B223" s="4">
        <v>711</v>
      </c>
      <c r="C223" s="4" t="s">
        <v>389</v>
      </c>
      <c r="D223" s="47" t="s">
        <v>390</v>
      </c>
      <c r="E223" s="4" t="s">
        <v>47</v>
      </c>
      <c r="F223" s="52">
        <v>66.549999999999983</v>
      </c>
      <c r="G223" s="52"/>
      <c r="H223" s="52"/>
      <c r="I223" s="33"/>
      <c r="J223" s="33">
        <f t="shared" si="4"/>
        <v>0</v>
      </c>
      <c r="K223" s="33"/>
    </row>
    <row r="224" spans="1:11">
      <c r="A224" s="30" t="s">
        <v>391</v>
      </c>
      <c r="B224" s="4">
        <v>711</v>
      </c>
      <c r="C224" s="4" t="s">
        <v>389</v>
      </c>
      <c r="D224" s="47" t="s">
        <v>392</v>
      </c>
      <c r="E224" s="4" t="s">
        <v>47</v>
      </c>
      <c r="F224" s="52">
        <v>52.7</v>
      </c>
      <c r="G224" s="52"/>
      <c r="H224" s="52"/>
      <c r="I224" s="33"/>
      <c r="J224" s="33">
        <f t="shared" si="4"/>
        <v>0</v>
      </c>
      <c r="K224" s="33"/>
    </row>
    <row r="225" spans="1:11">
      <c r="A225" s="30" t="s">
        <v>393</v>
      </c>
      <c r="D225" s="34"/>
      <c r="F225" s="32"/>
      <c r="G225" s="32"/>
      <c r="H225" s="32"/>
      <c r="I225" s="33"/>
      <c r="J225" s="33"/>
      <c r="K225" s="33"/>
    </row>
    <row r="226" spans="1:11">
      <c r="A226" s="30" t="s">
        <v>394</v>
      </c>
      <c r="D226" s="35" t="s">
        <v>395</v>
      </c>
      <c r="F226" s="32"/>
      <c r="G226" s="32"/>
      <c r="H226" s="32"/>
      <c r="I226" s="33"/>
      <c r="J226" s="43">
        <f>SUM(J216:J225)</f>
        <v>0</v>
      </c>
      <c r="K226" s="43"/>
    </row>
    <row r="227" spans="1:11">
      <c r="A227" s="30" t="s">
        <v>396</v>
      </c>
      <c r="I227" s="7"/>
      <c r="J227" s="33"/>
      <c r="K227" s="33"/>
    </row>
    <row r="228" spans="1:11">
      <c r="A228" s="30" t="s">
        <v>397</v>
      </c>
      <c r="I228" s="7"/>
      <c r="J228" s="33"/>
      <c r="K228" s="33"/>
    </row>
    <row r="229" spans="1:11">
      <c r="A229" s="30" t="s">
        <v>398</v>
      </c>
      <c r="D229" s="5" t="s">
        <v>17</v>
      </c>
      <c r="F229" s="32"/>
      <c r="G229" s="32"/>
      <c r="H229" s="32"/>
      <c r="I229" s="33"/>
      <c r="J229" s="33"/>
      <c r="K229" s="33"/>
    </row>
    <row r="230" spans="1:11">
      <c r="A230" s="30" t="s">
        <v>399</v>
      </c>
      <c r="D230" s="34"/>
      <c r="F230" s="32"/>
      <c r="G230" s="32"/>
      <c r="H230" s="32"/>
      <c r="I230" s="33"/>
      <c r="J230" s="33"/>
      <c r="K230" s="33"/>
    </row>
    <row r="231" spans="1:11">
      <c r="A231" s="30" t="s">
        <v>400</v>
      </c>
      <c r="D231" s="51" t="s">
        <v>401</v>
      </c>
      <c r="F231" s="52"/>
      <c r="G231" s="52"/>
      <c r="H231" s="52"/>
      <c r="I231" s="33"/>
      <c r="J231" s="33"/>
      <c r="K231" s="33"/>
    </row>
    <row r="232" spans="1:11">
      <c r="A232" s="30" t="s">
        <v>402</v>
      </c>
      <c r="D232" s="47"/>
      <c r="F232" s="52"/>
      <c r="G232" s="52"/>
      <c r="H232" s="52"/>
      <c r="I232" s="33"/>
      <c r="J232" s="33"/>
      <c r="K232" s="33"/>
    </row>
    <row r="233" spans="1:11" ht="30">
      <c r="A233" s="30" t="s">
        <v>403</v>
      </c>
      <c r="B233" s="4">
        <v>713</v>
      </c>
      <c r="C233" s="4" t="s">
        <v>404</v>
      </c>
      <c r="D233" s="47" t="s">
        <v>405</v>
      </c>
      <c r="E233" s="4" t="s">
        <v>47</v>
      </c>
      <c r="F233" s="52">
        <v>324.76</v>
      </c>
      <c r="G233" s="52"/>
      <c r="H233" s="52"/>
      <c r="I233" s="33"/>
      <c r="J233" s="33">
        <f t="shared" si="4"/>
        <v>0</v>
      </c>
      <c r="K233" s="33"/>
    </row>
    <row r="234" spans="1:11">
      <c r="A234" s="30" t="s">
        <v>406</v>
      </c>
      <c r="D234" s="47"/>
      <c r="F234" s="52"/>
      <c r="G234" s="52"/>
      <c r="H234" s="52"/>
      <c r="I234" s="33"/>
      <c r="J234" s="33"/>
      <c r="K234" s="33"/>
    </row>
    <row r="235" spans="1:11">
      <c r="A235" s="30" t="s">
        <v>407</v>
      </c>
      <c r="D235" s="51" t="s">
        <v>408</v>
      </c>
      <c r="F235" s="52"/>
      <c r="G235" s="52"/>
      <c r="H235" s="52"/>
      <c r="I235" s="33"/>
      <c r="J235" s="33"/>
      <c r="K235" s="33"/>
    </row>
    <row r="236" spans="1:11">
      <c r="A236" s="30" t="s">
        <v>409</v>
      </c>
      <c r="D236" s="47"/>
      <c r="F236" s="52"/>
      <c r="G236" s="52"/>
      <c r="H236" s="52"/>
      <c r="I236" s="33"/>
      <c r="J236" s="33"/>
      <c r="K236" s="33"/>
    </row>
    <row r="237" spans="1:11">
      <c r="A237" s="30" t="s">
        <v>410</v>
      </c>
      <c r="B237" s="4">
        <v>713</v>
      </c>
      <c r="C237" s="4" t="s">
        <v>411</v>
      </c>
      <c r="D237" s="47" t="s">
        <v>412</v>
      </c>
      <c r="E237" s="4" t="s">
        <v>47</v>
      </c>
      <c r="F237" s="52">
        <v>147.47999999999999</v>
      </c>
      <c r="G237" s="52"/>
      <c r="H237" s="52"/>
      <c r="I237" s="33"/>
      <c r="J237" s="33">
        <f t="shared" si="4"/>
        <v>0</v>
      </c>
      <c r="K237" s="33"/>
    </row>
    <row r="238" spans="1:11">
      <c r="A238" s="30" t="s">
        <v>413</v>
      </c>
      <c r="B238" s="4">
        <v>713</v>
      </c>
      <c r="C238" s="4" t="s">
        <v>414</v>
      </c>
      <c r="D238" s="47" t="s">
        <v>415</v>
      </c>
      <c r="E238" s="4" t="s">
        <v>47</v>
      </c>
      <c r="F238" s="52">
        <v>147.47999999999999</v>
      </c>
      <c r="G238" s="52"/>
      <c r="H238" s="52"/>
      <c r="I238" s="33"/>
      <c r="J238" s="33">
        <f t="shared" si="4"/>
        <v>0</v>
      </c>
      <c r="K238" s="33"/>
    </row>
    <row r="239" spans="1:11">
      <c r="A239" s="30" t="s">
        <v>416</v>
      </c>
      <c r="D239" s="47" t="s">
        <v>417</v>
      </c>
      <c r="E239" s="4" t="s">
        <v>47</v>
      </c>
      <c r="F239" s="52">
        <v>147.47999999999999</v>
      </c>
      <c r="G239" s="52"/>
      <c r="H239" s="52"/>
      <c r="I239" s="33"/>
      <c r="J239" s="33">
        <f t="shared" si="4"/>
        <v>0</v>
      </c>
      <c r="K239" s="33"/>
    </row>
    <row r="240" spans="1:11">
      <c r="A240" s="30" t="s">
        <v>418</v>
      </c>
      <c r="D240" s="47"/>
      <c r="F240" s="52"/>
      <c r="G240" s="52"/>
      <c r="H240" s="52"/>
      <c r="I240" s="33"/>
      <c r="J240" s="33"/>
      <c r="K240" s="33"/>
    </row>
    <row r="241" spans="1:11">
      <c r="A241" s="30" t="s">
        <v>419</v>
      </c>
      <c r="D241" s="51" t="s">
        <v>420</v>
      </c>
      <c r="F241" s="52"/>
      <c r="G241" s="52"/>
      <c r="H241" s="52"/>
      <c r="I241" s="33"/>
      <c r="J241" s="33"/>
      <c r="K241" s="33"/>
    </row>
    <row r="242" spans="1:11">
      <c r="A242" s="30" t="s">
        <v>421</v>
      </c>
      <c r="D242" s="47"/>
      <c r="F242" s="52"/>
      <c r="G242" s="52"/>
      <c r="H242" s="52"/>
      <c r="I242" s="33"/>
      <c r="J242" s="33"/>
      <c r="K242" s="33"/>
    </row>
    <row r="243" spans="1:11">
      <c r="A243" s="30" t="s">
        <v>422</v>
      </c>
      <c r="B243" s="4">
        <v>713</v>
      </c>
      <c r="C243" s="4" t="s">
        <v>423</v>
      </c>
      <c r="D243" s="47" t="s">
        <v>424</v>
      </c>
      <c r="E243" s="4" t="s">
        <v>47</v>
      </c>
      <c r="F243" s="52">
        <v>66.67</v>
      </c>
      <c r="G243" s="52"/>
      <c r="H243" s="52"/>
      <c r="I243" s="33"/>
      <c r="J243" s="33">
        <f t="shared" si="4"/>
        <v>0</v>
      </c>
      <c r="K243" s="33"/>
    </row>
    <row r="244" spans="1:11" s="37" customFormat="1">
      <c r="A244" s="30" t="s">
        <v>425</v>
      </c>
      <c r="D244" s="63" t="s">
        <v>426</v>
      </c>
      <c r="E244" s="37" t="s">
        <v>47</v>
      </c>
      <c r="F244" s="64">
        <v>116.44999999999999</v>
      </c>
      <c r="G244" s="64"/>
      <c r="H244" s="64"/>
      <c r="I244" s="33"/>
      <c r="J244" s="33">
        <f t="shared" si="4"/>
        <v>0</v>
      </c>
      <c r="K244" s="33"/>
    </row>
    <row r="245" spans="1:11" s="37" customFormat="1">
      <c r="A245" s="30" t="s">
        <v>427</v>
      </c>
      <c r="D245" s="63" t="s">
        <v>428</v>
      </c>
      <c r="E245" s="37" t="s">
        <v>47</v>
      </c>
      <c r="F245" s="64">
        <v>81.87</v>
      </c>
      <c r="G245" s="64"/>
      <c r="H245" s="64"/>
      <c r="I245" s="33"/>
      <c r="J245" s="33">
        <f t="shared" si="4"/>
        <v>0</v>
      </c>
      <c r="K245" s="33"/>
    </row>
    <row r="246" spans="1:11" s="37" customFormat="1">
      <c r="A246" s="30" t="s">
        <v>429</v>
      </c>
      <c r="D246" s="63" t="s">
        <v>430</v>
      </c>
      <c r="E246" s="37" t="s">
        <v>47</v>
      </c>
      <c r="F246" s="64">
        <v>392.88</v>
      </c>
      <c r="G246" s="64"/>
      <c r="H246" s="64"/>
      <c r="I246" s="33"/>
      <c r="J246" s="33">
        <f t="shared" si="4"/>
        <v>0</v>
      </c>
      <c r="K246" s="33"/>
    </row>
    <row r="247" spans="1:11" s="53" customFormat="1">
      <c r="A247" s="30" t="s">
        <v>431</v>
      </c>
      <c r="D247" s="54"/>
      <c r="F247" s="56"/>
      <c r="G247" s="56"/>
      <c r="H247" s="56"/>
      <c r="I247" s="55"/>
      <c r="J247" s="33"/>
      <c r="K247" s="33"/>
    </row>
    <row r="248" spans="1:11" ht="30">
      <c r="A248" s="30" t="s">
        <v>432</v>
      </c>
      <c r="B248" s="4">
        <v>713</v>
      </c>
      <c r="D248" s="47" t="s">
        <v>433</v>
      </c>
      <c r="E248" s="4" t="s">
        <v>47</v>
      </c>
      <c r="F248" s="52">
        <v>657.87</v>
      </c>
      <c r="G248" s="52"/>
      <c r="H248" s="52"/>
      <c r="I248" s="33"/>
      <c r="J248" s="33">
        <f t="shared" ref="J248:J298" si="5">F248*I248</f>
        <v>0</v>
      </c>
      <c r="K248" s="33"/>
    </row>
    <row r="249" spans="1:11" s="53" customFormat="1">
      <c r="A249" s="30" t="s">
        <v>434</v>
      </c>
      <c r="D249" s="54"/>
      <c r="F249" s="56"/>
      <c r="G249" s="56"/>
      <c r="H249" s="56"/>
      <c r="I249" s="55"/>
      <c r="J249" s="33"/>
      <c r="K249" s="33"/>
    </row>
    <row r="250" spans="1:11">
      <c r="A250" s="30" t="s">
        <v>435</v>
      </c>
      <c r="D250" s="51" t="s">
        <v>436</v>
      </c>
      <c r="F250" s="52"/>
      <c r="G250" s="52"/>
      <c r="H250" s="52"/>
      <c r="I250" s="33"/>
      <c r="J250" s="33"/>
      <c r="K250" s="33"/>
    </row>
    <row r="251" spans="1:11">
      <c r="A251" s="30" t="s">
        <v>437</v>
      </c>
      <c r="D251" s="47"/>
      <c r="F251" s="52"/>
      <c r="G251" s="52"/>
      <c r="H251" s="52"/>
      <c r="I251" s="33"/>
      <c r="J251" s="33"/>
      <c r="K251" s="33"/>
    </row>
    <row r="252" spans="1:11">
      <c r="A252" s="30" t="s">
        <v>438</v>
      </c>
      <c r="B252" s="4">
        <v>713</v>
      </c>
      <c r="C252" s="4" t="s">
        <v>423</v>
      </c>
      <c r="D252" s="47" t="s">
        <v>424</v>
      </c>
      <c r="E252" s="4" t="s">
        <v>47</v>
      </c>
      <c r="F252" s="52">
        <v>92.567499999999995</v>
      </c>
      <c r="G252" s="52"/>
      <c r="H252" s="52"/>
      <c r="I252" s="33"/>
      <c r="J252" s="33">
        <f t="shared" si="5"/>
        <v>0</v>
      </c>
      <c r="K252" s="33"/>
    </row>
    <row r="253" spans="1:11">
      <c r="A253" s="30" t="s">
        <v>439</v>
      </c>
      <c r="D253" s="34"/>
      <c r="F253" s="32"/>
      <c r="G253" s="32"/>
      <c r="H253" s="32"/>
      <c r="I253" s="33"/>
      <c r="J253" s="33"/>
      <c r="K253" s="33"/>
    </row>
    <row r="254" spans="1:11">
      <c r="A254" s="30" t="s">
        <v>440</v>
      </c>
      <c r="D254" s="51" t="s">
        <v>441</v>
      </c>
      <c r="F254" s="52"/>
      <c r="G254" s="52"/>
      <c r="H254" s="52"/>
      <c r="I254" s="33"/>
      <c r="J254" s="33"/>
      <c r="K254" s="33"/>
    </row>
    <row r="255" spans="1:11">
      <c r="A255" s="30" t="s">
        <v>442</v>
      </c>
      <c r="D255" s="47"/>
      <c r="F255" s="52"/>
      <c r="G255" s="52"/>
      <c r="H255" s="52"/>
      <c r="I255" s="33"/>
      <c r="J255" s="33"/>
      <c r="K255" s="33"/>
    </row>
    <row r="256" spans="1:11">
      <c r="A256" s="30" t="s">
        <v>443</v>
      </c>
      <c r="B256" s="4">
        <v>713</v>
      </c>
      <c r="C256" s="4" t="s">
        <v>423</v>
      </c>
      <c r="D256" s="47" t="s">
        <v>444</v>
      </c>
      <c r="E256" s="4" t="s">
        <v>52</v>
      </c>
      <c r="F256" s="52">
        <v>8.9060000000000006</v>
      </c>
      <c r="G256" s="52"/>
      <c r="H256" s="52"/>
      <c r="I256" s="33"/>
      <c r="J256" s="33">
        <f t="shared" si="5"/>
        <v>0</v>
      </c>
      <c r="K256" s="33"/>
    </row>
    <row r="257" spans="1:11">
      <c r="A257" s="30" t="s">
        <v>445</v>
      </c>
      <c r="B257" s="4">
        <v>713</v>
      </c>
      <c r="C257" s="4" t="s">
        <v>423</v>
      </c>
      <c r="D257" s="47" t="s">
        <v>446</v>
      </c>
      <c r="E257" s="4" t="s">
        <v>47</v>
      </c>
      <c r="F257" s="52">
        <v>52.7</v>
      </c>
      <c r="G257" s="52"/>
      <c r="H257" s="52"/>
      <c r="I257" s="33"/>
      <c r="J257" s="33">
        <f t="shared" si="5"/>
        <v>0</v>
      </c>
      <c r="K257" s="33"/>
    </row>
    <row r="258" spans="1:11">
      <c r="A258" s="30" t="s">
        <v>447</v>
      </c>
      <c r="B258" s="4">
        <v>713</v>
      </c>
      <c r="D258" s="47" t="s">
        <v>448</v>
      </c>
      <c r="E258" s="4" t="s">
        <v>47</v>
      </c>
      <c r="F258" s="52">
        <v>52.7</v>
      </c>
      <c r="G258" s="52"/>
      <c r="H258" s="52"/>
      <c r="I258" s="33"/>
      <c r="J258" s="33">
        <f t="shared" si="5"/>
        <v>0</v>
      </c>
      <c r="K258" s="33"/>
    </row>
    <row r="259" spans="1:11" s="53" customFormat="1">
      <c r="A259" s="30" t="s">
        <v>449</v>
      </c>
      <c r="D259" s="54"/>
      <c r="F259" s="56"/>
      <c r="G259" s="56"/>
      <c r="H259" s="56"/>
      <c r="I259" s="55"/>
      <c r="J259" s="33"/>
      <c r="K259" s="33"/>
    </row>
    <row r="260" spans="1:11">
      <c r="A260" s="30" t="s">
        <v>450</v>
      </c>
      <c r="D260" s="35" t="s">
        <v>451</v>
      </c>
      <c r="F260" s="32"/>
      <c r="G260" s="32"/>
      <c r="H260" s="32"/>
      <c r="I260" s="33"/>
      <c r="J260" s="43">
        <f>SUM(J227:J259)</f>
        <v>0</v>
      </c>
      <c r="K260" s="43"/>
    </row>
    <row r="261" spans="1:11">
      <c r="A261" s="30" t="s">
        <v>452</v>
      </c>
      <c r="I261" s="7"/>
      <c r="J261" s="33"/>
      <c r="K261" s="33"/>
    </row>
    <row r="262" spans="1:11">
      <c r="A262" s="30" t="s">
        <v>453</v>
      </c>
      <c r="I262" s="7"/>
      <c r="J262" s="33"/>
      <c r="K262" s="33"/>
    </row>
    <row r="263" spans="1:11">
      <c r="A263" s="30" t="s">
        <v>454</v>
      </c>
      <c r="D263" s="5" t="s">
        <v>18</v>
      </c>
      <c r="F263" s="32"/>
      <c r="G263" s="32"/>
      <c r="H263" s="32"/>
      <c r="I263" s="33"/>
      <c r="J263" s="33"/>
      <c r="K263" s="33"/>
    </row>
    <row r="264" spans="1:11">
      <c r="A264" s="30" t="s">
        <v>455</v>
      </c>
      <c r="D264" s="34"/>
      <c r="F264" s="32"/>
      <c r="G264" s="32"/>
      <c r="H264" s="32"/>
      <c r="I264" s="33"/>
      <c r="J264" s="33"/>
      <c r="K264" s="33"/>
    </row>
    <row r="265" spans="1:11" s="44" customFormat="1">
      <c r="A265" s="30" t="s">
        <v>456</v>
      </c>
      <c r="D265" s="65" t="s">
        <v>457</v>
      </c>
      <c r="E265" s="44" t="s">
        <v>87</v>
      </c>
      <c r="F265" s="46">
        <v>37.25</v>
      </c>
      <c r="G265" s="46"/>
      <c r="H265" s="46"/>
      <c r="I265" s="33"/>
      <c r="J265" s="33">
        <f t="shared" si="5"/>
        <v>0</v>
      </c>
      <c r="K265" s="33"/>
    </row>
    <row r="266" spans="1:11" s="44" customFormat="1">
      <c r="A266" s="30" t="s">
        <v>458</v>
      </c>
      <c r="D266" s="65" t="s">
        <v>459</v>
      </c>
      <c r="E266" s="44" t="s">
        <v>87</v>
      </c>
      <c r="F266" s="46">
        <v>17.399999999999999</v>
      </c>
      <c r="G266" s="46"/>
      <c r="H266" s="46"/>
      <c r="I266" s="33"/>
      <c r="J266" s="33">
        <f t="shared" si="5"/>
        <v>0</v>
      </c>
      <c r="K266" s="33"/>
    </row>
    <row r="267" spans="1:11" s="44" customFormat="1">
      <c r="A267" s="30" t="s">
        <v>460</v>
      </c>
      <c r="D267" s="65" t="s">
        <v>461</v>
      </c>
      <c r="E267" s="44" t="s">
        <v>87</v>
      </c>
      <c r="F267" s="46">
        <v>38.700000000000003</v>
      </c>
      <c r="G267" s="46"/>
      <c r="H267" s="46"/>
      <c r="I267" s="33"/>
      <c r="J267" s="33">
        <f t="shared" si="5"/>
        <v>0</v>
      </c>
      <c r="K267" s="33"/>
    </row>
    <row r="268" spans="1:11" s="44" customFormat="1">
      <c r="A268" s="30" t="s">
        <v>462</v>
      </c>
      <c r="D268" s="65" t="s">
        <v>463</v>
      </c>
      <c r="E268" s="44" t="s">
        <v>87</v>
      </c>
      <c r="F268" s="46">
        <v>15.94</v>
      </c>
      <c r="G268" s="46"/>
      <c r="H268" s="46"/>
      <c r="I268" s="33"/>
      <c r="J268" s="33">
        <f t="shared" si="5"/>
        <v>0</v>
      </c>
      <c r="K268" s="33"/>
    </row>
    <row r="269" spans="1:11" s="44" customFormat="1">
      <c r="A269" s="30" t="s">
        <v>464</v>
      </c>
      <c r="D269" s="65" t="s">
        <v>465</v>
      </c>
      <c r="E269" s="44" t="s">
        <v>87</v>
      </c>
      <c r="F269" s="46">
        <v>19.5</v>
      </c>
      <c r="G269" s="46"/>
      <c r="H269" s="46"/>
      <c r="I269" s="33"/>
      <c r="J269" s="33">
        <f t="shared" si="5"/>
        <v>0</v>
      </c>
      <c r="K269" s="33"/>
    </row>
    <row r="270" spans="1:11" s="44" customFormat="1">
      <c r="A270" s="30" t="s">
        <v>466</v>
      </c>
      <c r="D270" s="65" t="s">
        <v>467</v>
      </c>
      <c r="E270" s="44" t="s">
        <v>87</v>
      </c>
      <c r="F270" s="46">
        <v>196.28</v>
      </c>
      <c r="G270" s="46"/>
      <c r="H270" s="46"/>
      <c r="I270" s="33"/>
      <c r="J270" s="33">
        <f t="shared" si="5"/>
        <v>0</v>
      </c>
      <c r="K270" s="33"/>
    </row>
    <row r="271" spans="1:11" s="44" customFormat="1">
      <c r="A271" s="30" t="s">
        <v>468</v>
      </c>
      <c r="D271" s="65" t="s">
        <v>469</v>
      </c>
      <c r="E271" s="44" t="s">
        <v>87</v>
      </c>
      <c r="F271" s="46">
        <v>101.34</v>
      </c>
      <c r="G271" s="46"/>
      <c r="H271" s="46"/>
      <c r="I271" s="33"/>
      <c r="J271" s="33">
        <f t="shared" si="5"/>
        <v>0</v>
      </c>
      <c r="K271" s="33"/>
    </row>
    <row r="272" spans="1:11" s="44" customFormat="1">
      <c r="A272" s="30" t="s">
        <v>470</v>
      </c>
      <c r="D272" s="65" t="s">
        <v>471</v>
      </c>
      <c r="E272" s="44" t="s">
        <v>87</v>
      </c>
      <c r="F272" s="46">
        <v>71.180000000000007</v>
      </c>
      <c r="G272" s="46"/>
      <c r="H272" s="46"/>
      <c r="I272" s="33"/>
      <c r="J272" s="33">
        <f t="shared" si="5"/>
        <v>0</v>
      </c>
      <c r="K272" s="33"/>
    </row>
    <row r="273" spans="1:11" s="44" customFormat="1">
      <c r="A273" s="30" t="s">
        <v>472</v>
      </c>
      <c r="D273" s="65" t="s">
        <v>473</v>
      </c>
      <c r="E273" s="44" t="s">
        <v>87</v>
      </c>
      <c r="F273" s="46">
        <v>28.5</v>
      </c>
      <c r="G273" s="46"/>
      <c r="H273" s="46"/>
      <c r="I273" s="33"/>
      <c r="J273" s="33">
        <f t="shared" si="5"/>
        <v>0</v>
      </c>
      <c r="K273" s="33"/>
    </row>
    <row r="274" spans="1:11" s="44" customFormat="1">
      <c r="A274" s="30" t="s">
        <v>474</v>
      </c>
      <c r="D274" s="65" t="s">
        <v>475</v>
      </c>
      <c r="E274" s="44" t="s">
        <v>87</v>
      </c>
      <c r="F274" s="46">
        <v>44.01</v>
      </c>
      <c r="G274" s="46"/>
      <c r="H274" s="46"/>
      <c r="I274" s="33"/>
      <c r="J274" s="33">
        <f t="shared" si="5"/>
        <v>0</v>
      </c>
      <c r="K274" s="33"/>
    </row>
    <row r="275" spans="1:11" s="44" customFormat="1">
      <c r="A275" s="30" t="s">
        <v>476</v>
      </c>
      <c r="D275" s="65" t="s">
        <v>477</v>
      </c>
      <c r="E275" s="44" t="s">
        <v>87</v>
      </c>
      <c r="F275" s="46">
        <v>33</v>
      </c>
      <c r="G275" s="46"/>
      <c r="H275" s="46"/>
      <c r="I275" s="33"/>
      <c r="J275" s="33">
        <f t="shared" si="5"/>
        <v>0</v>
      </c>
      <c r="K275" s="33"/>
    </row>
    <row r="276" spans="1:11">
      <c r="A276" s="30" t="s">
        <v>478</v>
      </c>
      <c r="D276" s="34"/>
      <c r="F276" s="32"/>
      <c r="G276" s="32"/>
      <c r="H276" s="32"/>
      <c r="I276" s="33"/>
      <c r="J276" s="33"/>
      <c r="K276" s="33"/>
    </row>
    <row r="277" spans="1:11">
      <c r="A277" s="30" t="s">
        <v>479</v>
      </c>
      <c r="B277" s="4">
        <v>762</v>
      </c>
      <c r="C277" s="4" t="s">
        <v>480</v>
      </c>
      <c r="D277" s="47" t="s">
        <v>481</v>
      </c>
      <c r="E277" s="4" t="s">
        <v>87</v>
      </c>
      <c r="F277" s="52">
        <v>176.69</v>
      </c>
      <c r="G277" s="52"/>
      <c r="H277" s="52"/>
      <c r="I277" s="33"/>
      <c r="J277" s="33">
        <f t="shared" si="5"/>
        <v>0</v>
      </c>
      <c r="K277" s="33"/>
    </row>
    <row r="278" spans="1:11">
      <c r="A278" s="30" t="s">
        <v>482</v>
      </c>
      <c r="B278" s="4">
        <v>762</v>
      </c>
      <c r="C278" s="4" t="s">
        <v>483</v>
      </c>
      <c r="D278" s="47" t="s">
        <v>484</v>
      </c>
      <c r="E278" s="4" t="s">
        <v>87</v>
      </c>
      <c r="F278" s="52">
        <v>389.16</v>
      </c>
      <c r="G278" s="52"/>
      <c r="H278" s="52"/>
      <c r="I278" s="33"/>
      <c r="J278" s="33">
        <f t="shared" si="5"/>
        <v>0</v>
      </c>
      <c r="K278" s="33"/>
    </row>
    <row r="279" spans="1:11">
      <c r="A279" s="30" t="s">
        <v>485</v>
      </c>
      <c r="B279" s="4">
        <v>762</v>
      </c>
      <c r="C279" s="4" t="s">
        <v>483</v>
      </c>
      <c r="D279" s="47" t="s">
        <v>486</v>
      </c>
      <c r="E279" s="4" t="s">
        <v>87</v>
      </c>
      <c r="F279" s="52">
        <v>37.25</v>
      </c>
      <c r="G279" s="52"/>
      <c r="H279" s="52"/>
      <c r="I279" s="33"/>
      <c r="J279" s="33">
        <f t="shared" si="5"/>
        <v>0</v>
      </c>
      <c r="K279" s="33"/>
    </row>
    <row r="280" spans="1:11">
      <c r="A280" s="30" t="s">
        <v>487</v>
      </c>
      <c r="C280" s="31"/>
      <c r="D280" s="34"/>
      <c r="F280" s="32"/>
      <c r="G280" s="32"/>
      <c r="H280" s="32"/>
      <c r="I280" s="33"/>
      <c r="J280" s="33"/>
      <c r="K280" s="33"/>
    </row>
    <row r="281" spans="1:11">
      <c r="A281" s="30" t="s">
        <v>488</v>
      </c>
      <c r="B281" s="4">
        <v>762</v>
      </c>
      <c r="C281" s="4" t="s">
        <v>489</v>
      </c>
      <c r="D281" s="47" t="s">
        <v>490</v>
      </c>
      <c r="E281" s="4" t="s">
        <v>47</v>
      </c>
      <c r="F281" s="52">
        <v>324.75</v>
      </c>
      <c r="G281" s="52"/>
      <c r="H281" s="52"/>
      <c r="I281" s="33"/>
      <c r="J281" s="33">
        <f t="shared" si="5"/>
        <v>0</v>
      </c>
      <c r="K281" s="33"/>
    </row>
    <row r="282" spans="1:11">
      <c r="A282" s="30" t="s">
        <v>491</v>
      </c>
      <c r="D282" s="47"/>
      <c r="F282" s="52"/>
      <c r="G282" s="52"/>
      <c r="H282" s="52"/>
      <c r="I282" s="33"/>
      <c r="J282" s="33"/>
      <c r="K282" s="33"/>
    </row>
    <row r="283" spans="1:11">
      <c r="A283" s="30" t="s">
        <v>492</v>
      </c>
      <c r="B283" s="4">
        <v>762</v>
      </c>
      <c r="C283" s="4" t="s">
        <v>493</v>
      </c>
      <c r="D283" s="47" t="s">
        <v>494</v>
      </c>
      <c r="E283" s="4" t="s">
        <v>87</v>
      </c>
      <c r="F283" s="52">
        <v>1480</v>
      </c>
      <c r="G283" s="52"/>
      <c r="H283" s="52"/>
      <c r="I283" s="33"/>
      <c r="J283" s="33">
        <f t="shared" si="5"/>
        <v>0</v>
      </c>
      <c r="K283" s="33"/>
    </row>
    <row r="284" spans="1:11">
      <c r="A284" s="30" t="s">
        <v>495</v>
      </c>
      <c r="D284" s="47"/>
      <c r="F284" s="52"/>
      <c r="G284" s="52"/>
      <c r="H284" s="52"/>
      <c r="I284" s="33"/>
      <c r="J284" s="33"/>
      <c r="K284" s="33"/>
    </row>
    <row r="285" spans="1:11">
      <c r="A285" s="30" t="s">
        <v>496</v>
      </c>
      <c r="B285" s="4">
        <v>762</v>
      </c>
      <c r="C285" s="4" t="s">
        <v>497</v>
      </c>
      <c r="D285" s="47" t="s">
        <v>498</v>
      </c>
      <c r="E285" s="4" t="s">
        <v>52</v>
      </c>
      <c r="F285" s="52">
        <v>9.1880000000000006</v>
      </c>
      <c r="G285" s="52"/>
      <c r="H285" s="52"/>
      <c r="I285" s="33"/>
      <c r="J285" s="33">
        <f t="shared" si="5"/>
        <v>0</v>
      </c>
      <c r="K285" s="33"/>
    </row>
    <row r="286" spans="1:11">
      <c r="A286" s="30" t="s">
        <v>499</v>
      </c>
      <c r="D286" s="47"/>
      <c r="F286" s="52"/>
      <c r="G286" s="52"/>
      <c r="H286" s="52"/>
      <c r="I286" s="38"/>
      <c r="J286" s="33"/>
      <c r="K286" s="33"/>
    </row>
    <row r="287" spans="1:11">
      <c r="A287" s="30" t="s">
        <v>500</v>
      </c>
      <c r="D287" s="47" t="s">
        <v>501</v>
      </c>
      <c r="E287" s="4" t="s">
        <v>47</v>
      </c>
      <c r="F287" s="52">
        <v>167.96</v>
      </c>
      <c r="G287" s="52"/>
      <c r="H287" s="52"/>
      <c r="I287" s="33"/>
      <c r="J287" s="33">
        <f t="shared" si="5"/>
        <v>0</v>
      </c>
      <c r="K287" s="33"/>
    </row>
    <row r="288" spans="1:11">
      <c r="A288" s="30" t="s">
        <v>502</v>
      </c>
      <c r="D288" s="47" t="s">
        <v>503</v>
      </c>
      <c r="E288" s="4" t="s">
        <v>33</v>
      </c>
      <c r="F288" s="66"/>
      <c r="G288" s="66"/>
      <c r="H288" s="66"/>
      <c r="I288" s="33"/>
      <c r="J288" s="33">
        <f t="shared" si="5"/>
        <v>0</v>
      </c>
      <c r="K288" s="33"/>
    </row>
    <row r="289" spans="1:11">
      <c r="A289" s="30" t="s">
        <v>504</v>
      </c>
      <c r="D289" s="35" t="s">
        <v>505</v>
      </c>
      <c r="F289" s="32"/>
      <c r="G289" s="32"/>
      <c r="H289" s="32"/>
      <c r="I289" s="33"/>
      <c r="J289" s="43">
        <f>SUM(J261:J288)</f>
        <v>0</v>
      </c>
      <c r="K289" s="43"/>
    </row>
    <row r="290" spans="1:11">
      <c r="A290" s="30" t="s">
        <v>506</v>
      </c>
      <c r="I290" s="7"/>
      <c r="J290" s="33"/>
      <c r="K290" s="33"/>
    </row>
    <row r="291" spans="1:11">
      <c r="A291" s="30" t="s">
        <v>507</v>
      </c>
      <c r="I291" s="7"/>
      <c r="J291" s="33"/>
      <c r="K291" s="33"/>
    </row>
    <row r="292" spans="1:11">
      <c r="A292" s="30" t="s">
        <v>508</v>
      </c>
      <c r="D292" s="5" t="s">
        <v>19</v>
      </c>
      <c r="F292" s="32"/>
      <c r="G292" s="32"/>
      <c r="H292" s="32"/>
      <c r="I292" s="33"/>
      <c r="J292" s="33"/>
      <c r="K292" s="33"/>
    </row>
    <row r="293" spans="1:11">
      <c r="A293" s="30" t="s">
        <v>509</v>
      </c>
      <c r="D293" s="34"/>
      <c r="F293" s="32"/>
      <c r="G293" s="32"/>
      <c r="H293" s="32"/>
      <c r="I293" s="33"/>
      <c r="J293" s="33"/>
      <c r="K293" s="33"/>
    </row>
    <row r="294" spans="1:11" ht="30">
      <c r="A294" s="30" t="s">
        <v>510</v>
      </c>
      <c r="B294" s="4">
        <v>764</v>
      </c>
      <c r="C294" s="4" t="s">
        <v>511</v>
      </c>
      <c r="D294" s="34" t="s">
        <v>512</v>
      </c>
      <c r="E294" s="4" t="s">
        <v>87</v>
      </c>
      <c r="F294" s="32">
        <v>31.7</v>
      </c>
      <c r="G294" s="32"/>
      <c r="H294" s="32"/>
      <c r="I294" s="33"/>
      <c r="J294" s="33">
        <f t="shared" si="5"/>
        <v>0</v>
      </c>
      <c r="K294" s="33"/>
    </row>
    <row r="295" spans="1:11">
      <c r="A295" s="30" t="s">
        <v>513</v>
      </c>
      <c r="B295" s="4">
        <v>764</v>
      </c>
      <c r="D295" s="34" t="s">
        <v>514</v>
      </c>
      <c r="E295" s="4" t="s">
        <v>87</v>
      </c>
      <c r="F295" s="32">
        <v>11</v>
      </c>
      <c r="G295" s="32"/>
      <c r="H295" s="32"/>
      <c r="I295" s="33"/>
      <c r="J295" s="33">
        <f t="shared" si="5"/>
        <v>0</v>
      </c>
      <c r="K295" s="33"/>
    </row>
    <row r="296" spans="1:11" ht="30">
      <c r="A296" s="30" t="s">
        <v>515</v>
      </c>
      <c r="B296" s="4">
        <v>764</v>
      </c>
      <c r="C296" s="4" t="s">
        <v>516</v>
      </c>
      <c r="D296" s="34" t="s">
        <v>517</v>
      </c>
      <c r="E296" s="4" t="s">
        <v>518</v>
      </c>
      <c r="F296" s="32">
        <v>2</v>
      </c>
      <c r="G296" s="32"/>
      <c r="H296" s="32"/>
      <c r="I296" s="33"/>
      <c r="J296" s="33">
        <f t="shared" si="5"/>
        <v>0</v>
      </c>
      <c r="K296" s="33"/>
    </row>
    <row r="297" spans="1:11">
      <c r="A297" s="30" t="s">
        <v>519</v>
      </c>
      <c r="B297" s="4">
        <v>764</v>
      </c>
      <c r="D297" s="34" t="s">
        <v>520</v>
      </c>
      <c r="E297" s="4" t="s">
        <v>518</v>
      </c>
      <c r="F297" s="32">
        <v>1</v>
      </c>
      <c r="G297" s="32"/>
      <c r="H297" s="32"/>
      <c r="I297" s="33"/>
      <c r="J297" s="33">
        <f t="shared" si="5"/>
        <v>0</v>
      </c>
      <c r="K297" s="33"/>
    </row>
    <row r="298" spans="1:11" ht="30">
      <c r="A298" s="30" t="s">
        <v>521</v>
      </c>
      <c r="B298" s="4">
        <v>764</v>
      </c>
      <c r="C298" s="4" t="s">
        <v>522</v>
      </c>
      <c r="D298" s="34" t="s">
        <v>523</v>
      </c>
      <c r="E298" s="4" t="s">
        <v>87</v>
      </c>
      <c r="F298" s="32">
        <v>25</v>
      </c>
      <c r="G298" s="32"/>
      <c r="H298" s="32"/>
      <c r="I298" s="33"/>
      <c r="J298" s="33">
        <f t="shared" si="5"/>
        <v>0</v>
      </c>
      <c r="K298" s="33"/>
    </row>
    <row r="299" spans="1:11">
      <c r="A299" s="30" t="s">
        <v>524</v>
      </c>
      <c r="D299" s="34"/>
      <c r="F299" s="32"/>
      <c r="G299" s="32"/>
      <c r="H299" s="32"/>
      <c r="I299" s="33"/>
      <c r="J299" s="33"/>
      <c r="K299" s="33"/>
    </row>
    <row r="300" spans="1:11">
      <c r="A300" s="30" t="s">
        <v>525</v>
      </c>
      <c r="D300" s="35" t="s">
        <v>526</v>
      </c>
      <c r="F300" s="32"/>
      <c r="G300" s="32"/>
      <c r="H300" s="32"/>
      <c r="I300" s="33"/>
      <c r="J300" s="33"/>
      <c r="K300" s="33"/>
    </row>
    <row r="301" spans="1:11">
      <c r="A301" s="30" t="s">
        <v>527</v>
      </c>
      <c r="B301" s="4">
        <v>764</v>
      </c>
      <c r="D301" s="34" t="s">
        <v>528</v>
      </c>
      <c r="E301" s="4" t="s">
        <v>87</v>
      </c>
      <c r="F301" s="32">
        <v>33.799999999999997</v>
      </c>
      <c r="G301" s="32"/>
      <c r="H301" s="32"/>
      <c r="I301" s="33"/>
      <c r="J301" s="33">
        <f t="shared" ref="J301:J359" si="6">F301*I301</f>
        <v>0</v>
      </c>
      <c r="K301" s="33"/>
    </row>
    <row r="302" spans="1:11">
      <c r="A302" s="30" t="s">
        <v>529</v>
      </c>
      <c r="B302" s="4">
        <v>764</v>
      </c>
      <c r="D302" s="34" t="s">
        <v>530</v>
      </c>
      <c r="E302" s="4" t="s">
        <v>87</v>
      </c>
      <c r="F302" s="32">
        <v>12</v>
      </c>
      <c r="G302" s="32"/>
      <c r="H302" s="32"/>
      <c r="I302" s="33"/>
      <c r="J302" s="33">
        <f t="shared" si="6"/>
        <v>0</v>
      </c>
      <c r="K302" s="33"/>
    </row>
    <row r="303" spans="1:11">
      <c r="A303" s="30" t="s">
        <v>531</v>
      </c>
      <c r="B303" s="4">
        <v>764</v>
      </c>
      <c r="D303" s="34" t="s">
        <v>532</v>
      </c>
      <c r="E303" s="4" t="s">
        <v>87</v>
      </c>
      <c r="F303" s="32">
        <v>3</v>
      </c>
      <c r="G303" s="32"/>
      <c r="H303" s="32"/>
      <c r="I303" s="33"/>
      <c r="J303" s="33">
        <f t="shared" si="6"/>
        <v>0</v>
      </c>
      <c r="K303" s="33"/>
    </row>
    <row r="304" spans="1:11">
      <c r="A304" s="30" t="s">
        <v>533</v>
      </c>
      <c r="B304" s="4">
        <v>764</v>
      </c>
      <c r="D304" s="34" t="s">
        <v>534</v>
      </c>
      <c r="E304" s="4" t="s">
        <v>87</v>
      </c>
      <c r="F304" s="32">
        <v>21.82</v>
      </c>
      <c r="G304" s="32"/>
      <c r="H304" s="32"/>
      <c r="I304" s="33"/>
      <c r="J304" s="33">
        <f t="shared" si="6"/>
        <v>0</v>
      </c>
      <c r="K304" s="33"/>
    </row>
    <row r="305" spans="1:11">
      <c r="A305" s="30" t="s">
        <v>535</v>
      </c>
      <c r="B305" s="4">
        <v>764</v>
      </c>
      <c r="D305" s="34" t="s">
        <v>536</v>
      </c>
      <c r="E305" s="4" t="s">
        <v>87</v>
      </c>
      <c r="F305" s="32">
        <v>6.72</v>
      </c>
      <c r="G305" s="32"/>
      <c r="H305" s="32"/>
      <c r="I305" s="33"/>
      <c r="J305" s="33">
        <f t="shared" si="6"/>
        <v>0</v>
      </c>
      <c r="K305" s="33"/>
    </row>
    <row r="306" spans="1:11">
      <c r="A306" s="30" t="s">
        <v>537</v>
      </c>
      <c r="B306" s="4">
        <v>764</v>
      </c>
      <c r="D306" s="34" t="s">
        <v>538</v>
      </c>
      <c r="E306" s="4" t="s">
        <v>87</v>
      </c>
      <c r="F306" s="32">
        <v>4.0999999999999996</v>
      </c>
      <c r="G306" s="32"/>
      <c r="H306" s="32"/>
      <c r="I306" s="33"/>
      <c r="J306" s="33">
        <f t="shared" si="6"/>
        <v>0</v>
      </c>
      <c r="K306" s="33"/>
    </row>
    <row r="307" spans="1:11">
      <c r="A307" s="30" t="s">
        <v>539</v>
      </c>
      <c r="D307" s="47"/>
      <c r="F307" s="52"/>
      <c r="G307" s="52"/>
      <c r="H307" s="52"/>
      <c r="I307" s="33"/>
      <c r="J307" s="33"/>
      <c r="K307" s="33"/>
    </row>
    <row r="308" spans="1:11">
      <c r="A308" s="30" t="s">
        <v>540</v>
      </c>
      <c r="D308" s="35" t="s">
        <v>541</v>
      </c>
      <c r="F308" s="32"/>
      <c r="G308" s="32"/>
      <c r="H308" s="32"/>
      <c r="I308" s="33"/>
      <c r="J308" s="43">
        <f>SUM(J290:J307)</f>
        <v>0</v>
      </c>
      <c r="K308" s="43"/>
    </row>
    <row r="309" spans="1:11">
      <c r="A309" s="30" t="s">
        <v>542</v>
      </c>
      <c r="I309" s="7"/>
      <c r="J309" s="33"/>
      <c r="K309" s="33"/>
    </row>
    <row r="310" spans="1:11">
      <c r="A310" s="30" t="s">
        <v>543</v>
      </c>
      <c r="I310" s="7"/>
      <c r="J310" s="33"/>
      <c r="K310" s="33"/>
    </row>
    <row r="311" spans="1:11">
      <c r="A311" s="30" t="s">
        <v>544</v>
      </c>
      <c r="D311" s="5" t="s">
        <v>20</v>
      </c>
      <c r="F311" s="32"/>
      <c r="G311" s="32"/>
      <c r="H311" s="32"/>
      <c r="I311" s="33"/>
      <c r="J311" s="33"/>
      <c r="K311" s="33"/>
    </row>
    <row r="312" spans="1:11">
      <c r="A312" s="30" t="s">
        <v>545</v>
      </c>
      <c r="D312" s="34"/>
      <c r="F312" s="32"/>
      <c r="G312" s="32"/>
      <c r="H312" s="32"/>
      <c r="I312" s="33"/>
      <c r="J312" s="33"/>
      <c r="K312" s="33"/>
    </row>
    <row r="313" spans="1:11" ht="30">
      <c r="A313" s="30" t="s">
        <v>546</v>
      </c>
      <c r="B313" s="4">
        <v>765</v>
      </c>
      <c r="C313" s="4" t="s">
        <v>547</v>
      </c>
      <c r="D313" s="47" t="s">
        <v>548</v>
      </c>
      <c r="E313" s="4" t="s">
        <v>47</v>
      </c>
      <c r="F313" s="52">
        <v>324.76</v>
      </c>
      <c r="G313" s="52"/>
      <c r="H313" s="52"/>
      <c r="I313" s="33"/>
      <c r="J313" s="33">
        <f t="shared" si="6"/>
        <v>0</v>
      </c>
      <c r="K313" s="33"/>
    </row>
    <row r="314" spans="1:11">
      <c r="A314" s="30" t="s">
        <v>549</v>
      </c>
      <c r="D314" s="47"/>
      <c r="F314" s="52"/>
      <c r="G314" s="52"/>
      <c r="H314" s="52"/>
      <c r="I314" s="33"/>
      <c r="J314" s="33"/>
      <c r="K314" s="33"/>
    </row>
    <row r="315" spans="1:11">
      <c r="A315" s="30" t="s">
        <v>550</v>
      </c>
      <c r="D315" s="35" t="s">
        <v>551</v>
      </c>
      <c r="F315" s="32"/>
      <c r="G315" s="32"/>
      <c r="H315" s="32"/>
      <c r="I315" s="33"/>
      <c r="J315" s="43">
        <f>SUM(J309:J314)</f>
        <v>0</v>
      </c>
      <c r="K315" s="43"/>
    </row>
    <row r="316" spans="1:11">
      <c r="A316" s="30" t="s">
        <v>552</v>
      </c>
      <c r="I316" s="7"/>
      <c r="J316" s="33"/>
      <c r="K316" s="33"/>
    </row>
    <row r="317" spans="1:11">
      <c r="A317" s="30" t="s">
        <v>553</v>
      </c>
      <c r="I317" s="7"/>
      <c r="J317" s="33"/>
      <c r="K317" s="33"/>
    </row>
    <row r="318" spans="1:11">
      <c r="A318" s="30" t="s">
        <v>554</v>
      </c>
      <c r="D318" s="5" t="s">
        <v>21</v>
      </c>
      <c r="F318" s="32"/>
      <c r="G318" s="32"/>
      <c r="H318" s="32"/>
      <c r="I318" s="33"/>
      <c r="J318" s="33"/>
      <c r="K318" s="33"/>
    </row>
    <row r="319" spans="1:11">
      <c r="A319" s="30" t="s">
        <v>555</v>
      </c>
      <c r="D319" s="34"/>
      <c r="F319" s="32"/>
      <c r="G319" s="32"/>
      <c r="H319" s="32"/>
      <c r="I319" s="33"/>
      <c r="J319" s="33"/>
      <c r="K319" s="33"/>
    </row>
    <row r="320" spans="1:11">
      <c r="A320" s="30" t="s">
        <v>556</v>
      </c>
      <c r="D320" s="35" t="s">
        <v>700</v>
      </c>
      <c r="F320" s="32"/>
      <c r="G320" s="32"/>
      <c r="H320" s="32"/>
      <c r="I320" s="33"/>
      <c r="J320" s="33"/>
      <c r="K320" s="33"/>
    </row>
    <row r="321" spans="1:11">
      <c r="A321" s="30" t="s">
        <v>557</v>
      </c>
      <c r="D321" s="34"/>
      <c r="F321" s="32"/>
      <c r="G321" s="32"/>
      <c r="H321" s="32"/>
      <c r="I321" s="33"/>
      <c r="J321" s="33"/>
      <c r="K321" s="33"/>
    </row>
    <row r="322" spans="1:11">
      <c r="A322" s="30" t="s">
        <v>558</v>
      </c>
      <c r="B322" s="4">
        <v>766</v>
      </c>
      <c r="D322" s="47" t="s">
        <v>559</v>
      </c>
      <c r="E322" s="4" t="s">
        <v>80</v>
      </c>
      <c r="F322" s="52">
        <v>1</v>
      </c>
      <c r="G322" s="52"/>
      <c r="H322" s="52"/>
      <c r="I322" s="33"/>
      <c r="J322" s="33">
        <f t="shared" si="6"/>
        <v>0</v>
      </c>
      <c r="K322" s="33"/>
    </row>
    <row r="323" spans="1:11">
      <c r="A323" s="30" t="s">
        <v>560</v>
      </c>
      <c r="D323" s="47"/>
      <c r="F323" s="52"/>
      <c r="G323" s="52"/>
      <c r="H323" s="52"/>
      <c r="I323" s="33"/>
      <c r="J323" s="33"/>
      <c r="K323" s="33"/>
    </row>
    <row r="324" spans="1:11">
      <c r="A324" s="30" t="s">
        <v>561</v>
      </c>
      <c r="B324" s="4">
        <v>766</v>
      </c>
      <c r="D324" s="47" t="s">
        <v>692</v>
      </c>
      <c r="E324" s="4" t="s">
        <v>80</v>
      </c>
      <c r="F324" s="52">
        <v>2</v>
      </c>
      <c r="G324" s="52"/>
      <c r="H324" s="52"/>
      <c r="I324" s="33"/>
      <c r="J324" s="33">
        <f t="shared" si="6"/>
        <v>0</v>
      </c>
      <c r="K324" s="33"/>
    </row>
    <row r="325" spans="1:11">
      <c r="A325" s="30" t="s">
        <v>562</v>
      </c>
      <c r="B325" s="4">
        <v>766</v>
      </c>
      <c r="D325" s="47" t="s">
        <v>693</v>
      </c>
      <c r="E325" s="4" t="s">
        <v>80</v>
      </c>
      <c r="F325" s="52">
        <v>2</v>
      </c>
      <c r="G325" s="52"/>
      <c r="H325" s="52"/>
      <c r="I325" s="33"/>
      <c r="J325" s="33">
        <f t="shared" si="6"/>
        <v>0</v>
      </c>
      <c r="K325" s="33"/>
    </row>
    <row r="326" spans="1:11">
      <c r="A326" s="30" t="s">
        <v>563</v>
      </c>
      <c r="B326" s="4">
        <v>766</v>
      </c>
      <c r="D326" s="47" t="s">
        <v>694</v>
      </c>
      <c r="E326" s="4" t="s">
        <v>80</v>
      </c>
      <c r="F326" s="52">
        <v>3</v>
      </c>
      <c r="G326" s="52"/>
      <c r="H326" s="52"/>
      <c r="I326" s="33"/>
      <c r="J326" s="33">
        <f t="shared" si="6"/>
        <v>0</v>
      </c>
      <c r="K326" s="33"/>
    </row>
    <row r="327" spans="1:11">
      <c r="A327" s="30" t="s">
        <v>564</v>
      </c>
      <c r="B327" s="4">
        <v>766</v>
      </c>
      <c r="D327" s="47" t="s">
        <v>695</v>
      </c>
      <c r="E327" s="4" t="s">
        <v>80</v>
      </c>
      <c r="F327" s="52">
        <v>18</v>
      </c>
      <c r="G327" s="52"/>
      <c r="H327" s="52"/>
      <c r="I327" s="33"/>
      <c r="J327" s="33">
        <f t="shared" si="6"/>
        <v>0</v>
      </c>
      <c r="K327" s="33"/>
    </row>
    <row r="328" spans="1:11">
      <c r="A328" s="30" t="s">
        <v>565</v>
      </c>
      <c r="B328" s="4">
        <v>766</v>
      </c>
      <c r="D328" s="47" t="s">
        <v>696</v>
      </c>
      <c r="E328" s="4" t="s">
        <v>80</v>
      </c>
      <c r="F328" s="52">
        <v>8</v>
      </c>
      <c r="G328" s="52"/>
      <c r="H328" s="52"/>
      <c r="I328" s="33"/>
      <c r="J328" s="33">
        <f t="shared" si="6"/>
        <v>0</v>
      </c>
      <c r="K328" s="33"/>
    </row>
    <row r="329" spans="1:11">
      <c r="A329" s="30" t="s">
        <v>566</v>
      </c>
      <c r="B329" s="4">
        <v>766</v>
      </c>
      <c r="D329" s="47" t="s">
        <v>697</v>
      </c>
      <c r="E329" s="4" t="s">
        <v>80</v>
      </c>
      <c r="F329" s="52">
        <v>2</v>
      </c>
      <c r="G329" s="52"/>
      <c r="H329" s="52"/>
      <c r="I329" s="33"/>
      <c r="J329" s="33">
        <f t="shared" si="6"/>
        <v>0</v>
      </c>
      <c r="K329" s="33"/>
    </row>
    <row r="330" spans="1:11">
      <c r="A330" s="30" t="s">
        <v>567</v>
      </c>
      <c r="B330" s="4">
        <v>766</v>
      </c>
      <c r="D330" s="47" t="s">
        <v>698</v>
      </c>
      <c r="E330" s="4" t="s">
        <v>80</v>
      </c>
      <c r="F330" s="52">
        <v>3</v>
      </c>
      <c r="G330" s="52"/>
      <c r="H330" s="52"/>
      <c r="I330" s="33"/>
      <c r="J330" s="33">
        <f t="shared" si="6"/>
        <v>0</v>
      </c>
      <c r="K330" s="33"/>
    </row>
    <row r="331" spans="1:11">
      <c r="A331" s="30" t="s">
        <v>568</v>
      </c>
      <c r="D331" s="47"/>
      <c r="F331" s="52"/>
      <c r="G331" s="52"/>
      <c r="H331" s="52"/>
      <c r="I331" s="33"/>
      <c r="J331" s="33"/>
      <c r="K331" s="33"/>
    </row>
    <row r="332" spans="1:11">
      <c r="A332" s="30" t="s">
        <v>569</v>
      </c>
      <c r="B332" s="4">
        <v>766</v>
      </c>
      <c r="D332" s="47" t="s">
        <v>699</v>
      </c>
      <c r="E332" s="4" t="s">
        <v>80</v>
      </c>
      <c r="F332" s="52">
        <v>1</v>
      </c>
      <c r="G332" s="52"/>
      <c r="H332" s="52"/>
      <c r="I332" s="33"/>
      <c r="J332" s="33">
        <f t="shared" si="6"/>
        <v>0</v>
      </c>
      <c r="K332" s="33"/>
    </row>
    <row r="333" spans="1:11">
      <c r="A333" s="30" t="s">
        <v>570</v>
      </c>
      <c r="D333" s="47"/>
      <c r="F333" s="52"/>
      <c r="G333" s="52"/>
      <c r="H333" s="52"/>
      <c r="I333" s="33"/>
      <c r="J333" s="33"/>
      <c r="K333" s="33"/>
    </row>
    <row r="334" spans="1:11" ht="30">
      <c r="A334" s="30" t="s">
        <v>571</v>
      </c>
      <c r="B334" s="4">
        <v>766</v>
      </c>
      <c r="D334" s="47" t="s">
        <v>572</v>
      </c>
      <c r="E334" s="4" t="s">
        <v>87</v>
      </c>
      <c r="F334" s="52">
        <v>47.6</v>
      </c>
      <c r="G334" s="52"/>
      <c r="H334" s="52"/>
      <c r="I334" s="33"/>
      <c r="J334" s="33">
        <f t="shared" si="6"/>
        <v>0</v>
      </c>
      <c r="K334" s="33"/>
    </row>
    <row r="335" spans="1:11">
      <c r="A335" s="30" t="s">
        <v>573</v>
      </c>
      <c r="D335" s="34"/>
      <c r="F335" s="32"/>
      <c r="G335" s="32"/>
      <c r="H335" s="32"/>
      <c r="I335" s="33"/>
      <c r="J335" s="33"/>
      <c r="K335" s="33"/>
    </row>
    <row r="336" spans="1:11">
      <c r="A336" s="30" t="s">
        <v>574</v>
      </c>
      <c r="D336" s="35" t="s">
        <v>575</v>
      </c>
      <c r="F336" s="32"/>
      <c r="G336" s="32"/>
      <c r="H336" s="32"/>
      <c r="I336" s="33"/>
      <c r="J336" s="43">
        <f>SUM(J316:J335)</f>
        <v>0</v>
      </c>
      <c r="K336" s="43"/>
    </row>
    <row r="337" spans="1:11">
      <c r="A337" s="30" t="s">
        <v>576</v>
      </c>
      <c r="D337" s="35"/>
      <c r="F337" s="32"/>
      <c r="G337" s="32"/>
      <c r="H337" s="32"/>
      <c r="I337" s="33"/>
      <c r="J337" s="33"/>
      <c r="K337" s="33"/>
    </row>
    <row r="338" spans="1:11">
      <c r="A338" s="30" t="s">
        <v>577</v>
      </c>
      <c r="I338" s="7"/>
      <c r="J338" s="33"/>
      <c r="K338" s="33"/>
    </row>
    <row r="339" spans="1:11">
      <c r="A339" s="30" t="s">
        <v>578</v>
      </c>
      <c r="D339" s="5" t="s">
        <v>22</v>
      </c>
      <c r="F339" s="32"/>
      <c r="G339" s="32"/>
      <c r="H339" s="32"/>
      <c r="I339" s="33"/>
      <c r="J339" s="33"/>
      <c r="K339" s="33"/>
    </row>
    <row r="340" spans="1:11">
      <c r="A340" s="30" t="s">
        <v>579</v>
      </c>
      <c r="D340" s="34"/>
      <c r="F340" s="32"/>
      <c r="G340" s="32"/>
      <c r="H340" s="32"/>
      <c r="I340" s="33"/>
      <c r="J340" s="33"/>
      <c r="K340" s="33"/>
    </row>
    <row r="341" spans="1:11">
      <c r="A341" s="30" t="s">
        <v>580</v>
      </c>
      <c r="D341" s="51" t="s">
        <v>691</v>
      </c>
      <c r="F341" s="52"/>
      <c r="G341" s="52"/>
      <c r="H341" s="52"/>
      <c r="I341" s="33"/>
      <c r="J341" s="33"/>
      <c r="K341" s="33"/>
    </row>
    <row r="342" spans="1:11">
      <c r="A342" s="30" t="s">
        <v>581</v>
      </c>
      <c r="D342" s="47"/>
      <c r="F342" s="52"/>
      <c r="G342" s="52"/>
      <c r="H342" s="52"/>
      <c r="I342" s="33"/>
      <c r="J342" s="33"/>
      <c r="K342" s="33"/>
    </row>
    <row r="343" spans="1:11">
      <c r="A343" s="30" t="s">
        <v>582</v>
      </c>
      <c r="B343" s="4">
        <v>767</v>
      </c>
      <c r="D343" s="47" t="s">
        <v>583</v>
      </c>
      <c r="E343" s="4" t="s">
        <v>80</v>
      </c>
      <c r="F343" s="52">
        <v>22</v>
      </c>
      <c r="G343" s="52"/>
      <c r="H343" s="52"/>
      <c r="I343" s="33"/>
      <c r="J343" s="33">
        <f t="shared" si="6"/>
        <v>0</v>
      </c>
      <c r="K343" s="33"/>
    </row>
    <row r="344" spans="1:11">
      <c r="A344" s="30" t="s">
        <v>584</v>
      </c>
      <c r="B344" s="4">
        <v>767</v>
      </c>
      <c r="D344" s="47" t="s">
        <v>585</v>
      </c>
      <c r="E344" s="4" t="s">
        <v>80</v>
      </c>
      <c r="F344" s="52">
        <v>2</v>
      </c>
      <c r="G344" s="52"/>
      <c r="H344" s="52"/>
      <c r="I344" s="33"/>
      <c r="J344" s="33">
        <f t="shared" si="6"/>
        <v>0</v>
      </c>
      <c r="K344" s="33"/>
    </row>
    <row r="345" spans="1:11">
      <c r="A345" s="30" t="s">
        <v>586</v>
      </c>
      <c r="B345" s="4">
        <v>767</v>
      </c>
      <c r="D345" s="47" t="s">
        <v>587</v>
      </c>
      <c r="E345" s="4" t="s">
        <v>80</v>
      </c>
      <c r="F345" s="52">
        <v>1</v>
      </c>
      <c r="G345" s="52"/>
      <c r="H345" s="52"/>
      <c r="I345" s="33"/>
      <c r="J345" s="33">
        <f t="shared" si="6"/>
        <v>0</v>
      </c>
      <c r="K345" s="33"/>
    </row>
    <row r="346" spans="1:11">
      <c r="A346" s="30" t="s">
        <v>588</v>
      </c>
      <c r="B346" s="4">
        <v>767</v>
      </c>
      <c r="D346" s="47" t="s">
        <v>589</v>
      </c>
      <c r="E346" s="4" t="s">
        <v>80</v>
      </c>
      <c r="F346" s="52">
        <v>1</v>
      </c>
      <c r="G346" s="52"/>
      <c r="H346" s="52"/>
      <c r="I346" s="33"/>
      <c r="J346" s="33">
        <f t="shared" si="6"/>
        <v>0</v>
      </c>
      <c r="K346" s="33"/>
    </row>
    <row r="347" spans="1:11">
      <c r="A347" s="30" t="s">
        <v>590</v>
      </c>
      <c r="B347" s="4">
        <v>767</v>
      </c>
      <c r="D347" s="47" t="s">
        <v>591</v>
      </c>
      <c r="E347" s="4" t="s">
        <v>80</v>
      </c>
      <c r="F347" s="52">
        <v>2</v>
      </c>
      <c r="G347" s="52"/>
      <c r="H347" s="52"/>
      <c r="I347" s="33"/>
      <c r="J347" s="33">
        <f t="shared" si="6"/>
        <v>0</v>
      </c>
      <c r="K347" s="33"/>
    </row>
    <row r="348" spans="1:11">
      <c r="A348" s="30" t="s">
        <v>592</v>
      </c>
      <c r="B348" s="4">
        <v>767</v>
      </c>
      <c r="D348" s="47" t="s">
        <v>593</v>
      </c>
      <c r="E348" s="4" t="s">
        <v>80</v>
      </c>
      <c r="F348" s="52">
        <v>22</v>
      </c>
      <c r="G348" s="52"/>
      <c r="H348" s="52"/>
      <c r="I348" s="33"/>
      <c r="J348" s="33">
        <f t="shared" si="6"/>
        <v>0</v>
      </c>
      <c r="K348" s="33"/>
    </row>
    <row r="349" spans="1:11">
      <c r="A349" s="30" t="s">
        <v>594</v>
      </c>
      <c r="B349" s="4">
        <v>767</v>
      </c>
      <c r="D349" s="47" t="s">
        <v>595</v>
      </c>
      <c r="E349" s="4" t="s">
        <v>80</v>
      </c>
      <c r="F349" s="52">
        <v>23</v>
      </c>
      <c r="G349" s="52"/>
      <c r="H349" s="52"/>
      <c r="I349" s="33"/>
      <c r="J349" s="33">
        <f t="shared" si="6"/>
        <v>0</v>
      </c>
      <c r="K349" s="33"/>
    </row>
    <row r="350" spans="1:11">
      <c r="A350" s="30" t="s">
        <v>596</v>
      </c>
      <c r="B350" s="4">
        <v>767</v>
      </c>
      <c r="D350" s="47" t="s">
        <v>597</v>
      </c>
      <c r="E350" s="4" t="s">
        <v>80</v>
      </c>
      <c r="F350" s="52">
        <v>3</v>
      </c>
      <c r="G350" s="52"/>
      <c r="H350" s="52"/>
      <c r="I350" s="33"/>
      <c r="J350" s="33">
        <f t="shared" si="6"/>
        <v>0</v>
      </c>
      <c r="K350" s="33"/>
    </row>
    <row r="351" spans="1:11">
      <c r="A351" s="30" t="s">
        <v>598</v>
      </c>
      <c r="D351" s="47"/>
      <c r="F351" s="52"/>
      <c r="G351" s="52"/>
      <c r="H351" s="52"/>
      <c r="I351" s="33"/>
      <c r="J351" s="33"/>
      <c r="K351" s="33"/>
    </row>
    <row r="352" spans="1:11">
      <c r="A352" s="30" t="s">
        <v>599</v>
      </c>
      <c r="D352" s="35" t="s">
        <v>600</v>
      </c>
      <c r="F352" s="32"/>
      <c r="G352" s="32"/>
      <c r="H352" s="32"/>
      <c r="I352" s="33"/>
      <c r="J352" s="43">
        <f>SUM(J337:J351)</f>
        <v>0</v>
      </c>
      <c r="K352" s="43"/>
    </row>
    <row r="353" spans="1:11">
      <c r="A353" s="30" t="s">
        <v>601</v>
      </c>
      <c r="I353" s="7"/>
      <c r="J353" s="33"/>
      <c r="K353" s="33"/>
    </row>
    <row r="354" spans="1:11">
      <c r="A354" s="30" t="s">
        <v>602</v>
      </c>
      <c r="I354" s="7"/>
      <c r="J354" s="33"/>
      <c r="K354" s="33"/>
    </row>
    <row r="355" spans="1:11">
      <c r="A355" s="30" t="s">
        <v>603</v>
      </c>
      <c r="D355" s="5" t="s">
        <v>23</v>
      </c>
      <c r="F355" s="32"/>
      <c r="G355" s="32"/>
      <c r="H355" s="32"/>
      <c r="I355" s="33"/>
      <c r="J355" s="33"/>
      <c r="K355" s="33"/>
    </row>
    <row r="356" spans="1:11">
      <c r="A356" s="30" t="s">
        <v>604</v>
      </c>
      <c r="D356" s="34"/>
      <c r="F356" s="32"/>
      <c r="G356" s="32"/>
      <c r="H356" s="32"/>
      <c r="I356" s="33"/>
      <c r="J356" s="33"/>
      <c r="K356" s="33"/>
    </row>
    <row r="357" spans="1:11" ht="45">
      <c r="A357" s="30" t="s">
        <v>605</v>
      </c>
      <c r="B357" s="4">
        <v>766</v>
      </c>
      <c r="D357" s="47" t="s">
        <v>606</v>
      </c>
      <c r="E357" s="4" t="s">
        <v>31</v>
      </c>
      <c r="F357" s="52">
        <v>4</v>
      </c>
      <c r="G357" s="52"/>
      <c r="H357" s="52"/>
      <c r="I357" s="33"/>
      <c r="J357" s="33">
        <f t="shared" si="6"/>
        <v>0</v>
      </c>
      <c r="K357" s="33"/>
    </row>
    <row r="358" spans="1:11" ht="45">
      <c r="A358" s="30" t="s">
        <v>607</v>
      </c>
      <c r="B358" s="4">
        <v>766</v>
      </c>
      <c r="D358" s="47" t="s">
        <v>608</v>
      </c>
      <c r="E358" s="4" t="s">
        <v>31</v>
      </c>
      <c r="F358" s="52">
        <v>1</v>
      </c>
      <c r="G358" s="52"/>
      <c r="H358" s="52"/>
      <c r="I358" s="33"/>
      <c r="J358" s="33">
        <f t="shared" si="6"/>
        <v>0</v>
      </c>
      <c r="K358" s="33"/>
    </row>
    <row r="359" spans="1:11" ht="45">
      <c r="A359" s="30" t="s">
        <v>609</v>
      </c>
      <c r="B359" s="4">
        <v>766</v>
      </c>
      <c r="D359" s="47" t="s">
        <v>610</v>
      </c>
      <c r="E359" s="4" t="s">
        <v>31</v>
      </c>
      <c r="F359" s="52">
        <v>1</v>
      </c>
      <c r="G359" s="52"/>
      <c r="H359" s="52"/>
      <c r="I359" s="33"/>
      <c r="J359" s="33">
        <f t="shared" si="6"/>
        <v>0</v>
      </c>
      <c r="K359" s="33"/>
    </row>
    <row r="360" spans="1:11">
      <c r="A360" s="30" t="s">
        <v>611</v>
      </c>
      <c r="D360" s="47"/>
      <c r="F360" s="52"/>
      <c r="G360" s="52"/>
      <c r="H360" s="52"/>
      <c r="I360" s="33"/>
      <c r="J360" s="33"/>
      <c r="K360" s="33"/>
    </row>
    <row r="361" spans="1:11">
      <c r="A361" s="30" t="s">
        <v>612</v>
      </c>
      <c r="D361" s="35" t="s">
        <v>613</v>
      </c>
      <c r="F361" s="32"/>
      <c r="G361" s="32"/>
      <c r="H361" s="32"/>
      <c r="I361" s="33"/>
      <c r="J361" s="43">
        <f>SUM(J353:J360)</f>
        <v>0</v>
      </c>
      <c r="K361" s="43"/>
    </row>
    <row r="362" spans="1:11">
      <c r="A362" s="30" t="s">
        <v>614</v>
      </c>
      <c r="I362" s="7"/>
      <c r="J362" s="33"/>
      <c r="K362" s="33"/>
    </row>
    <row r="363" spans="1:11">
      <c r="A363" s="30" t="s">
        <v>615</v>
      </c>
      <c r="I363" s="7"/>
      <c r="J363" s="33"/>
      <c r="K363" s="33"/>
    </row>
    <row r="364" spans="1:11">
      <c r="A364" s="30" t="s">
        <v>616</v>
      </c>
      <c r="D364" s="5" t="s">
        <v>24</v>
      </c>
      <c r="F364" s="32"/>
      <c r="G364" s="32"/>
      <c r="H364" s="32"/>
      <c r="I364" s="33"/>
      <c r="J364" s="33"/>
      <c r="K364" s="33"/>
    </row>
    <row r="365" spans="1:11">
      <c r="A365" s="30" t="s">
        <v>617</v>
      </c>
      <c r="D365" s="34"/>
      <c r="F365" s="32"/>
      <c r="G365" s="32"/>
      <c r="H365" s="32"/>
      <c r="I365" s="33"/>
      <c r="J365" s="33"/>
      <c r="K365" s="33"/>
    </row>
    <row r="366" spans="1:11">
      <c r="A366" s="30" t="s">
        <v>618</v>
      </c>
      <c r="B366" s="4">
        <v>767</v>
      </c>
      <c r="D366" s="47" t="s">
        <v>619</v>
      </c>
      <c r="E366" s="4" t="s">
        <v>87</v>
      </c>
      <c r="F366" s="52">
        <v>21.200000000000003</v>
      </c>
      <c r="G366" s="52"/>
      <c r="H366" s="52"/>
      <c r="I366" s="33"/>
      <c r="J366" s="33">
        <f t="shared" ref="J366:J411" si="7">F366*I366</f>
        <v>0</v>
      </c>
      <c r="K366" s="33"/>
    </row>
    <row r="367" spans="1:11">
      <c r="A367" s="30" t="s">
        <v>620</v>
      </c>
      <c r="D367" s="47"/>
      <c r="F367" s="52"/>
      <c r="G367" s="52"/>
      <c r="H367" s="52"/>
      <c r="I367" s="33"/>
      <c r="J367" s="33"/>
      <c r="K367" s="33"/>
    </row>
    <row r="368" spans="1:11">
      <c r="A368" s="30" t="s">
        <v>621</v>
      </c>
      <c r="D368" s="35" t="s">
        <v>622</v>
      </c>
      <c r="F368" s="32"/>
      <c r="G368" s="32"/>
      <c r="H368" s="32"/>
      <c r="I368" s="33"/>
      <c r="J368" s="43">
        <f>SUM(J362:J367)</f>
        <v>0</v>
      </c>
      <c r="K368" s="43"/>
    </row>
    <row r="369" spans="1:11">
      <c r="A369" s="30" t="s">
        <v>623</v>
      </c>
      <c r="I369" s="7"/>
      <c r="J369" s="33"/>
      <c r="K369" s="33"/>
    </row>
    <row r="370" spans="1:11">
      <c r="A370" s="30" t="s">
        <v>624</v>
      </c>
      <c r="I370" s="7"/>
      <c r="J370" s="33"/>
      <c r="K370" s="33"/>
    </row>
    <row r="371" spans="1:11">
      <c r="A371" s="30" t="s">
        <v>625</v>
      </c>
      <c r="D371" s="5" t="s">
        <v>25</v>
      </c>
      <c r="F371" s="32"/>
      <c r="G371" s="32"/>
      <c r="H371" s="32"/>
      <c r="I371" s="33"/>
      <c r="J371" s="33"/>
      <c r="K371" s="33"/>
    </row>
    <row r="372" spans="1:11">
      <c r="A372" s="30" t="s">
        <v>626</v>
      </c>
      <c r="D372" s="34"/>
      <c r="F372" s="32"/>
      <c r="G372" s="32"/>
      <c r="H372" s="32"/>
      <c r="I372" s="33"/>
      <c r="J372" s="33"/>
      <c r="K372" s="33"/>
    </row>
    <row r="373" spans="1:11" ht="30">
      <c r="A373" s="30" t="s">
        <v>627</v>
      </c>
      <c r="B373" s="4">
        <v>771</v>
      </c>
      <c r="D373" s="47" t="s">
        <v>628</v>
      </c>
      <c r="E373" s="4" t="s">
        <v>47</v>
      </c>
      <c r="F373" s="52">
        <v>352.36999999999995</v>
      </c>
      <c r="G373" s="52"/>
      <c r="H373" s="52"/>
      <c r="I373" s="33"/>
      <c r="J373" s="33">
        <f t="shared" si="7"/>
        <v>0</v>
      </c>
      <c r="K373" s="33"/>
    </row>
    <row r="374" spans="1:11">
      <c r="A374" s="30" t="s">
        <v>629</v>
      </c>
      <c r="B374" s="4">
        <v>771</v>
      </c>
      <c r="D374" s="47" t="s">
        <v>630</v>
      </c>
      <c r="E374" s="4" t="s">
        <v>47</v>
      </c>
      <c r="F374" s="52">
        <v>331.53349999999989</v>
      </c>
      <c r="G374" s="52"/>
      <c r="H374" s="52"/>
      <c r="I374" s="33"/>
      <c r="J374" s="33">
        <f t="shared" si="7"/>
        <v>0</v>
      </c>
      <c r="K374" s="33"/>
    </row>
    <row r="375" spans="1:11">
      <c r="A375" s="30" t="s">
        <v>631</v>
      </c>
      <c r="D375" s="47" t="s">
        <v>632</v>
      </c>
      <c r="E375" s="4" t="s">
        <v>47</v>
      </c>
      <c r="F375" s="52">
        <v>63.836499999999994</v>
      </c>
      <c r="G375" s="52"/>
      <c r="H375" s="52"/>
      <c r="I375" s="33"/>
      <c r="J375" s="33">
        <f t="shared" si="7"/>
        <v>0</v>
      </c>
      <c r="K375" s="33"/>
    </row>
    <row r="376" spans="1:11" ht="30">
      <c r="A376" s="30" t="s">
        <v>633</v>
      </c>
      <c r="D376" s="47" t="s">
        <v>634</v>
      </c>
      <c r="E376" s="4" t="s">
        <v>47</v>
      </c>
      <c r="F376" s="52">
        <v>9.8554999999999993</v>
      </c>
      <c r="G376" s="52"/>
      <c r="H376" s="52"/>
      <c r="I376" s="33"/>
      <c r="J376" s="33">
        <f t="shared" si="7"/>
        <v>0</v>
      </c>
      <c r="K376" s="33"/>
    </row>
    <row r="377" spans="1:11">
      <c r="A377" s="30" t="s">
        <v>635</v>
      </c>
      <c r="B377" s="4">
        <v>771</v>
      </c>
      <c r="C377" s="4" t="s">
        <v>636</v>
      </c>
      <c r="D377" s="47" t="s">
        <v>637</v>
      </c>
      <c r="E377" s="4" t="s">
        <v>33</v>
      </c>
      <c r="F377" s="52">
        <v>3.9E-2</v>
      </c>
      <c r="G377" s="52"/>
      <c r="H377" s="52"/>
      <c r="I377" s="33"/>
      <c r="J377" s="33">
        <f t="shared" si="7"/>
        <v>0</v>
      </c>
      <c r="K377" s="33"/>
    </row>
    <row r="378" spans="1:11">
      <c r="A378" s="30" t="s">
        <v>638</v>
      </c>
      <c r="D378" s="34"/>
      <c r="F378" s="32"/>
      <c r="G378" s="32"/>
      <c r="H378" s="32"/>
      <c r="I378" s="33"/>
      <c r="J378" s="33"/>
      <c r="K378" s="33"/>
    </row>
    <row r="379" spans="1:11">
      <c r="A379" s="30" t="s">
        <v>639</v>
      </c>
      <c r="D379" s="35" t="s">
        <v>640</v>
      </c>
      <c r="F379" s="32"/>
      <c r="G379" s="32"/>
      <c r="H379" s="32"/>
      <c r="I379" s="33"/>
      <c r="J379" s="43">
        <f>SUM(J369:J378)</f>
        <v>0</v>
      </c>
      <c r="K379" s="43"/>
    </row>
    <row r="380" spans="1:11">
      <c r="A380" s="30" t="s">
        <v>641</v>
      </c>
      <c r="D380" s="35"/>
      <c r="F380" s="32"/>
      <c r="G380" s="32"/>
      <c r="H380" s="32"/>
      <c r="I380" s="33"/>
      <c r="J380" s="33"/>
      <c r="K380" s="33"/>
    </row>
    <row r="381" spans="1:11">
      <c r="A381" s="30" t="s">
        <v>642</v>
      </c>
      <c r="I381" s="7"/>
      <c r="J381" s="33"/>
      <c r="K381" s="33"/>
    </row>
    <row r="382" spans="1:11">
      <c r="A382" s="30" t="s">
        <v>643</v>
      </c>
      <c r="D382" s="5" t="s">
        <v>26</v>
      </c>
      <c r="F382" s="32"/>
      <c r="G382" s="32"/>
      <c r="H382" s="32"/>
      <c r="I382" s="33"/>
      <c r="J382" s="33"/>
      <c r="K382" s="33"/>
    </row>
    <row r="383" spans="1:11">
      <c r="A383" s="30" t="s">
        <v>644</v>
      </c>
      <c r="I383" s="7"/>
      <c r="J383" s="33"/>
      <c r="K383" s="33"/>
    </row>
    <row r="384" spans="1:11">
      <c r="A384" s="30" t="s">
        <v>645</v>
      </c>
      <c r="D384" s="47" t="s">
        <v>646</v>
      </c>
      <c r="E384" s="4" t="s">
        <v>47</v>
      </c>
      <c r="F384" s="6">
        <v>309.8</v>
      </c>
      <c r="I384" s="33"/>
      <c r="J384" s="33">
        <f t="shared" si="7"/>
        <v>0</v>
      </c>
      <c r="K384" s="33"/>
    </row>
    <row r="385" spans="1:11">
      <c r="A385" s="30" t="s">
        <v>647</v>
      </c>
      <c r="D385" s="47" t="s">
        <v>648</v>
      </c>
      <c r="E385" s="4" t="s">
        <v>47</v>
      </c>
      <c r="F385" s="6">
        <v>340.78000000000003</v>
      </c>
      <c r="I385" s="33"/>
      <c r="J385" s="33">
        <f t="shared" si="7"/>
        <v>0</v>
      </c>
      <c r="K385" s="33"/>
    </row>
    <row r="386" spans="1:11">
      <c r="A386" s="30" t="s">
        <v>649</v>
      </c>
      <c r="I386" s="7"/>
      <c r="J386" s="33"/>
      <c r="K386" s="33"/>
    </row>
    <row r="387" spans="1:11">
      <c r="A387" s="30" t="s">
        <v>650</v>
      </c>
      <c r="D387" s="35" t="s">
        <v>651</v>
      </c>
      <c r="F387" s="32"/>
      <c r="G387" s="32"/>
      <c r="H387" s="32"/>
      <c r="I387" s="33"/>
      <c r="J387" s="43">
        <f>SUM(J380:J386)</f>
        <v>0</v>
      </c>
      <c r="K387" s="43"/>
    </row>
    <row r="388" spans="1:11">
      <c r="A388" s="30" t="s">
        <v>652</v>
      </c>
      <c r="D388" s="35"/>
      <c r="F388" s="32"/>
      <c r="G388" s="32"/>
      <c r="H388" s="32"/>
      <c r="I388" s="33"/>
      <c r="J388" s="33"/>
      <c r="K388" s="33"/>
    </row>
    <row r="389" spans="1:11">
      <c r="A389" s="30" t="s">
        <v>653</v>
      </c>
      <c r="I389" s="7"/>
      <c r="J389" s="33"/>
      <c r="K389" s="33"/>
    </row>
    <row r="390" spans="1:11">
      <c r="A390" s="30" t="s">
        <v>654</v>
      </c>
      <c r="D390" s="5" t="s">
        <v>27</v>
      </c>
      <c r="F390" s="32"/>
      <c r="G390" s="32"/>
      <c r="H390" s="32"/>
      <c r="I390" s="33"/>
      <c r="J390" s="33"/>
      <c r="K390" s="33"/>
    </row>
    <row r="391" spans="1:11">
      <c r="A391" s="30" t="s">
        <v>655</v>
      </c>
      <c r="D391" s="34"/>
      <c r="F391" s="32"/>
      <c r="G391" s="32"/>
      <c r="H391" s="32"/>
      <c r="I391" s="33"/>
      <c r="J391" s="33"/>
      <c r="K391" s="33"/>
    </row>
    <row r="392" spans="1:11" ht="45">
      <c r="A392" s="30" t="s">
        <v>656</v>
      </c>
      <c r="B392" s="4">
        <v>781</v>
      </c>
      <c r="D392" s="63" t="s">
        <v>657</v>
      </c>
      <c r="E392" s="4" t="s">
        <v>47</v>
      </c>
      <c r="F392" s="64">
        <v>275.10921000000002</v>
      </c>
      <c r="G392" s="64"/>
      <c r="H392" s="64"/>
      <c r="I392" s="33"/>
      <c r="J392" s="33">
        <f t="shared" si="7"/>
        <v>0</v>
      </c>
      <c r="K392" s="33"/>
    </row>
    <row r="393" spans="1:11">
      <c r="A393" s="30" t="s">
        <v>658</v>
      </c>
      <c r="B393" s="4">
        <v>781</v>
      </c>
      <c r="D393" s="47" t="s">
        <v>659</v>
      </c>
      <c r="E393" s="4" t="s">
        <v>47</v>
      </c>
      <c r="F393" s="64">
        <v>302.62013100000001</v>
      </c>
      <c r="G393" s="64"/>
      <c r="H393" s="64"/>
      <c r="I393" s="33"/>
      <c r="J393" s="33">
        <f t="shared" si="7"/>
        <v>0</v>
      </c>
      <c r="K393" s="33"/>
    </row>
    <row r="394" spans="1:11">
      <c r="A394" s="30" t="s">
        <v>660</v>
      </c>
      <c r="B394" s="4">
        <v>781</v>
      </c>
      <c r="D394" s="47" t="s">
        <v>661</v>
      </c>
      <c r="E394" s="4" t="s">
        <v>80</v>
      </c>
      <c r="F394" s="64">
        <v>44</v>
      </c>
      <c r="G394" s="64"/>
      <c r="H394" s="64"/>
      <c r="I394" s="33"/>
      <c r="J394" s="33">
        <f t="shared" si="7"/>
        <v>0</v>
      </c>
      <c r="K394" s="33"/>
    </row>
    <row r="395" spans="1:11">
      <c r="A395" s="30" t="s">
        <v>662</v>
      </c>
      <c r="D395" s="47" t="s">
        <v>663</v>
      </c>
      <c r="E395" s="4" t="s">
        <v>47</v>
      </c>
      <c r="F395" s="52">
        <v>82.313000000000002</v>
      </c>
      <c r="G395" s="52"/>
      <c r="H395" s="52"/>
      <c r="I395" s="33"/>
      <c r="J395" s="33">
        <f t="shared" si="7"/>
        <v>0</v>
      </c>
      <c r="K395" s="33"/>
    </row>
    <row r="396" spans="1:11">
      <c r="A396" s="30" t="s">
        <v>664</v>
      </c>
      <c r="D396" s="34"/>
      <c r="F396" s="32"/>
      <c r="G396" s="32"/>
      <c r="H396" s="32"/>
      <c r="I396" s="33"/>
      <c r="J396" s="33"/>
      <c r="K396" s="33"/>
    </row>
    <row r="397" spans="1:11">
      <c r="A397" s="30" t="s">
        <v>665</v>
      </c>
      <c r="D397" s="35" t="s">
        <v>666</v>
      </c>
      <c r="F397" s="32"/>
      <c r="G397" s="32"/>
      <c r="H397" s="32"/>
      <c r="I397" s="33"/>
      <c r="J397" s="43">
        <f>SUM(J388:J396)</f>
        <v>0</v>
      </c>
      <c r="K397" s="43"/>
    </row>
    <row r="398" spans="1:11">
      <c r="A398" s="30" t="s">
        <v>667</v>
      </c>
      <c r="I398" s="7"/>
      <c r="J398" s="33"/>
      <c r="K398" s="33"/>
    </row>
    <row r="399" spans="1:11">
      <c r="A399" s="30" t="s">
        <v>668</v>
      </c>
      <c r="I399" s="7"/>
      <c r="J399" s="33"/>
      <c r="K399" s="33"/>
    </row>
    <row r="400" spans="1:11">
      <c r="A400" s="30" t="s">
        <v>669</v>
      </c>
      <c r="D400" s="5" t="s">
        <v>28</v>
      </c>
      <c r="F400" s="32"/>
      <c r="G400" s="32"/>
      <c r="H400" s="32"/>
      <c r="I400" s="33"/>
      <c r="J400" s="33"/>
      <c r="K400" s="33"/>
    </row>
    <row r="401" spans="1:11">
      <c r="A401" s="30" t="s">
        <v>670</v>
      </c>
      <c r="D401" s="34"/>
      <c r="F401" s="32"/>
      <c r="G401" s="32"/>
      <c r="H401" s="32"/>
      <c r="I401" s="33"/>
      <c r="J401" s="33"/>
      <c r="K401" s="33"/>
    </row>
    <row r="402" spans="1:11">
      <c r="A402" s="30" t="s">
        <v>671</v>
      </c>
      <c r="B402" s="4">
        <v>784</v>
      </c>
      <c r="D402" s="47" t="s">
        <v>672</v>
      </c>
      <c r="E402" s="4" t="s">
        <v>47</v>
      </c>
      <c r="F402" s="52">
        <v>2697.6063000000008</v>
      </c>
      <c r="G402" s="52"/>
      <c r="H402" s="52"/>
      <c r="I402" s="33"/>
      <c r="J402" s="33">
        <f t="shared" si="7"/>
        <v>0</v>
      </c>
      <c r="K402" s="33"/>
    </row>
    <row r="403" spans="1:11">
      <c r="A403" s="30" t="s">
        <v>673</v>
      </c>
      <c r="B403" s="4">
        <v>784</v>
      </c>
      <c r="D403" s="47" t="s">
        <v>674</v>
      </c>
      <c r="E403" s="4" t="s">
        <v>47</v>
      </c>
      <c r="F403" s="52">
        <v>2697.6063000000008</v>
      </c>
      <c r="G403" s="52"/>
      <c r="H403" s="52"/>
      <c r="I403" s="33"/>
      <c r="J403" s="33">
        <f t="shared" si="7"/>
        <v>0</v>
      </c>
      <c r="K403" s="33"/>
    </row>
    <row r="404" spans="1:11">
      <c r="A404" s="30" t="s">
        <v>675</v>
      </c>
      <c r="D404" s="47"/>
      <c r="F404" s="52"/>
      <c r="G404" s="52"/>
      <c r="H404" s="52"/>
      <c r="I404" s="33"/>
      <c r="J404" s="33"/>
      <c r="K404" s="33"/>
    </row>
    <row r="405" spans="1:11">
      <c r="A405" s="30" t="s">
        <v>676</v>
      </c>
      <c r="D405" s="35" t="s">
        <v>677</v>
      </c>
      <c r="F405" s="32"/>
      <c r="G405" s="32"/>
      <c r="H405" s="32"/>
      <c r="I405" s="33"/>
      <c r="J405" s="43">
        <f>SUM(J398:J404)</f>
        <v>0</v>
      </c>
      <c r="K405" s="43"/>
    </row>
    <row r="406" spans="1:11">
      <c r="A406" s="30" t="s">
        <v>678</v>
      </c>
      <c r="I406" s="7"/>
      <c r="J406" s="33"/>
      <c r="K406" s="33"/>
    </row>
    <row r="407" spans="1:11">
      <c r="A407" s="30" t="s">
        <v>679</v>
      </c>
      <c r="I407" s="7"/>
      <c r="J407" s="33"/>
      <c r="K407" s="33"/>
    </row>
    <row r="408" spans="1:11">
      <c r="A408" s="30" t="s">
        <v>680</v>
      </c>
      <c r="D408" s="5" t="s">
        <v>29</v>
      </c>
      <c r="F408" s="32"/>
      <c r="G408" s="32"/>
      <c r="H408" s="32"/>
      <c r="I408" s="33"/>
      <c r="J408" s="33"/>
      <c r="K408" s="33"/>
    </row>
    <row r="409" spans="1:11">
      <c r="A409" s="30" t="s">
        <v>681</v>
      </c>
      <c r="D409" s="34"/>
      <c r="F409" s="32"/>
      <c r="G409" s="32"/>
      <c r="H409" s="32"/>
      <c r="I409" s="33"/>
      <c r="J409" s="33"/>
      <c r="K409" s="33"/>
    </row>
    <row r="410" spans="1:11">
      <c r="A410" s="30" t="s">
        <v>682</v>
      </c>
      <c r="B410" s="4">
        <v>713</v>
      </c>
      <c r="C410" s="4" t="s">
        <v>683</v>
      </c>
      <c r="D410" s="47" t="s">
        <v>684</v>
      </c>
      <c r="E410" s="4" t="s">
        <v>47</v>
      </c>
      <c r="F410" s="64">
        <v>99.152999999999992</v>
      </c>
      <c r="G410" s="64"/>
      <c r="H410" s="64"/>
      <c r="I410" s="33"/>
      <c r="J410" s="33">
        <f t="shared" si="7"/>
        <v>0</v>
      </c>
      <c r="K410" s="33"/>
    </row>
    <row r="411" spans="1:11">
      <c r="A411" s="30" t="s">
        <v>685</v>
      </c>
      <c r="D411" s="34" t="s">
        <v>686</v>
      </c>
      <c r="E411" s="4" t="s">
        <v>31</v>
      </c>
      <c r="F411" s="32">
        <v>4</v>
      </c>
      <c r="G411" s="32"/>
      <c r="H411" s="32"/>
      <c r="I411" s="33"/>
      <c r="J411" s="33">
        <f t="shared" si="7"/>
        <v>0</v>
      </c>
      <c r="K411" s="33"/>
    </row>
    <row r="412" spans="1:11">
      <c r="A412" s="30" t="s">
        <v>687</v>
      </c>
      <c r="D412" s="35" t="s">
        <v>688</v>
      </c>
      <c r="F412" s="32"/>
      <c r="G412" s="32"/>
      <c r="H412" s="32"/>
      <c r="I412" s="33"/>
      <c r="J412" s="43">
        <f>SUM(J406:J411)</f>
        <v>0</v>
      </c>
      <c r="K412" s="43"/>
    </row>
    <row r="413" spans="1:11">
      <c r="I413" s="7"/>
      <c r="J413" s="33"/>
      <c r="K413" s="33"/>
    </row>
    <row r="414" spans="1:11">
      <c r="I414" s="7"/>
      <c r="J414" s="33"/>
      <c r="K414" s="33"/>
    </row>
  </sheetData>
  <autoFilter ref="J1:J414"/>
  <hyperlinks>
    <hyperlink ref="D36" location="R_02" display="R_02"/>
    <hyperlink ref="D152" location="R_03" display="R_03"/>
    <hyperlink ref="D127" location="R_10" display="R_10"/>
    <hyperlink ref="D85" location="R_41" display="R_41"/>
    <hyperlink ref="D193" location="P_105" display="P_105"/>
    <hyperlink ref="D186" location="P_104" display="P_104"/>
    <hyperlink ref="D209" location="P_106" display="P_106"/>
    <hyperlink ref="D229" location="P_109" display="P_109"/>
    <hyperlink ref="D218" location="P_107" display="P_107"/>
    <hyperlink ref="D339" location="P_113" display="P_113"/>
    <hyperlink ref="D263" location="P_110" display="P_110"/>
    <hyperlink ref="D292" location="P_111" display="P_111"/>
    <hyperlink ref="D318" location="P_112" display="P_112"/>
    <hyperlink ref="D355" location="P_115" display="P_115"/>
    <hyperlink ref="D364" location="P_116" display="P_116"/>
    <hyperlink ref="D371" location="P_117" display="P_117"/>
    <hyperlink ref="D400" location="P_123" display="P_123"/>
    <hyperlink ref="D408" location="P_124" display="P_124"/>
    <hyperlink ref="D104" location="P_126" display="P_126"/>
    <hyperlink ref="D311" location="P_127" display="P_127"/>
    <hyperlink ref="D179" location="P_128" display="P_128"/>
    <hyperlink ref="D382" location="P_121" display="P_121"/>
    <hyperlink ref="D390" location="P_121" display="P_121"/>
  </hyperlinks>
  <printOptions gridLines="1"/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10</vt:i4>
      </vt:variant>
    </vt:vector>
  </HeadingPairs>
  <TitlesOfParts>
    <vt:vector size="11" baseType="lpstr">
      <vt:lpstr>STAVEBNÍ</vt:lpstr>
      <vt:lpstr>Bourání</vt:lpstr>
      <vt:lpstr>STAVEBNÍ!Názvy_tisku</vt:lpstr>
      <vt:lpstr>STAVEBNÍ!Oblast_tisku</vt:lpstr>
      <vt:lpstr>S_10</vt:lpstr>
      <vt:lpstr>T_1</vt:lpstr>
      <vt:lpstr>T_105</vt:lpstr>
      <vt:lpstr>T_110</vt:lpstr>
      <vt:lpstr>T_112</vt:lpstr>
      <vt:lpstr>T_113</vt:lpstr>
      <vt:lpstr>Z_1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2014-10-09T10:52:10Z</dcterms:created>
  <dcterms:modified xsi:type="dcterms:W3CDTF">2014-10-09T11:00:53Z</dcterms:modified>
</cp:coreProperties>
</file>