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1505"/>
  </bookViews>
  <sheets>
    <sheet name="SILNO" sheetId="1" r:id="rId1"/>
  </sheets>
  <externalReferences>
    <externalReference r:id="rId2"/>
  </externalReferences>
  <definedNames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ADKM">#REF!</definedName>
    <definedName name="Analog">#REF!</definedName>
    <definedName name="bghrerr">#REF!</definedName>
    <definedName name="bhvfdgvf">#REF!</definedName>
    <definedName name="celkrozp">#REF!</definedName>
    <definedName name="CENA_CELKEM">#REF!</definedName>
    <definedName name="dfdaf">#REF!</definedName>
    <definedName name="DKGJSDGS">#REF!</definedName>
    <definedName name="dsfbhbg">#REF!</definedName>
    <definedName name="exter1">#REF!</definedName>
    <definedName name="hovno">#REF!</definedName>
    <definedName name="inter1">#REF!</definedName>
    <definedName name="jzzuggt">#REF!</definedName>
    <definedName name="MDKM">#REF!</definedName>
    <definedName name="Monolog">#REF!</definedName>
    <definedName name="mts">#REF!</definedName>
    <definedName name="obch_sleva">#REF!</definedName>
    <definedName name="P_101">[1]STAVEBNÍ!#REF!</definedName>
    <definedName name="P_103">[1]STAVEBNÍ!#REF!</definedName>
    <definedName name="P_104">[1]STAVEBNÍ!#REF!</definedName>
    <definedName name="P_105">[1]STAVEBNÍ!#REF!</definedName>
    <definedName name="P_106">[1]STAVEBNÍ!#REF!</definedName>
    <definedName name="P_107">[1]STAVEBNÍ!#REF!</definedName>
    <definedName name="P_108">[1]STAVEBNÍ!#REF!</definedName>
    <definedName name="P_109">[1]STAVEBNÍ!#REF!</definedName>
    <definedName name="P_110">[1]STAVEBNÍ!#REF!</definedName>
    <definedName name="P_111">[1]STAVEBNÍ!#REF!</definedName>
    <definedName name="P_112">[1]STAVEBNÍ!#REF!</definedName>
    <definedName name="P_113">[1]STAVEBNÍ!#REF!</definedName>
    <definedName name="P_114">[1]STAVEBNÍ!#REF!</definedName>
    <definedName name="P_115">[1]STAVEBNÍ!#REF!</definedName>
    <definedName name="P_116">[1]STAVEBNÍ!#REF!</definedName>
    <definedName name="P_117">[1]STAVEBNÍ!#REF!</definedName>
    <definedName name="P_118">[1]STAVEBNÍ!#REF!</definedName>
    <definedName name="P_119">[1]STAVEBNÍ!#REF!</definedName>
    <definedName name="P_120">[1]STAVEBNÍ!#REF!</definedName>
    <definedName name="P_121">[1]STAVEBNÍ!#REF!</definedName>
    <definedName name="P_122">[1]STAVEBNÍ!#REF!</definedName>
    <definedName name="P_123">[1]STAVEBNÍ!#REF!</definedName>
    <definedName name="P_124">[1]STAVEBNÍ!#REF!</definedName>
    <definedName name="P_125">[1]STAVEBNÍ!#REF!</definedName>
    <definedName name="P_126">[1]STAVEBNÍ!#REF!</definedName>
    <definedName name="P_127">[1]STAVEBNÍ!#REF!</definedName>
    <definedName name="P_128">[1]STAVEBNÍ!#REF!</definedName>
    <definedName name="P_129">[1]STAVEBNÍ!#REF!</definedName>
    <definedName name="P_130">[1]STAVEBNÍ!#REF!</definedName>
    <definedName name="P_141">[1]STAVEBNÍ!#REF!</definedName>
    <definedName name="P_142">[1]STAVEBNÍ!#REF!</definedName>
    <definedName name="P_143">[1]STAVEBNÍ!#REF!</definedName>
    <definedName name="Pocet_Integral">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rep_schem">#REF!</definedName>
    <definedName name="R_02">[1]STAVEBNÍ!#REF!</definedName>
    <definedName name="R_03">[1]STAVEBNÍ!#REF!</definedName>
    <definedName name="R_10">[1]STAVEBNÍ!#REF!</definedName>
    <definedName name="R_100">[1]STAVEBNÍ!#REF!</definedName>
    <definedName name="R_12">[1]STAVEBNÍ!#REF!</definedName>
    <definedName name="R_41">[1]STAVEBNÍ!#REF!</definedName>
    <definedName name="R_44">[1]STAVEBNÍ!#REF!</definedName>
    <definedName name="R_45">[1]STAVEBNÍ!#REF!</definedName>
    <definedName name="R_95">[1]STAVEBNÍ!#REF!</definedName>
    <definedName name="rozvržení_rozp">#REF!</definedName>
    <definedName name="S_95">[1]STAVEBNÍ!#REF!</definedName>
    <definedName name="ssss">#REF!</definedName>
    <definedName name="subslevy">#REF!</definedName>
    <definedName name="sumpok">#REF!</definedName>
    <definedName name="T_1">[1]STAVEBNÍ!$D$46</definedName>
    <definedName name="výpočty">#REF!</definedName>
    <definedName name="vystup">#REF!</definedName>
    <definedName name="zahrnsazby">#REF!</definedName>
    <definedName name="zahrnslevy">#REF!</definedName>
  </definedNames>
  <calcPr calcId="125725"/>
</workbook>
</file>

<file path=xl/calcChain.xml><?xml version="1.0" encoding="utf-8"?>
<calcChain xmlns="http://schemas.openxmlformats.org/spreadsheetml/2006/main">
  <c r="G7" i="1"/>
  <c r="G9" s="1"/>
  <c r="A8"/>
  <c r="G8"/>
  <c r="G11"/>
  <c r="G75" s="1"/>
  <c r="A12"/>
  <c r="G12"/>
  <c r="A13"/>
  <c r="G13"/>
  <c r="A14"/>
  <c r="G14"/>
  <c r="A15"/>
  <c r="G15"/>
  <c r="A16"/>
  <c r="G16"/>
  <c r="A17"/>
  <c r="G17"/>
  <c r="A18"/>
  <c r="G18"/>
  <c r="A19"/>
  <c r="G19"/>
  <c r="A20"/>
  <c r="G20"/>
  <c r="A21"/>
  <c r="G21"/>
  <c r="A22"/>
  <c r="G22"/>
  <c r="A23"/>
  <c r="G23"/>
  <c r="A24"/>
  <c r="G24"/>
  <c r="A25"/>
  <c r="G25"/>
  <c r="A26"/>
  <c r="G26"/>
  <c r="A27"/>
  <c r="G27"/>
  <c r="A28"/>
  <c r="G28"/>
  <c r="A29"/>
  <c r="G29"/>
  <c r="A30"/>
  <c r="G30"/>
  <c r="A31"/>
  <c r="G31"/>
  <c r="A32"/>
  <c r="G32"/>
  <c r="A33"/>
  <c r="G33"/>
  <c r="A34"/>
  <c r="G34"/>
  <c r="A35"/>
  <c r="G35"/>
  <c r="A36"/>
  <c r="G36"/>
  <c r="A37"/>
  <c r="G37"/>
  <c r="A38"/>
  <c r="G38"/>
  <c r="A39"/>
  <c r="G39"/>
  <c r="A40"/>
  <c r="G40"/>
  <c r="A41"/>
  <c r="G41"/>
  <c r="A42"/>
  <c r="G42"/>
  <c r="A43"/>
  <c r="G43"/>
  <c r="A44"/>
  <c r="G44"/>
  <c r="A45"/>
  <c r="G45"/>
  <c r="A46"/>
  <c r="G46"/>
  <c r="A47"/>
  <c r="G47"/>
  <c r="A48"/>
  <c r="G48"/>
  <c r="A49"/>
  <c r="G49"/>
  <c r="A50"/>
  <c r="G50"/>
  <c r="A51"/>
  <c r="G51"/>
  <c r="A52"/>
  <c r="G52"/>
  <c r="A53"/>
  <c r="G53"/>
  <c r="A54"/>
  <c r="G54"/>
  <c r="A55"/>
  <c r="G55"/>
  <c r="A56"/>
  <c r="G56"/>
  <c r="A57"/>
  <c r="G57"/>
  <c r="A58"/>
  <c r="G58"/>
  <c r="A59"/>
  <c r="G59"/>
  <c r="A60"/>
  <c r="G60"/>
  <c r="A61"/>
  <c r="G61"/>
  <c r="A62"/>
  <c r="G62"/>
  <c r="A63"/>
  <c r="G63"/>
  <c r="A64"/>
  <c r="G64"/>
  <c r="A65"/>
  <c r="G65"/>
  <c r="A66"/>
  <c r="G66"/>
  <c r="A67"/>
  <c r="G67"/>
  <c r="A68"/>
  <c r="G68"/>
  <c r="A69"/>
  <c r="G69"/>
  <c r="A70"/>
  <c r="G70"/>
  <c r="A71"/>
  <c r="G71"/>
  <c r="A72"/>
  <c r="G72"/>
  <c r="A73"/>
  <c r="G73"/>
  <c r="A74"/>
  <c r="G74"/>
  <c r="G78"/>
  <c r="G114" s="1"/>
  <c r="A79"/>
  <c r="G79"/>
  <c r="A80"/>
  <c r="G80"/>
  <c r="A81"/>
  <c r="G81"/>
  <c r="A82"/>
  <c r="G82"/>
  <c r="A83"/>
  <c r="G83"/>
  <c r="A84"/>
  <c r="G84"/>
  <c r="A85"/>
  <c r="G85"/>
  <c r="A86"/>
  <c r="G86"/>
  <c r="A87"/>
  <c r="G87"/>
  <c r="A88"/>
  <c r="G88"/>
  <c r="A89"/>
  <c r="G89"/>
  <c r="A90"/>
  <c r="G90"/>
  <c r="A91"/>
  <c r="G91"/>
  <c r="A92"/>
  <c r="G92"/>
  <c r="A93"/>
  <c r="G93"/>
  <c r="A94"/>
  <c r="G94"/>
  <c r="A95"/>
  <c r="G95"/>
  <c r="A96"/>
  <c r="G96"/>
  <c r="A97"/>
  <c r="G97"/>
  <c r="A98"/>
  <c r="G98"/>
  <c r="A99"/>
  <c r="G99"/>
  <c r="A100"/>
  <c r="G100"/>
  <c r="A101"/>
  <c r="G101"/>
  <c r="A102"/>
  <c r="G102"/>
  <c r="A103"/>
  <c r="G103"/>
  <c r="A104"/>
  <c r="G104"/>
  <c r="A105"/>
  <c r="G105"/>
  <c r="A106"/>
  <c r="G106"/>
  <c r="A107"/>
  <c r="G107"/>
  <c r="A108"/>
  <c r="G108"/>
  <c r="A109"/>
  <c r="G109"/>
  <c r="A110"/>
  <c r="G110"/>
  <c r="A111"/>
  <c r="G111"/>
  <c r="A112"/>
  <c r="G112"/>
  <c r="A113"/>
  <c r="G113"/>
  <c r="G117"/>
  <c r="G118"/>
  <c r="G119"/>
  <c r="G120"/>
  <c r="G121"/>
  <c r="G122"/>
  <c r="G123"/>
  <c r="G124"/>
  <c r="G125"/>
  <c r="G126" l="1"/>
  <c r="G128" s="1"/>
</calcChain>
</file>

<file path=xl/sharedStrings.xml><?xml version="1.0" encoding="utf-8"?>
<sst xmlns="http://schemas.openxmlformats.org/spreadsheetml/2006/main" count="233" uniqueCount="111">
  <si>
    <t>CELKEM SILNOPROUD</t>
  </si>
  <si>
    <t>součet</t>
  </si>
  <si>
    <t>%</t>
  </si>
  <si>
    <t>doprava dodávek a materiálu na stavbě</t>
  </si>
  <si>
    <t>kpl</t>
  </si>
  <si>
    <t>hromosvod - odhad nákladů</t>
  </si>
  <si>
    <t>stavební přípomoce</t>
  </si>
  <si>
    <t>materiál podružný</t>
  </si>
  <si>
    <t>prořez</t>
  </si>
  <si>
    <t>Revize</t>
  </si>
  <si>
    <t>PD skutečného stavu</t>
  </si>
  <si>
    <t>ks</t>
  </si>
  <si>
    <t>poplatek za recyklaci světelného zdroje</t>
  </si>
  <si>
    <t>poplatek za recyklaci svítidla</t>
  </si>
  <si>
    <t>Ostatní náklady</t>
  </si>
  <si>
    <t>montáž ventilátoru/stáv konstr vč. zapojení/do 1,5kW</t>
  </si>
  <si>
    <t>svítidlo zářivkové průmyslové stropní/2 zdroje</t>
  </si>
  <si>
    <t>svítidlo zářivkové průmyslové stropní/1 zdroj</t>
  </si>
  <si>
    <t>nouzové orientační svítidlo zářivkové</t>
  </si>
  <si>
    <t>svítidlo žárovkové průmyslové nástěnné</t>
  </si>
  <si>
    <t>svítidlo zářivkové příložné kompaktní</t>
  </si>
  <si>
    <t>detektor kouře autonomní vč.zapojení</t>
  </si>
  <si>
    <t>skříň litinová, Al nebo plast do hmotnosti 10kg</t>
  </si>
  <si>
    <t>objímka se žárovkou E27 vč.zapojení</t>
  </si>
  <si>
    <t>lustrová svorka vč. zapojení do 3x4mm2</t>
  </si>
  <si>
    <t>zásuvka domovní sdělovací 1násobná vč.zapojení</t>
  </si>
  <si>
    <t>spínač 3pól/25A/400V(sporák přípoj)vč.zapoj zapušť</t>
  </si>
  <si>
    <t>zásuvka domovní zapuštěná vč.zapojení průběžně</t>
  </si>
  <si>
    <t>přepínač zapuštěný vč.zapojení sériový/řazení 5-5A</t>
  </si>
  <si>
    <t>přepínač zapuštěný vč.zapojení 1pólový/řazení 1</t>
  </si>
  <si>
    <t>přepínač zapuštěný vč.zapojení křížový/řazení 7</t>
  </si>
  <si>
    <t>přepínač zapuštěný vč.zapojení střídavý/řazení 6+6</t>
  </si>
  <si>
    <t>přepínač zapuštěný vč.zapojení střídavý/řazení 6</t>
  </si>
  <si>
    <t>spínač zapuštěný vč.zapojení 1pólový/řazení 1</t>
  </si>
  <si>
    <t>svorka na potrubí vč.pásku (Bernard)</t>
  </si>
  <si>
    <t>m</t>
  </si>
  <si>
    <t>trubka plast ohebná,pod omítkou,typ 2323/pr.23</t>
  </si>
  <si>
    <t>ochranná svorkovnice(nulový můstek)vč.zapoj.do 63A</t>
  </si>
  <si>
    <t>krabicová rozvodka vč.svorkovn.a zapojení(-KR68)</t>
  </si>
  <si>
    <t>krabice přístrojová bez zapojení</t>
  </si>
  <si>
    <t>kabel koaxiální uložený v trubce</t>
  </si>
  <si>
    <t>vodič/kabel v trubce jednotková hmotnost do 0,4kg</t>
  </si>
  <si>
    <t>kabel Cu(-CYKY) pod omítkou do 5x6</t>
  </si>
  <si>
    <t>kabel Cu(-CYKY) pod omítkou do 5x4</t>
  </si>
  <si>
    <t>kabel Cu(-CYKY) pod omítkou do 2x4/3x2,5/5x1,5</t>
  </si>
  <si>
    <t>vodič Cu(-CY,CYA) pevně uložený do 1x35</t>
  </si>
  <si>
    <t>Elektromontáže</t>
  </si>
  <si>
    <t>startér zářivkový</t>
  </si>
  <si>
    <t>zářivka lineární T8 pr26mm/L1500mm/G13 58W</t>
  </si>
  <si>
    <t>svítidlo záři VIPET-I-PC-258-EP 2X58W IP66 /52322/</t>
  </si>
  <si>
    <t>zářivka lineární T8 pr26mm/L1200mm/G13 36W</t>
  </si>
  <si>
    <t>svítidlo záři VIPET-I-PC-258-EP 1X36W IP66 /52322/</t>
  </si>
  <si>
    <t>svítidlo nouzové Beghelli 544 8SE1N, 8W, 1hod., IP40</t>
  </si>
  <si>
    <t>žárovka E27 220V/do 100W</t>
  </si>
  <si>
    <t>svítidlo žárovkové Osmont Elektra 6, IN172/L4, 1x60W, IP65</t>
  </si>
  <si>
    <t>zářivka 1-paticová(G24d3) typ CF-D/26W</t>
  </si>
  <si>
    <t>svít zářivkové Osmont AURA 4, E-26K74/072 EVG G24q3, 2x26W, IP43</t>
  </si>
  <si>
    <t>zářivka 1-paticová(G24d2) typ CF-D/18W</t>
  </si>
  <si>
    <t>svít zářivkové Osmont AURA3, E-25K63/062 EVG G24q3, 2x18W, IP43</t>
  </si>
  <si>
    <t>svít zářivkové Osmont AURA 2, E-16K52/042 EVG G24q3, 1x26W, IP43</t>
  </si>
  <si>
    <t>objímka žárovky E27</t>
  </si>
  <si>
    <t>svorka Wago 273-101  5x1,5mm2 krabicová bezšroubo</t>
  </si>
  <si>
    <t>ventilátor CF100S  radiální</t>
  </si>
  <si>
    <t>detektor kouře autonomní</t>
  </si>
  <si>
    <t>rámeček pro 1 přístroj Tango 3901A-B10</t>
  </si>
  <si>
    <t>kryt zásuvky TV+R(+SAT) Tango 5011A-A00300</t>
  </si>
  <si>
    <t>strojek zásuvky TV+R 5011-A3503 (EU3503) koncový</t>
  </si>
  <si>
    <t>SESTAVA  zásuvka TV+R Tango 5011-A3503 koncová</t>
  </si>
  <si>
    <t>sporáková přípojka 25A/380Vstř zapušť. 39563-23C</t>
  </si>
  <si>
    <t>zásuvka 16A/250Vstř Tango 5518A-2999 IP44 clonky</t>
  </si>
  <si>
    <t>zásuvka 16A/250Vstř Tango 5518A-A2359 clonky</t>
  </si>
  <si>
    <t>spínač 10A/250Vstř 3558A-05940 řazení5 IP44 Tango</t>
  </si>
  <si>
    <t>přepín 10A/250Vstř 3558A-06940 řazení6 IP44 Tango</t>
  </si>
  <si>
    <t>kryt spínače 1-duchý 3558A-A651 pro ř.1,6,7,1/0</t>
  </si>
  <si>
    <t>přepínač/strojek 10A/250Vstř 3558-A07340 řaz.7,7So</t>
  </si>
  <si>
    <t>SESTAVA  přepínač křížový Tango 10A/250Vstř ř.7</t>
  </si>
  <si>
    <t>kryt spínače dělený 3558A-A652 pro ř.5,6+6,1/0+1/0</t>
  </si>
  <si>
    <t>přepínač/strojek 10A/250Vstř 3558-A52340 řaz.6+6</t>
  </si>
  <si>
    <t>SESTAVA  přepín stříd 2-tý Tango 10A/250Vstř ř.6+6</t>
  </si>
  <si>
    <t>přepínač/strojek 10A/250Vstř 3558-A06340 řaz.6,6So</t>
  </si>
  <si>
    <t>SESTAVA  přepín střídavý Tango 10A/250Vstř řaz.6</t>
  </si>
  <si>
    <t>přepínač/strojek 10A/250Vstř 3558-A05340 řazení 5</t>
  </si>
  <si>
    <t>SESTAVA  přepínač sériový Tango 10A/250Vstř řaz.5</t>
  </si>
  <si>
    <t>spínač/strojek 10A/250Vstř 3558-A01340 řaz. 1,1So</t>
  </si>
  <si>
    <t>SESTAVA  spínač 1pól Tango 10A/250Vstř řaz.1</t>
  </si>
  <si>
    <t>pásek Cu ke svorce Bernard</t>
  </si>
  <si>
    <t>svorka zemnící Bernard/ZSA16</t>
  </si>
  <si>
    <t>trubka ohebná LPE2/2323</t>
  </si>
  <si>
    <t>svorkovnice typ EPS2  ekvipotenciální+kryt</t>
  </si>
  <si>
    <t>krabice univerz/rozvodka KU68-1903 vč.KO68 +S66</t>
  </si>
  <si>
    <t>krabice univerzální/přístrojová KPR 68</t>
  </si>
  <si>
    <t>VF koaxiální kabel VCEKY 75-7,25</t>
  </si>
  <si>
    <t>kabel SYKFY 2x2x0,5</t>
  </si>
  <si>
    <t>kabel CYKY 5x6</t>
  </si>
  <si>
    <t>kabel CYKY 5x4</t>
  </si>
  <si>
    <t>kabel CYKY 3x2,5</t>
  </si>
  <si>
    <t>kabel CYKY-J 3x1,5</t>
  </si>
  <si>
    <t>kabel CYKY-O 3x1,5</t>
  </si>
  <si>
    <t>vodič CY 4  /H07V-U/</t>
  </si>
  <si>
    <t>Materiál elektromontážní</t>
  </si>
  <si>
    <t>rozvodnice plast PL61/IP20/6x1f+1x3f jistič</t>
  </si>
  <si>
    <t>rozvodnice plast PL51/IP20/5x1f+1x3f jistič</t>
  </si>
  <si>
    <t>Dodávky zařízení</t>
  </si>
  <si>
    <t>Cena celkem</t>
  </si>
  <si>
    <t>Cena / MJ</t>
  </si>
  <si>
    <t>Množství</t>
  </si>
  <si>
    <t>MJ</t>
  </si>
  <si>
    <t>Popis položky</t>
  </si>
  <si>
    <t>Č.položky</t>
  </si>
  <si>
    <t>P.č.</t>
  </si>
  <si>
    <t>SILNOPROUD</t>
  </si>
</sst>
</file>

<file path=xl/styles.xml><?xml version="1.0" encoding="utf-8"?>
<styleSheet xmlns="http://schemas.openxmlformats.org/spreadsheetml/2006/main">
  <numFmts count="24">
    <numFmt numFmtId="164" formatCode="#,##0\ &quot;Kč&quot;"/>
    <numFmt numFmtId="165" formatCode="0.0"/>
    <numFmt numFmtId="166" formatCode="#,##0_ ;[Red]\-#,##0\ "/>
    <numFmt numFmtId="167" formatCode="000000000"/>
    <numFmt numFmtId="168" formatCode="#,##0.0_);[Red]\(#,##0.0\)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&quot;$&quot;#,##0.00_);[Red]\(&quot;$&quot;#,##0.00\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d\-mmm\-yy\ \ \ h:mm"/>
    <numFmt numFmtId="176" formatCode="#,##0.0_);\(#,##0.0\)"/>
    <numFmt numFmtId="177" formatCode="#,##0.000_);\(#,##0.000\)"/>
    <numFmt numFmtId="178" formatCode="0.0%"/>
    <numFmt numFmtId="179" formatCode="mmm\-yy_)"/>
    <numFmt numFmtId="180" formatCode="0.0%;\(0.0%\)"/>
    <numFmt numFmtId="181" formatCode="0%_);[Red]\(0%\)"/>
    <numFmt numFmtId="182" formatCode="0.0%_);[Red]\(0.0%\)"/>
    <numFmt numFmtId="183" formatCode="0.0%;[Red]\-0.0%"/>
    <numFmt numFmtId="184" formatCode="0.00%;[Red]\-0.00%"/>
    <numFmt numFmtId="185" formatCode="###,###,_);[Red]\(###,###,\)"/>
    <numFmt numFmtId="186" formatCode="###,###.0,_);[Red]\(###,###.0,\)"/>
    <numFmt numFmtId="187" formatCode="###0_)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entury"/>
      <family val="1"/>
      <charset val="238"/>
    </font>
    <font>
      <b/>
      <sz val="12"/>
      <color theme="1"/>
      <name val="Century"/>
      <family val="1"/>
      <charset val="238"/>
    </font>
    <font>
      <b/>
      <sz val="11"/>
      <color theme="1"/>
      <name val="Century"/>
      <family val="1"/>
      <charset val="238"/>
    </font>
    <font>
      <b/>
      <sz val="10"/>
      <color theme="1"/>
      <name val="Century"/>
      <family val="1"/>
      <charset val="238"/>
    </font>
    <font>
      <sz val="10"/>
      <name val="Helv"/>
    </font>
    <font>
      <sz val="10"/>
      <name val="Helv"/>
      <charset val="238"/>
    </font>
    <font>
      <sz val="10"/>
      <color indexed="8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CG Times (E1)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hadow/>
      <sz val="8"/>
      <color indexed="12"/>
      <name val="Times New Roman"/>
      <family val="1"/>
      <charset val="238"/>
    </font>
    <font>
      <sz val="10"/>
      <name val="Univers (WN)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HelveticaNewE"/>
      <charset val="238"/>
    </font>
    <font>
      <sz val="11"/>
      <name val="Arial"/>
      <family val="2"/>
      <charset val="238"/>
    </font>
    <font>
      <sz val="10"/>
      <name val="Arial CE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Univers (E1)"/>
      <charset val="238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Univers (WN)"/>
      <charset val="238"/>
    </font>
    <font>
      <b/>
      <sz val="10"/>
      <name val="Univers (WN)"/>
      <charset val="238"/>
    </font>
    <font>
      <b/>
      <i/>
      <u/>
      <sz val="24"/>
      <name val="Times New Roman CE"/>
      <family val="1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6" fillId="0" borderId="0"/>
    <xf numFmtId="0" fontId="7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3" fontId="9" fillId="0" borderId="0"/>
    <xf numFmtId="168" fontId="10" fillId="0" borderId="0" applyNumberFormat="0" applyFill="0" applyBorder="0" applyAlignment="0"/>
    <xf numFmtId="3" fontId="11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5" fontId="13" fillId="0" borderId="0" applyFont="0" applyFill="0" applyBorder="0" applyAlignment="0" applyProtection="0">
      <alignment horizontal="left"/>
    </xf>
    <xf numFmtId="175" fontId="13" fillId="0" borderId="0" applyFont="0" applyFill="0" applyBorder="0" applyProtection="0">
      <alignment horizontal="left"/>
    </xf>
    <xf numFmtId="176" fontId="14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177" fontId="15" fillId="0" borderId="0" applyFont="0" applyFill="0" applyBorder="0" applyAlignment="0"/>
    <xf numFmtId="0" fontId="16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37" fontId="19" fillId="0" borderId="0" applyFill="0" applyBorder="0" applyAlignment="0">
      <protection locked="0"/>
    </xf>
    <xf numFmtId="178" fontId="19" fillId="0" borderId="26" applyFill="0" applyBorder="0" applyAlignment="0">
      <alignment horizontal="center"/>
      <protection locked="0"/>
    </xf>
    <xf numFmtId="176" fontId="19" fillId="0" borderId="0" applyFill="0" applyBorder="0" applyAlignment="0">
      <protection locked="0"/>
    </xf>
    <xf numFmtId="177" fontId="19" fillId="0" borderId="0" applyFill="0" applyBorder="0" applyAlignment="0" applyProtection="0">
      <protection locked="0"/>
    </xf>
    <xf numFmtId="179" fontId="20" fillId="0" borderId="0" applyFont="0" applyFill="0" applyBorder="0" applyAlignment="0" applyProtection="0"/>
    <xf numFmtId="49" fontId="21" fillId="0" borderId="27" applyNumberFormat="0">
      <alignment vertical="center" wrapText="1"/>
    </xf>
    <xf numFmtId="2" fontId="22" fillId="0" borderId="0"/>
    <xf numFmtId="49" fontId="23" fillId="0" borderId="0" applyFill="0" applyBorder="0" applyAlignment="0" applyProtection="0"/>
    <xf numFmtId="168" fontId="24" fillId="0" borderId="0" applyFill="0" applyBorder="0" applyAlignment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 applyProtection="0"/>
    <xf numFmtId="0" fontId="16" fillId="0" borderId="0"/>
    <xf numFmtId="0" fontId="1" fillId="0" borderId="0"/>
    <xf numFmtId="0" fontId="12" fillId="0" borderId="0" applyProtection="0"/>
    <xf numFmtId="0" fontId="21" fillId="0" borderId="0"/>
    <xf numFmtId="0" fontId="1" fillId="0" borderId="0"/>
    <xf numFmtId="0" fontId="25" fillId="0" borderId="0"/>
    <xf numFmtId="0" fontId="26" fillId="0" borderId="0"/>
    <xf numFmtId="0" fontId="27" fillId="0" borderId="0"/>
    <xf numFmtId="180" fontId="15" fillId="0" borderId="28" applyFont="0" applyFill="0" applyBorder="0" applyAlignment="0" applyProtection="0">
      <alignment horizontal="right"/>
    </xf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1" fillId="0" borderId="0"/>
    <xf numFmtId="49" fontId="29" fillId="0" borderId="0"/>
    <xf numFmtId="0" fontId="30" fillId="0" borderId="27">
      <alignment horizontal="center" vertical="center"/>
    </xf>
    <xf numFmtId="3" fontId="31" fillId="0" borderId="27" applyFill="0">
      <alignment horizontal="right" vertical="center"/>
    </xf>
    <xf numFmtId="0" fontId="30" fillId="0" borderId="29">
      <alignment horizontal="left" vertical="center" wrapText="1" indent="1"/>
    </xf>
    <xf numFmtId="0" fontId="31" fillId="0" borderId="27">
      <alignment horizontal="left" vertical="center" wrapText="1"/>
    </xf>
    <xf numFmtId="38" fontId="13" fillId="4" borderId="0" applyNumberFormat="0" applyFont="0" applyBorder="0" applyAlignment="0" applyProtection="0"/>
    <xf numFmtId="1" fontId="26" fillId="0" borderId="0">
      <alignment horizontal="center" vertical="center"/>
      <protection locked="0"/>
    </xf>
    <xf numFmtId="0" fontId="6" fillId="0" borderId="0"/>
    <xf numFmtId="38" fontId="32" fillId="0" borderId="0" applyFill="0" applyBorder="0" applyAlignment="0" applyProtection="0"/>
    <xf numFmtId="183" fontId="33" fillId="0" borderId="0" applyFill="0" applyBorder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" fontId="14" fillId="0" borderId="0" applyFont="0" applyFill="0" applyBorder="0" applyAlignment="0" applyProtection="0">
      <alignment horizontal="left"/>
    </xf>
    <xf numFmtId="38" fontId="13" fillId="0" borderId="30" applyNumberFormat="0" applyFont="0" applyFill="0" applyAlignment="0" applyProtection="0"/>
    <xf numFmtId="10" fontId="28" fillId="0" borderId="31" applyNumberFormat="0" applyFont="0" applyFill="0" applyAlignment="0" applyProtection="0"/>
    <xf numFmtId="0" fontId="34" fillId="0" borderId="0"/>
    <xf numFmtId="187" fontId="35" fillId="0" borderId="32" applyFont="0" applyFill="0" applyBorder="0" applyAlignment="0" applyProtection="0"/>
    <xf numFmtId="0" fontId="11" fillId="0" borderId="0"/>
  </cellStyleXfs>
  <cellXfs count="84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2" borderId="1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6" fontId="3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167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167" fontId="4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166" fontId="2" fillId="0" borderId="8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166" fontId="3" fillId="0" borderId="12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167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Fill="1"/>
    <xf numFmtId="164" fontId="4" fillId="0" borderId="14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64" fontId="4" fillId="3" borderId="14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>
      <alignment horizontal="right" vertical="center"/>
    </xf>
    <xf numFmtId="166" fontId="4" fillId="3" borderId="0" xfId="0" applyNumberFormat="1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vertical="center"/>
    </xf>
    <xf numFmtId="167" fontId="4" fillId="3" borderId="0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164" fontId="2" fillId="0" borderId="16" xfId="0" applyNumberFormat="1" applyFont="1" applyBorder="1" applyAlignment="1">
      <alignment horizontal="right" vertical="center"/>
    </xf>
    <xf numFmtId="165" fontId="2" fillId="0" borderId="17" xfId="0" applyNumberFormat="1" applyFont="1" applyBorder="1"/>
    <xf numFmtId="166" fontId="2" fillId="0" borderId="17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167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166" fontId="2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167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horizontal="right" vertical="center"/>
    </xf>
    <xf numFmtId="166" fontId="3" fillId="0" borderId="23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67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64" fontId="5" fillId="0" borderId="25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6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7" fontId="5" fillId="0" borderId="25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/>
    <xf numFmtId="165" fontId="2" fillId="0" borderId="5" xfId="0" applyNumberFormat="1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4" fontId="2" fillId="2" borderId="1" xfId="0" applyNumberFormat="1" applyFont="1" applyFill="1" applyBorder="1"/>
    <xf numFmtId="165" fontId="2" fillId="2" borderId="2" xfId="0" applyNumberFormat="1" applyFont="1" applyFill="1" applyBorder="1"/>
    <xf numFmtId="0" fontId="4" fillId="2" borderId="2" xfId="0" applyFont="1" applyFill="1" applyBorder="1"/>
    <xf numFmtId="0" fontId="4" fillId="2" borderId="3" xfId="0" applyFont="1" applyFill="1" applyBorder="1"/>
  </cellXfs>
  <cellStyles count="74">
    <cellStyle name="_BoQ Hanka finishes" xfId="1"/>
    <cellStyle name="_CN_vzor_ROK 2002" xfId="2"/>
    <cellStyle name="_cn-amos -245" xfId="3"/>
    <cellStyle name="_Copy of JP - BoQ new" xfId="4"/>
    <cellStyle name="_Hotel_CLARION- FINÁLE nový" xfId="5"/>
    <cellStyle name="_JindrichBudgetOct08" xfId="6"/>
    <cellStyle name="_JP - BoQ Dan Jonak" xfId="7"/>
    <cellStyle name="_N08LP0029psj-NABIDKA - ELEKTRO" xfId="8"/>
    <cellStyle name="_Vzor ON  060101" xfId="9"/>
    <cellStyle name="Akcia" xfId="10"/>
    <cellStyle name="Bold 11" xfId="11"/>
    <cellStyle name="Cena_Sk" xfId="12"/>
    <cellStyle name="Comma [0]_9eu2xkjwWrYu0YNRaLvhySkeD" xfId="13"/>
    <cellStyle name="Comma_9eu2xkjwWrYu0YNRaLvhySkeD" xfId="14"/>
    <cellStyle name="Currency (0)" xfId="15"/>
    <cellStyle name="Currency (2)" xfId="16"/>
    <cellStyle name="Currency [0]_3LU9hSJnLyQkkffIimuyOsjVm" xfId="17"/>
    <cellStyle name="Currency_3LU9hSJnLyQkkffIimuyOsjVm" xfId="18"/>
    <cellStyle name="Date" xfId="19"/>
    <cellStyle name="Date-Time" xfId="20"/>
    <cellStyle name="Decimal 1" xfId="21"/>
    <cellStyle name="Decimal 2" xfId="22"/>
    <cellStyle name="Decimal 3" xfId="23"/>
    <cellStyle name="Excel Built-in Normal" xfId="24"/>
    <cellStyle name="Excel Built-in Normal 2" xfId="25"/>
    <cellStyle name="Hyperlink_JindrichBudgetOct08" xfId="26"/>
    <cellStyle name="Input" xfId="27"/>
    <cellStyle name="Input %" xfId="28"/>
    <cellStyle name="Input 1" xfId="29"/>
    <cellStyle name="Input 3" xfId="30"/>
    <cellStyle name="Month" xfId="31"/>
    <cellStyle name="MřížkaNormální" xfId="32"/>
    <cellStyle name="Nazov" xfId="33"/>
    <cellStyle name="normal" xfId="34"/>
    <cellStyle name="Normal 11" xfId="35"/>
    <cellStyle name="Normal_02_beton_vyztuz" xfId="36"/>
    <cellStyle name="normální" xfId="0" builtinId="0"/>
    <cellStyle name="normální 2" xfId="37"/>
    <cellStyle name="normální 2 2" xfId="38"/>
    <cellStyle name="normální 2 2 3" xfId="39"/>
    <cellStyle name="normální 2 3" xfId="40"/>
    <cellStyle name="normální 2_Palác Stromovka - propočet 29.8." xfId="41"/>
    <cellStyle name="normální 3" xfId="42"/>
    <cellStyle name="normální 3 2" xfId="43"/>
    <cellStyle name="normální 4" xfId="44"/>
    <cellStyle name="normální 4 2" xfId="45"/>
    <cellStyle name="normální 5" xfId="46"/>
    <cellStyle name="normální 6" xfId="47"/>
    <cellStyle name="normální 7" xfId="48"/>
    <cellStyle name="Percent ()" xfId="49"/>
    <cellStyle name="Percent (0)" xfId="50"/>
    <cellStyle name="Percent (1)" xfId="51"/>
    <cellStyle name="Percent 1" xfId="52"/>
    <cellStyle name="Percent 2" xfId="53"/>
    <cellStyle name="Percent_Account Detail" xfId="54"/>
    <cellStyle name="Popis" xfId="55"/>
    <cellStyle name="ProductNo." xfId="56"/>
    <cellStyle name="R_cert" xfId="57"/>
    <cellStyle name="R_price" xfId="58"/>
    <cellStyle name="R_text" xfId="59"/>
    <cellStyle name="R_type" xfId="60"/>
    <cellStyle name="Shaded" xfId="61"/>
    <cellStyle name="Specifikace" xfId="62"/>
    <cellStyle name="Styl 1" xfId="63"/>
    <cellStyle name="Sum" xfId="64"/>
    <cellStyle name="Sum %of HV" xfId="65"/>
    <cellStyle name="Thousands (0)" xfId="66"/>
    <cellStyle name="Thousands (1)" xfId="67"/>
    <cellStyle name="time" xfId="68"/>
    <cellStyle name="Total" xfId="69"/>
    <cellStyle name="Underline 2" xfId="70"/>
    <cellStyle name="Upozornenie" xfId="71"/>
    <cellStyle name="Year" xfId="72"/>
    <cellStyle name="ZboziPocet" xfId="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ep&#253;%20rozpo&#269;et%20karo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EBNÍ"/>
      <sheetName val="ZTI"/>
      <sheetName val="ÚT"/>
    </sheetNames>
    <sheetDataSet>
      <sheetData sheetId="0">
        <row r="46">
          <cell r="D46" t="str">
            <v>Bourání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8"/>
  <sheetViews>
    <sheetView tabSelected="1" view="pageBreakPreview" topLeftCell="A103" zoomScaleNormal="70" zoomScaleSheetLayoutView="100" workbookViewId="0">
      <selection activeCell="F118" sqref="F118"/>
    </sheetView>
  </sheetViews>
  <sheetFormatPr defaultRowHeight="14.25"/>
  <cols>
    <col min="1" max="1" width="5.28515625" style="1" customWidth="1"/>
    <col min="2" max="2" width="13" style="1" customWidth="1"/>
    <col min="3" max="3" width="71.42578125" style="1" customWidth="1"/>
    <col min="4" max="4" width="6.85546875" style="1" customWidth="1"/>
    <col min="5" max="5" width="10.5703125" style="1" customWidth="1"/>
    <col min="6" max="6" width="16.140625" style="3" bestFit="1" customWidth="1"/>
    <col min="7" max="7" width="18.140625" style="2" bestFit="1" customWidth="1"/>
    <col min="8" max="250" width="9.140625" style="1"/>
    <col min="251" max="251" width="5.28515625" style="1" customWidth="1"/>
    <col min="252" max="252" width="13" style="1" customWidth="1"/>
    <col min="253" max="253" width="71.42578125" style="1" customWidth="1"/>
    <col min="254" max="254" width="6.85546875" style="1" customWidth="1"/>
    <col min="255" max="255" width="10.5703125" style="1" customWidth="1"/>
    <col min="256" max="256" width="16.140625" style="1" bestFit="1" customWidth="1"/>
    <col min="257" max="257" width="18.140625" style="1" bestFit="1" customWidth="1"/>
    <col min="258" max="258" width="9.140625" style="1"/>
    <col min="259" max="259" width="13.42578125" style="1" bestFit="1" customWidth="1"/>
    <col min="260" max="506" width="9.140625" style="1"/>
    <col min="507" max="507" width="5.28515625" style="1" customWidth="1"/>
    <col min="508" max="508" width="13" style="1" customWidth="1"/>
    <col min="509" max="509" width="71.42578125" style="1" customWidth="1"/>
    <col min="510" max="510" width="6.85546875" style="1" customWidth="1"/>
    <col min="511" max="511" width="10.5703125" style="1" customWidth="1"/>
    <col min="512" max="512" width="16.140625" style="1" bestFit="1" customWidth="1"/>
    <col min="513" max="513" width="18.140625" style="1" bestFit="1" customWidth="1"/>
    <col min="514" max="514" width="9.140625" style="1"/>
    <col min="515" max="515" width="13.42578125" style="1" bestFit="1" customWidth="1"/>
    <col min="516" max="762" width="9.140625" style="1"/>
    <col min="763" max="763" width="5.28515625" style="1" customWidth="1"/>
    <col min="764" max="764" width="13" style="1" customWidth="1"/>
    <col min="765" max="765" width="71.42578125" style="1" customWidth="1"/>
    <col min="766" max="766" width="6.85546875" style="1" customWidth="1"/>
    <col min="767" max="767" width="10.5703125" style="1" customWidth="1"/>
    <col min="768" max="768" width="16.140625" style="1" bestFit="1" customWidth="1"/>
    <col min="769" max="769" width="18.140625" style="1" bestFit="1" customWidth="1"/>
    <col min="770" max="770" width="9.140625" style="1"/>
    <col min="771" max="771" width="13.42578125" style="1" bestFit="1" customWidth="1"/>
    <col min="772" max="1018" width="9.140625" style="1"/>
    <col min="1019" max="1019" width="5.28515625" style="1" customWidth="1"/>
    <col min="1020" max="1020" width="13" style="1" customWidth="1"/>
    <col min="1021" max="1021" width="71.42578125" style="1" customWidth="1"/>
    <col min="1022" max="1022" width="6.85546875" style="1" customWidth="1"/>
    <col min="1023" max="1023" width="10.5703125" style="1" customWidth="1"/>
    <col min="1024" max="1024" width="16.140625" style="1" bestFit="1" customWidth="1"/>
    <col min="1025" max="1025" width="18.140625" style="1" bestFit="1" customWidth="1"/>
    <col min="1026" max="1026" width="9.140625" style="1"/>
    <col min="1027" max="1027" width="13.42578125" style="1" bestFit="1" customWidth="1"/>
    <col min="1028" max="1274" width="9.140625" style="1"/>
    <col min="1275" max="1275" width="5.28515625" style="1" customWidth="1"/>
    <col min="1276" max="1276" width="13" style="1" customWidth="1"/>
    <col min="1277" max="1277" width="71.42578125" style="1" customWidth="1"/>
    <col min="1278" max="1278" width="6.85546875" style="1" customWidth="1"/>
    <col min="1279" max="1279" width="10.5703125" style="1" customWidth="1"/>
    <col min="1280" max="1280" width="16.140625" style="1" bestFit="1" customWidth="1"/>
    <col min="1281" max="1281" width="18.140625" style="1" bestFit="1" customWidth="1"/>
    <col min="1282" max="1282" width="9.140625" style="1"/>
    <col min="1283" max="1283" width="13.42578125" style="1" bestFit="1" customWidth="1"/>
    <col min="1284" max="1530" width="9.140625" style="1"/>
    <col min="1531" max="1531" width="5.28515625" style="1" customWidth="1"/>
    <col min="1532" max="1532" width="13" style="1" customWidth="1"/>
    <col min="1533" max="1533" width="71.42578125" style="1" customWidth="1"/>
    <col min="1534" max="1534" width="6.85546875" style="1" customWidth="1"/>
    <col min="1535" max="1535" width="10.5703125" style="1" customWidth="1"/>
    <col min="1536" max="1536" width="16.140625" style="1" bestFit="1" customWidth="1"/>
    <col min="1537" max="1537" width="18.140625" style="1" bestFit="1" customWidth="1"/>
    <col min="1538" max="1538" width="9.140625" style="1"/>
    <col min="1539" max="1539" width="13.42578125" style="1" bestFit="1" customWidth="1"/>
    <col min="1540" max="1786" width="9.140625" style="1"/>
    <col min="1787" max="1787" width="5.28515625" style="1" customWidth="1"/>
    <col min="1788" max="1788" width="13" style="1" customWidth="1"/>
    <col min="1789" max="1789" width="71.42578125" style="1" customWidth="1"/>
    <col min="1790" max="1790" width="6.85546875" style="1" customWidth="1"/>
    <col min="1791" max="1791" width="10.5703125" style="1" customWidth="1"/>
    <col min="1792" max="1792" width="16.140625" style="1" bestFit="1" customWidth="1"/>
    <col min="1793" max="1793" width="18.140625" style="1" bestFit="1" customWidth="1"/>
    <col min="1794" max="1794" width="9.140625" style="1"/>
    <col min="1795" max="1795" width="13.42578125" style="1" bestFit="1" customWidth="1"/>
    <col min="1796" max="2042" width="9.140625" style="1"/>
    <col min="2043" max="2043" width="5.28515625" style="1" customWidth="1"/>
    <col min="2044" max="2044" width="13" style="1" customWidth="1"/>
    <col min="2045" max="2045" width="71.42578125" style="1" customWidth="1"/>
    <col min="2046" max="2046" width="6.85546875" style="1" customWidth="1"/>
    <col min="2047" max="2047" width="10.5703125" style="1" customWidth="1"/>
    <col min="2048" max="2048" width="16.140625" style="1" bestFit="1" customWidth="1"/>
    <col min="2049" max="2049" width="18.140625" style="1" bestFit="1" customWidth="1"/>
    <col min="2050" max="2050" width="9.140625" style="1"/>
    <col min="2051" max="2051" width="13.42578125" style="1" bestFit="1" customWidth="1"/>
    <col min="2052" max="2298" width="9.140625" style="1"/>
    <col min="2299" max="2299" width="5.28515625" style="1" customWidth="1"/>
    <col min="2300" max="2300" width="13" style="1" customWidth="1"/>
    <col min="2301" max="2301" width="71.42578125" style="1" customWidth="1"/>
    <col min="2302" max="2302" width="6.85546875" style="1" customWidth="1"/>
    <col min="2303" max="2303" width="10.5703125" style="1" customWidth="1"/>
    <col min="2304" max="2304" width="16.140625" style="1" bestFit="1" customWidth="1"/>
    <col min="2305" max="2305" width="18.140625" style="1" bestFit="1" customWidth="1"/>
    <col min="2306" max="2306" width="9.140625" style="1"/>
    <col min="2307" max="2307" width="13.42578125" style="1" bestFit="1" customWidth="1"/>
    <col min="2308" max="2554" width="9.140625" style="1"/>
    <col min="2555" max="2555" width="5.28515625" style="1" customWidth="1"/>
    <col min="2556" max="2556" width="13" style="1" customWidth="1"/>
    <col min="2557" max="2557" width="71.42578125" style="1" customWidth="1"/>
    <col min="2558" max="2558" width="6.85546875" style="1" customWidth="1"/>
    <col min="2559" max="2559" width="10.5703125" style="1" customWidth="1"/>
    <col min="2560" max="2560" width="16.140625" style="1" bestFit="1" customWidth="1"/>
    <col min="2561" max="2561" width="18.140625" style="1" bestFit="1" customWidth="1"/>
    <col min="2562" max="2562" width="9.140625" style="1"/>
    <col min="2563" max="2563" width="13.42578125" style="1" bestFit="1" customWidth="1"/>
    <col min="2564" max="2810" width="9.140625" style="1"/>
    <col min="2811" max="2811" width="5.28515625" style="1" customWidth="1"/>
    <col min="2812" max="2812" width="13" style="1" customWidth="1"/>
    <col min="2813" max="2813" width="71.42578125" style="1" customWidth="1"/>
    <col min="2814" max="2814" width="6.85546875" style="1" customWidth="1"/>
    <col min="2815" max="2815" width="10.5703125" style="1" customWidth="1"/>
    <col min="2816" max="2816" width="16.140625" style="1" bestFit="1" customWidth="1"/>
    <col min="2817" max="2817" width="18.140625" style="1" bestFit="1" customWidth="1"/>
    <col min="2818" max="2818" width="9.140625" style="1"/>
    <col min="2819" max="2819" width="13.42578125" style="1" bestFit="1" customWidth="1"/>
    <col min="2820" max="3066" width="9.140625" style="1"/>
    <col min="3067" max="3067" width="5.28515625" style="1" customWidth="1"/>
    <col min="3068" max="3068" width="13" style="1" customWidth="1"/>
    <col min="3069" max="3069" width="71.42578125" style="1" customWidth="1"/>
    <col min="3070" max="3070" width="6.85546875" style="1" customWidth="1"/>
    <col min="3071" max="3071" width="10.5703125" style="1" customWidth="1"/>
    <col min="3072" max="3072" width="16.140625" style="1" bestFit="1" customWidth="1"/>
    <col min="3073" max="3073" width="18.140625" style="1" bestFit="1" customWidth="1"/>
    <col min="3074" max="3074" width="9.140625" style="1"/>
    <col min="3075" max="3075" width="13.42578125" style="1" bestFit="1" customWidth="1"/>
    <col min="3076" max="3322" width="9.140625" style="1"/>
    <col min="3323" max="3323" width="5.28515625" style="1" customWidth="1"/>
    <col min="3324" max="3324" width="13" style="1" customWidth="1"/>
    <col min="3325" max="3325" width="71.42578125" style="1" customWidth="1"/>
    <col min="3326" max="3326" width="6.85546875" style="1" customWidth="1"/>
    <col min="3327" max="3327" width="10.5703125" style="1" customWidth="1"/>
    <col min="3328" max="3328" width="16.140625" style="1" bestFit="1" customWidth="1"/>
    <col min="3329" max="3329" width="18.140625" style="1" bestFit="1" customWidth="1"/>
    <col min="3330" max="3330" width="9.140625" style="1"/>
    <col min="3331" max="3331" width="13.42578125" style="1" bestFit="1" customWidth="1"/>
    <col min="3332" max="3578" width="9.140625" style="1"/>
    <col min="3579" max="3579" width="5.28515625" style="1" customWidth="1"/>
    <col min="3580" max="3580" width="13" style="1" customWidth="1"/>
    <col min="3581" max="3581" width="71.42578125" style="1" customWidth="1"/>
    <col min="3582" max="3582" width="6.85546875" style="1" customWidth="1"/>
    <col min="3583" max="3583" width="10.5703125" style="1" customWidth="1"/>
    <col min="3584" max="3584" width="16.140625" style="1" bestFit="1" customWidth="1"/>
    <col min="3585" max="3585" width="18.140625" style="1" bestFit="1" customWidth="1"/>
    <col min="3586" max="3586" width="9.140625" style="1"/>
    <col min="3587" max="3587" width="13.42578125" style="1" bestFit="1" customWidth="1"/>
    <col min="3588" max="3834" width="9.140625" style="1"/>
    <col min="3835" max="3835" width="5.28515625" style="1" customWidth="1"/>
    <col min="3836" max="3836" width="13" style="1" customWidth="1"/>
    <col min="3837" max="3837" width="71.42578125" style="1" customWidth="1"/>
    <col min="3838" max="3838" width="6.85546875" style="1" customWidth="1"/>
    <col min="3839" max="3839" width="10.5703125" style="1" customWidth="1"/>
    <col min="3840" max="3840" width="16.140625" style="1" bestFit="1" customWidth="1"/>
    <col min="3841" max="3841" width="18.140625" style="1" bestFit="1" customWidth="1"/>
    <col min="3842" max="3842" width="9.140625" style="1"/>
    <col min="3843" max="3843" width="13.42578125" style="1" bestFit="1" customWidth="1"/>
    <col min="3844" max="4090" width="9.140625" style="1"/>
    <col min="4091" max="4091" width="5.28515625" style="1" customWidth="1"/>
    <col min="4092" max="4092" width="13" style="1" customWidth="1"/>
    <col min="4093" max="4093" width="71.42578125" style="1" customWidth="1"/>
    <col min="4094" max="4094" width="6.85546875" style="1" customWidth="1"/>
    <col min="4095" max="4095" width="10.5703125" style="1" customWidth="1"/>
    <col min="4096" max="4096" width="16.140625" style="1" bestFit="1" customWidth="1"/>
    <col min="4097" max="4097" width="18.140625" style="1" bestFit="1" customWidth="1"/>
    <col min="4098" max="4098" width="9.140625" style="1"/>
    <col min="4099" max="4099" width="13.42578125" style="1" bestFit="1" customWidth="1"/>
    <col min="4100" max="4346" width="9.140625" style="1"/>
    <col min="4347" max="4347" width="5.28515625" style="1" customWidth="1"/>
    <col min="4348" max="4348" width="13" style="1" customWidth="1"/>
    <col min="4349" max="4349" width="71.42578125" style="1" customWidth="1"/>
    <col min="4350" max="4350" width="6.85546875" style="1" customWidth="1"/>
    <col min="4351" max="4351" width="10.5703125" style="1" customWidth="1"/>
    <col min="4352" max="4352" width="16.140625" style="1" bestFit="1" customWidth="1"/>
    <col min="4353" max="4353" width="18.140625" style="1" bestFit="1" customWidth="1"/>
    <col min="4354" max="4354" width="9.140625" style="1"/>
    <col min="4355" max="4355" width="13.42578125" style="1" bestFit="1" customWidth="1"/>
    <col min="4356" max="4602" width="9.140625" style="1"/>
    <col min="4603" max="4603" width="5.28515625" style="1" customWidth="1"/>
    <col min="4604" max="4604" width="13" style="1" customWidth="1"/>
    <col min="4605" max="4605" width="71.42578125" style="1" customWidth="1"/>
    <col min="4606" max="4606" width="6.85546875" style="1" customWidth="1"/>
    <col min="4607" max="4607" width="10.5703125" style="1" customWidth="1"/>
    <col min="4608" max="4608" width="16.140625" style="1" bestFit="1" customWidth="1"/>
    <col min="4609" max="4609" width="18.140625" style="1" bestFit="1" customWidth="1"/>
    <col min="4610" max="4610" width="9.140625" style="1"/>
    <col min="4611" max="4611" width="13.42578125" style="1" bestFit="1" customWidth="1"/>
    <col min="4612" max="4858" width="9.140625" style="1"/>
    <col min="4859" max="4859" width="5.28515625" style="1" customWidth="1"/>
    <col min="4860" max="4860" width="13" style="1" customWidth="1"/>
    <col min="4861" max="4861" width="71.42578125" style="1" customWidth="1"/>
    <col min="4862" max="4862" width="6.85546875" style="1" customWidth="1"/>
    <col min="4863" max="4863" width="10.5703125" style="1" customWidth="1"/>
    <col min="4864" max="4864" width="16.140625" style="1" bestFit="1" customWidth="1"/>
    <col min="4865" max="4865" width="18.140625" style="1" bestFit="1" customWidth="1"/>
    <col min="4866" max="4866" width="9.140625" style="1"/>
    <col min="4867" max="4867" width="13.42578125" style="1" bestFit="1" customWidth="1"/>
    <col min="4868" max="5114" width="9.140625" style="1"/>
    <col min="5115" max="5115" width="5.28515625" style="1" customWidth="1"/>
    <col min="5116" max="5116" width="13" style="1" customWidth="1"/>
    <col min="5117" max="5117" width="71.42578125" style="1" customWidth="1"/>
    <col min="5118" max="5118" width="6.85546875" style="1" customWidth="1"/>
    <col min="5119" max="5119" width="10.5703125" style="1" customWidth="1"/>
    <col min="5120" max="5120" width="16.140625" style="1" bestFit="1" customWidth="1"/>
    <col min="5121" max="5121" width="18.140625" style="1" bestFit="1" customWidth="1"/>
    <col min="5122" max="5122" width="9.140625" style="1"/>
    <col min="5123" max="5123" width="13.42578125" style="1" bestFit="1" customWidth="1"/>
    <col min="5124" max="5370" width="9.140625" style="1"/>
    <col min="5371" max="5371" width="5.28515625" style="1" customWidth="1"/>
    <col min="5372" max="5372" width="13" style="1" customWidth="1"/>
    <col min="5373" max="5373" width="71.42578125" style="1" customWidth="1"/>
    <col min="5374" max="5374" width="6.85546875" style="1" customWidth="1"/>
    <col min="5375" max="5375" width="10.5703125" style="1" customWidth="1"/>
    <col min="5376" max="5376" width="16.140625" style="1" bestFit="1" customWidth="1"/>
    <col min="5377" max="5377" width="18.140625" style="1" bestFit="1" customWidth="1"/>
    <col min="5378" max="5378" width="9.140625" style="1"/>
    <col min="5379" max="5379" width="13.42578125" style="1" bestFit="1" customWidth="1"/>
    <col min="5380" max="5626" width="9.140625" style="1"/>
    <col min="5627" max="5627" width="5.28515625" style="1" customWidth="1"/>
    <col min="5628" max="5628" width="13" style="1" customWidth="1"/>
    <col min="5629" max="5629" width="71.42578125" style="1" customWidth="1"/>
    <col min="5630" max="5630" width="6.85546875" style="1" customWidth="1"/>
    <col min="5631" max="5631" width="10.5703125" style="1" customWidth="1"/>
    <col min="5632" max="5632" width="16.140625" style="1" bestFit="1" customWidth="1"/>
    <col min="5633" max="5633" width="18.140625" style="1" bestFit="1" customWidth="1"/>
    <col min="5634" max="5634" width="9.140625" style="1"/>
    <col min="5635" max="5635" width="13.42578125" style="1" bestFit="1" customWidth="1"/>
    <col min="5636" max="5882" width="9.140625" style="1"/>
    <col min="5883" max="5883" width="5.28515625" style="1" customWidth="1"/>
    <col min="5884" max="5884" width="13" style="1" customWidth="1"/>
    <col min="5885" max="5885" width="71.42578125" style="1" customWidth="1"/>
    <col min="5886" max="5886" width="6.85546875" style="1" customWidth="1"/>
    <col min="5887" max="5887" width="10.5703125" style="1" customWidth="1"/>
    <col min="5888" max="5888" width="16.140625" style="1" bestFit="1" customWidth="1"/>
    <col min="5889" max="5889" width="18.140625" style="1" bestFit="1" customWidth="1"/>
    <col min="5890" max="5890" width="9.140625" style="1"/>
    <col min="5891" max="5891" width="13.42578125" style="1" bestFit="1" customWidth="1"/>
    <col min="5892" max="6138" width="9.140625" style="1"/>
    <col min="6139" max="6139" width="5.28515625" style="1" customWidth="1"/>
    <col min="6140" max="6140" width="13" style="1" customWidth="1"/>
    <col min="6141" max="6141" width="71.42578125" style="1" customWidth="1"/>
    <col min="6142" max="6142" width="6.85546875" style="1" customWidth="1"/>
    <col min="6143" max="6143" width="10.5703125" style="1" customWidth="1"/>
    <col min="6144" max="6144" width="16.140625" style="1" bestFit="1" customWidth="1"/>
    <col min="6145" max="6145" width="18.140625" style="1" bestFit="1" customWidth="1"/>
    <col min="6146" max="6146" width="9.140625" style="1"/>
    <col min="6147" max="6147" width="13.42578125" style="1" bestFit="1" customWidth="1"/>
    <col min="6148" max="6394" width="9.140625" style="1"/>
    <col min="6395" max="6395" width="5.28515625" style="1" customWidth="1"/>
    <col min="6396" max="6396" width="13" style="1" customWidth="1"/>
    <col min="6397" max="6397" width="71.42578125" style="1" customWidth="1"/>
    <col min="6398" max="6398" width="6.85546875" style="1" customWidth="1"/>
    <col min="6399" max="6399" width="10.5703125" style="1" customWidth="1"/>
    <col min="6400" max="6400" width="16.140625" style="1" bestFit="1" customWidth="1"/>
    <col min="6401" max="6401" width="18.140625" style="1" bestFit="1" customWidth="1"/>
    <col min="6402" max="6402" width="9.140625" style="1"/>
    <col min="6403" max="6403" width="13.42578125" style="1" bestFit="1" customWidth="1"/>
    <col min="6404" max="6650" width="9.140625" style="1"/>
    <col min="6651" max="6651" width="5.28515625" style="1" customWidth="1"/>
    <col min="6652" max="6652" width="13" style="1" customWidth="1"/>
    <col min="6653" max="6653" width="71.42578125" style="1" customWidth="1"/>
    <col min="6654" max="6654" width="6.85546875" style="1" customWidth="1"/>
    <col min="6655" max="6655" width="10.5703125" style="1" customWidth="1"/>
    <col min="6656" max="6656" width="16.140625" style="1" bestFit="1" customWidth="1"/>
    <col min="6657" max="6657" width="18.140625" style="1" bestFit="1" customWidth="1"/>
    <col min="6658" max="6658" width="9.140625" style="1"/>
    <col min="6659" max="6659" width="13.42578125" style="1" bestFit="1" customWidth="1"/>
    <col min="6660" max="6906" width="9.140625" style="1"/>
    <col min="6907" max="6907" width="5.28515625" style="1" customWidth="1"/>
    <col min="6908" max="6908" width="13" style="1" customWidth="1"/>
    <col min="6909" max="6909" width="71.42578125" style="1" customWidth="1"/>
    <col min="6910" max="6910" width="6.85546875" style="1" customWidth="1"/>
    <col min="6911" max="6911" width="10.5703125" style="1" customWidth="1"/>
    <col min="6912" max="6912" width="16.140625" style="1" bestFit="1" customWidth="1"/>
    <col min="6913" max="6913" width="18.140625" style="1" bestFit="1" customWidth="1"/>
    <col min="6914" max="6914" width="9.140625" style="1"/>
    <col min="6915" max="6915" width="13.42578125" style="1" bestFit="1" customWidth="1"/>
    <col min="6916" max="7162" width="9.140625" style="1"/>
    <col min="7163" max="7163" width="5.28515625" style="1" customWidth="1"/>
    <col min="7164" max="7164" width="13" style="1" customWidth="1"/>
    <col min="7165" max="7165" width="71.42578125" style="1" customWidth="1"/>
    <col min="7166" max="7166" width="6.85546875" style="1" customWidth="1"/>
    <col min="7167" max="7167" width="10.5703125" style="1" customWidth="1"/>
    <col min="7168" max="7168" width="16.140625" style="1" bestFit="1" customWidth="1"/>
    <col min="7169" max="7169" width="18.140625" style="1" bestFit="1" customWidth="1"/>
    <col min="7170" max="7170" width="9.140625" style="1"/>
    <col min="7171" max="7171" width="13.42578125" style="1" bestFit="1" customWidth="1"/>
    <col min="7172" max="7418" width="9.140625" style="1"/>
    <col min="7419" max="7419" width="5.28515625" style="1" customWidth="1"/>
    <col min="7420" max="7420" width="13" style="1" customWidth="1"/>
    <col min="7421" max="7421" width="71.42578125" style="1" customWidth="1"/>
    <col min="7422" max="7422" width="6.85546875" style="1" customWidth="1"/>
    <col min="7423" max="7423" width="10.5703125" style="1" customWidth="1"/>
    <col min="7424" max="7424" width="16.140625" style="1" bestFit="1" customWidth="1"/>
    <col min="7425" max="7425" width="18.140625" style="1" bestFit="1" customWidth="1"/>
    <col min="7426" max="7426" width="9.140625" style="1"/>
    <col min="7427" max="7427" width="13.42578125" style="1" bestFit="1" customWidth="1"/>
    <col min="7428" max="7674" width="9.140625" style="1"/>
    <col min="7675" max="7675" width="5.28515625" style="1" customWidth="1"/>
    <col min="7676" max="7676" width="13" style="1" customWidth="1"/>
    <col min="7677" max="7677" width="71.42578125" style="1" customWidth="1"/>
    <col min="7678" max="7678" width="6.85546875" style="1" customWidth="1"/>
    <col min="7679" max="7679" width="10.5703125" style="1" customWidth="1"/>
    <col min="7680" max="7680" width="16.140625" style="1" bestFit="1" customWidth="1"/>
    <col min="7681" max="7681" width="18.140625" style="1" bestFit="1" customWidth="1"/>
    <col min="7682" max="7682" width="9.140625" style="1"/>
    <col min="7683" max="7683" width="13.42578125" style="1" bestFit="1" customWidth="1"/>
    <col min="7684" max="7930" width="9.140625" style="1"/>
    <col min="7931" max="7931" width="5.28515625" style="1" customWidth="1"/>
    <col min="7932" max="7932" width="13" style="1" customWidth="1"/>
    <col min="7933" max="7933" width="71.42578125" style="1" customWidth="1"/>
    <col min="7934" max="7934" width="6.85546875" style="1" customWidth="1"/>
    <col min="7935" max="7935" width="10.5703125" style="1" customWidth="1"/>
    <col min="7936" max="7936" width="16.140625" style="1" bestFit="1" customWidth="1"/>
    <col min="7937" max="7937" width="18.140625" style="1" bestFit="1" customWidth="1"/>
    <col min="7938" max="7938" width="9.140625" style="1"/>
    <col min="7939" max="7939" width="13.42578125" style="1" bestFit="1" customWidth="1"/>
    <col min="7940" max="8186" width="9.140625" style="1"/>
    <col min="8187" max="8187" width="5.28515625" style="1" customWidth="1"/>
    <col min="8188" max="8188" width="13" style="1" customWidth="1"/>
    <col min="8189" max="8189" width="71.42578125" style="1" customWidth="1"/>
    <col min="8190" max="8190" width="6.85546875" style="1" customWidth="1"/>
    <col min="8191" max="8191" width="10.5703125" style="1" customWidth="1"/>
    <col min="8192" max="8192" width="16.140625" style="1" bestFit="1" customWidth="1"/>
    <col min="8193" max="8193" width="18.140625" style="1" bestFit="1" customWidth="1"/>
    <col min="8194" max="8194" width="9.140625" style="1"/>
    <col min="8195" max="8195" width="13.42578125" style="1" bestFit="1" customWidth="1"/>
    <col min="8196" max="8442" width="9.140625" style="1"/>
    <col min="8443" max="8443" width="5.28515625" style="1" customWidth="1"/>
    <col min="8444" max="8444" width="13" style="1" customWidth="1"/>
    <col min="8445" max="8445" width="71.42578125" style="1" customWidth="1"/>
    <col min="8446" max="8446" width="6.85546875" style="1" customWidth="1"/>
    <col min="8447" max="8447" width="10.5703125" style="1" customWidth="1"/>
    <col min="8448" max="8448" width="16.140625" style="1" bestFit="1" customWidth="1"/>
    <col min="8449" max="8449" width="18.140625" style="1" bestFit="1" customWidth="1"/>
    <col min="8450" max="8450" width="9.140625" style="1"/>
    <col min="8451" max="8451" width="13.42578125" style="1" bestFit="1" customWidth="1"/>
    <col min="8452" max="8698" width="9.140625" style="1"/>
    <col min="8699" max="8699" width="5.28515625" style="1" customWidth="1"/>
    <col min="8700" max="8700" width="13" style="1" customWidth="1"/>
    <col min="8701" max="8701" width="71.42578125" style="1" customWidth="1"/>
    <col min="8702" max="8702" width="6.85546875" style="1" customWidth="1"/>
    <col min="8703" max="8703" width="10.5703125" style="1" customWidth="1"/>
    <col min="8704" max="8704" width="16.140625" style="1" bestFit="1" customWidth="1"/>
    <col min="8705" max="8705" width="18.140625" style="1" bestFit="1" customWidth="1"/>
    <col min="8706" max="8706" width="9.140625" style="1"/>
    <col min="8707" max="8707" width="13.42578125" style="1" bestFit="1" customWidth="1"/>
    <col min="8708" max="8954" width="9.140625" style="1"/>
    <col min="8955" max="8955" width="5.28515625" style="1" customWidth="1"/>
    <col min="8956" max="8956" width="13" style="1" customWidth="1"/>
    <col min="8957" max="8957" width="71.42578125" style="1" customWidth="1"/>
    <col min="8958" max="8958" width="6.85546875" style="1" customWidth="1"/>
    <col min="8959" max="8959" width="10.5703125" style="1" customWidth="1"/>
    <col min="8960" max="8960" width="16.140625" style="1" bestFit="1" customWidth="1"/>
    <col min="8961" max="8961" width="18.140625" style="1" bestFit="1" customWidth="1"/>
    <col min="8962" max="8962" width="9.140625" style="1"/>
    <col min="8963" max="8963" width="13.42578125" style="1" bestFit="1" customWidth="1"/>
    <col min="8964" max="9210" width="9.140625" style="1"/>
    <col min="9211" max="9211" width="5.28515625" style="1" customWidth="1"/>
    <col min="9212" max="9212" width="13" style="1" customWidth="1"/>
    <col min="9213" max="9213" width="71.42578125" style="1" customWidth="1"/>
    <col min="9214" max="9214" width="6.85546875" style="1" customWidth="1"/>
    <col min="9215" max="9215" width="10.5703125" style="1" customWidth="1"/>
    <col min="9216" max="9216" width="16.140625" style="1" bestFit="1" customWidth="1"/>
    <col min="9217" max="9217" width="18.140625" style="1" bestFit="1" customWidth="1"/>
    <col min="9218" max="9218" width="9.140625" style="1"/>
    <col min="9219" max="9219" width="13.42578125" style="1" bestFit="1" customWidth="1"/>
    <col min="9220" max="9466" width="9.140625" style="1"/>
    <col min="9467" max="9467" width="5.28515625" style="1" customWidth="1"/>
    <col min="9468" max="9468" width="13" style="1" customWidth="1"/>
    <col min="9469" max="9469" width="71.42578125" style="1" customWidth="1"/>
    <col min="9470" max="9470" width="6.85546875" style="1" customWidth="1"/>
    <col min="9471" max="9471" width="10.5703125" style="1" customWidth="1"/>
    <col min="9472" max="9472" width="16.140625" style="1" bestFit="1" customWidth="1"/>
    <col min="9473" max="9473" width="18.140625" style="1" bestFit="1" customWidth="1"/>
    <col min="9474" max="9474" width="9.140625" style="1"/>
    <col min="9475" max="9475" width="13.42578125" style="1" bestFit="1" customWidth="1"/>
    <col min="9476" max="9722" width="9.140625" style="1"/>
    <col min="9723" max="9723" width="5.28515625" style="1" customWidth="1"/>
    <col min="9724" max="9724" width="13" style="1" customWidth="1"/>
    <col min="9725" max="9725" width="71.42578125" style="1" customWidth="1"/>
    <col min="9726" max="9726" width="6.85546875" style="1" customWidth="1"/>
    <col min="9727" max="9727" width="10.5703125" style="1" customWidth="1"/>
    <col min="9728" max="9728" width="16.140625" style="1" bestFit="1" customWidth="1"/>
    <col min="9729" max="9729" width="18.140625" style="1" bestFit="1" customWidth="1"/>
    <col min="9730" max="9730" width="9.140625" style="1"/>
    <col min="9731" max="9731" width="13.42578125" style="1" bestFit="1" customWidth="1"/>
    <col min="9732" max="9978" width="9.140625" style="1"/>
    <col min="9979" max="9979" width="5.28515625" style="1" customWidth="1"/>
    <col min="9980" max="9980" width="13" style="1" customWidth="1"/>
    <col min="9981" max="9981" width="71.42578125" style="1" customWidth="1"/>
    <col min="9982" max="9982" width="6.85546875" style="1" customWidth="1"/>
    <col min="9983" max="9983" width="10.5703125" style="1" customWidth="1"/>
    <col min="9984" max="9984" width="16.140625" style="1" bestFit="1" customWidth="1"/>
    <col min="9985" max="9985" width="18.140625" style="1" bestFit="1" customWidth="1"/>
    <col min="9986" max="9986" width="9.140625" style="1"/>
    <col min="9987" max="9987" width="13.42578125" style="1" bestFit="1" customWidth="1"/>
    <col min="9988" max="10234" width="9.140625" style="1"/>
    <col min="10235" max="10235" width="5.28515625" style="1" customWidth="1"/>
    <col min="10236" max="10236" width="13" style="1" customWidth="1"/>
    <col min="10237" max="10237" width="71.42578125" style="1" customWidth="1"/>
    <col min="10238" max="10238" width="6.85546875" style="1" customWidth="1"/>
    <col min="10239" max="10239" width="10.5703125" style="1" customWidth="1"/>
    <col min="10240" max="10240" width="16.140625" style="1" bestFit="1" customWidth="1"/>
    <col min="10241" max="10241" width="18.140625" style="1" bestFit="1" customWidth="1"/>
    <col min="10242" max="10242" width="9.140625" style="1"/>
    <col min="10243" max="10243" width="13.42578125" style="1" bestFit="1" customWidth="1"/>
    <col min="10244" max="10490" width="9.140625" style="1"/>
    <col min="10491" max="10491" width="5.28515625" style="1" customWidth="1"/>
    <col min="10492" max="10492" width="13" style="1" customWidth="1"/>
    <col min="10493" max="10493" width="71.42578125" style="1" customWidth="1"/>
    <col min="10494" max="10494" width="6.85546875" style="1" customWidth="1"/>
    <col min="10495" max="10495" width="10.5703125" style="1" customWidth="1"/>
    <col min="10496" max="10496" width="16.140625" style="1" bestFit="1" customWidth="1"/>
    <col min="10497" max="10497" width="18.140625" style="1" bestFit="1" customWidth="1"/>
    <col min="10498" max="10498" width="9.140625" style="1"/>
    <col min="10499" max="10499" width="13.42578125" style="1" bestFit="1" customWidth="1"/>
    <col min="10500" max="10746" width="9.140625" style="1"/>
    <col min="10747" max="10747" width="5.28515625" style="1" customWidth="1"/>
    <col min="10748" max="10748" width="13" style="1" customWidth="1"/>
    <col min="10749" max="10749" width="71.42578125" style="1" customWidth="1"/>
    <col min="10750" max="10750" width="6.85546875" style="1" customWidth="1"/>
    <col min="10751" max="10751" width="10.5703125" style="1" customWidth="1"/>
    <col min="10752" max="10752" width="16.140625" style="1" bestFit="1" customWidth="1"/>
    <col min="10753" max="10753" width="18.140625" style="1" bestFit="1" customWidth="1"/>
    <col min="10754" max="10754" width="9.140625" style="1"/>
    <col min="10755" max="10755" width="13.42578125" style="1" bestFit="1" customWidth="1"/>
    <col min="10756" max="11002" width="9.140625" style="1"/>
    <col min="11003" max="11003" width="5.28515625" style="1" customWidth="1"/>
    <col min="11004" max="11004" width="13" style="1" customWidth="1"/>
    <col min="11005" max="11005" width="71.42578125" style="1" customWidth="1"/>
    <col min="11006" max="11006" width="6.85546875" style="1" customWidth="1"/>
    <col min="11007" max="11007" width="10.5703125" style="1" customWidth="1"/>
    <col min="11008" max="11008" width="16.140625" style="1" bestFit="1" customWidth="1"/>
    <col min="11009" max="11009" width="18.140625" style="1" bestFit="1" customWidth="1"/>
    <col min="11010" max="11010" width="9.140625" style="1"/>
    <col min="11011" max="11011" width="13.42578125" style="1" bestFit="1" customWidth="1"/>
    <col min="11012" max="11258" width="9.140625" style="1"/>
    <col min="11259" max="11259" width="5.28515625" style="1" customWidth="1"/>
    <col min="11260" max="11260" width="13" style="1" customWidth="1"/>
    <col min="11261" max="11261" width="71.42578125" style="1" customWidth="1"/>
    <col min="11262" max="11262" width="6.85546875" style="1" customWidth="1"/>
    <col min="11263" max="11263" width="10.5703125" style="1" customWidth="1"/>
    <col min="11264" max="11264" width="16.140625" style="1" bestFit="1" customWidth="1"/>
    <col min="11265" max="11265" width="18.140625" style="1" bestFit="1" customWidth="1"/>
    <col min="11266" max="11266" width="9.140625" style="1"/>
    <col min="11267" max="11267" width="13.42578125" style="1" bestFit="1" customWidth="1"/>
    <col min="11268" max="11514" width="9.140625" style="1"/>
    <col min="11515" max="11515" width="5.28515625" style="1" customWidth="1"/>
    <col min="11516" max="11516" width="13" style="1" customWidth="1"/>
    <col min="11517" max="11517" width="71.42578125" style="1" customWidth="1"/>
    <col min="11518" max="11518" width="6.85546875" style="1" customWidth="1"/>
    <col min="11519" max="11519" width="10.5703125" style="1" customWidth="1"/>
    <col min="11520" max="11520" width="16.140625" style="1" bestFit="1" customWidth="1"/>
    <col min="11521" max="11521" width="18.140625" style="1" bestFit="1" customWidth="1"/>
    <col min="11522" max="11522" width="9.140625" style="1"/>
    <col min="11523" max="11523" width="13.42578125" style="1" bestFit="1" customWidth="1"/>
    <col min="11524" max="11770" width="9.140625" style="1"/>
    <col min="11771" max="11771" width="5.28515625" style="1" customWidth="1"/>
    <col min="11772" max="11772" width="13" style="1" customWidth="1"/>
    <col min="11773" max="11773" width="71.42578125" style="1" customWidth="1"/>
    <col min="11774" max="11774" width="6.85546875" style="1" customWidth="1"/>
    <col min="11775" max="11775" width="10.5703125" style="1" customWidth="1"/>
    <col min="11776" max="11776" width="16.140625" style="1" bestFit="1" customWidth="1"/>
    <col min="11777" max="11777" width="18.140625" style="1" bestFit="1" customWidth="1"/>
    <col min="11778" max="11778" width="9.140625" style="1"/>
    <col min="11779" max="11779" width="13.42578125" style="1" bestFit="1" customWidth="1"/>
    <col min="11780" max="12026" width="9.140625" style="1"/>
    <col min="12027" max="12027" width="5.28515625" style="1" customWidth="1"/>
    <col min="12028" max="12028" width="13" style="1" customWidth="1"/>
    <col min="12029" max="12029" width="71.42578125" style="1" customWidth="1"/>
    <col min="12030" max="12030" width="6.85546875" style="1" customWidth="1"/>
    <col min="12031" max="12031" width="10.5703125" style="1" customWidth="1"/>
    <col min="12032" max="12032" width="16.140625" style="1" bestFit="1" customWidth="1"/>
    <col min="12033" max="12033" width="18.140625" style="1" bestFit="1" customWidth="1"/>
    <col min="12034" max="12034" width="9.140625" style="1"/>
    <col min="12035" max="12035" width="13.42578125" style="1" bestFit="1" customWidth="1"/>
    <col min="12036" max="12282" width="9.140625" style="1"/>
    <col min="12283" max="12283" width="5.28515625" style="1" customWidth="1"/>
    <col min="12284" max="12284" width="13" style="1" customWidth="1"/>
    <col min="12285" max="12285" width="71.42578125" style="1" customWidth="1"/>
    <col min="12286" max="12286" width="6.85546875" style="1" customWidth="1"/>
    <col min="12287" max="12287" width="10.5703125" style="1" customWidth="1"/>
    <col min="12288" max="12288" width="16.140625" style="1" bestFit="1" customWidth="1"/>
    <col min="12289" max="12289" width="18.140625" style="1" bestFit="1" customWidth="1"/>
    <col min="12290" max="12290" width="9.140625" style="1"/>
    <col min="12291" max="12291" width="13.42578125" style="1" bestFit="1" customWidth="1"/>
    <col min="12292" max="12538" width="9.140625" style="1"/>
    <col min="12539" max="12539" width="5.28515625" style="1" customWidth="1"/>
    <col min="12540" max="12540" width="13" style="1" customWidth="1"/>
    <col min="12541" max="12541" width="71.42578125" style="1" customWidth="1"/>
    <col min="12542" max="12542" width="6.85546875" style="1" customWidth="1"/>
    <col min="12543" max="12543" width="10.5703125" style="1" customWidth="1"/>
    <col min="12544" max="12544" width="16.140625" style="1" bestFit="1" customWidth="1"/>
    <col min="12545" max="12545" width="18.140625" style="1" bestFit="1" customWidth="1"/>
    <col min="12546" max="12546" width="9.140625" style="1"/>
    <col min="12547" max="12547" width="13.42578125" style="1" bestFit="1" customWidth="1"/>
    <col min="12548" max="12794" width="9.140625" style="1"/>
    <col min="12795" max="12795" width="5.28515625" style="1" customWidth="1"/>
    <col min="12796" max="12796" width="13" style="1" customWidth="1"/>
    <col min="12797" max="12797" width="71.42578125" style="1" customWidth="1"/>
    <col min="12798" max="12798" width="6.85546875" style="1" customWidth="1"/>
    <col min="12799" max="12799" width="10.5703125" style="1" customWidth="1"/>
    <col min="12800" max="12800" width="16.140625" style="1" bestFit="1" customWidth="1"/>
    <col min="12801" max="12801" width="18.140625" style="1" bestFit="1" customWidth="1"/>
    <col min="12802" max="12802" width="9.140625" style="1"/>
    <col min="12803" max="12803" width="13.42578125" style="1" bestFit="1" customWidth="1"/>
    <col min="12804" max="13050" width="9.140625" style="1"/>
    <col min="13051" max="13051" width="5.28515625" style="1" customWidth="1"/>
    <col min="13052" max="13052" width="13" style="1" customWidth="1"/>
    <col min="13053" max="13053" width="71.42578125" style="1" customWidth="1"/>
    <col min="13054" max="13054" width="6.85546875" style="1" customWidth="1"/>
    <col min="13055" max="13055" width="10.5703125" style="1" customWidth="1"/>
    <col min="13056" max="13056" width="16.140625" style="1" bestFit="1" customWidth="1"/>
    <col min="13057" max="13057" width="18.140625" style="1" bestFit="1" customWidth="1"/>
    <col min="13058" max="13058" width="9.140625" style="1"/>
    <col min="13059" max="13059" width="13.42578125" style="1" bestFit="1" customWidth="1"/>
    <col min="13060" max="13306" width="9.140625" style="1"/>
    <col min="13307" max="13307" width="5.28515625" style="1" customWidth="1"/>
    <col min="13308" max="13308" width="13" style="1" customWidth="1"/>
    <col min="13309" max="13309" width="71.42578125" style="1" customWidth="1"/>
    <col min="13310" max="13310" width="6.85546875" style="1" customWidth="1"/>
    <col min="13311" max="13311" width="10.5703125" style="1" customWidth="1"/>
    <col min="13312" max="13312" width="16.140625" style="1" bestFit="1" customWidth="1"/>
    <col min="13313" max="13313" width="18.140625" style="1" bestFit="1" customWidth="1"/>
    <col min="13314" max="13314" width="9.140625" style="1"/>
    <col min="13315" max="13315" width="13.42578125" style="1" bestFit="1" customWidth="1"/>
    <col min="13316" max="13562" width="9.140625" style="1"/>
    <col min="13563" max="13563" width="5.28515625" style="1" customWidth="1"/>
    <col min="13564" max="13564" width="13" style="1" customWidth="1"/>
    <col min="13565" max="13565" width="71.42578125" style="1" customWidth="1"/>
    <col min="13566" max="13566" width="6.85546875" style="1" customWidth="1"/>
    <col min="13567" max="13567" width="10.5703125" style="1" customWidth="1"/>
    <col min="13568" max="13568" width="16.140625" style="1" bestFit="1" customWidth="1"/>
    <col min="13569" max="13569" width="18.140625" style="1" bestFit="1" customWidth="1"/>
    <col min="13570" max="13570" width="9.140625" style="1"/>
    <col min="13571" max="13571" width="13.42578125" style="1" bestFit="1" customWidth="1"/>
    <col min="13572" max="13818" width="9.140625" style="1"/>
    <col min="13819" max="13819" width="5.28515625" style="1" customWidth="1"/>
    <col min="13820" max="13820" width="13" style="1" customWidth="1"/>
    <col min="13821" max="13821" width="71.42578125" style="1" customWidth="1"/>
    <col min="13822" max="13822" width="6.85546875" style="1" customWidth="1"/>
    <col min="13823" max="13823" width="10.5703125" style="1" customWidth="1"/>
    <col min="13824" max="13824" width="16.140625" style="1" bestFit="1" customWidth="1"/>
    <col min="13825" max="13825" width="18.140625" style="1" bestFit="1" customWidth="1"/>
    <col min="13826" max="13826" width="9.140625" style="1"/>
    <col min="13827" max="13827" width="13.42578125" style="1" bestFit="1" customWidth="1"/>
    <col min="13828" max="14074" width="9.140625" style="1"/>
    <col min="14075" max="14075" width="5.28515625" style="1" customWidth="1"/>
    <col min="14076" max="14076" width="13" style="1" customWidth="1"/>
    <col min="14077" max="14077" width="71.42578125" style="1" customWidth="1"/>
    <col min="14078" max="14078" width="6.85546875" style="1" customWidth="1"/>
    <col min="14079" max="14079" width="10.5703125" style="1" customWidth="1"/>
    <col min="14080" max="14080" width="16.140625" style="1" bestFit="1" customWidth="1"/>
    <col min="14081" max="14081" width="18.140625" style="1" bestFit="1" customWidth="1"/>
    <col min="14082" max="14082" width="9.140625" style="1"/>
    <col min="14083" max="14083" width="13.42578125" style="1" bestFit="1" customWidth="1"/>
    <col min="14084" max="14330" width="9.140625" style="1"/>
    <col min="14331" max="14331" width="5.28515625" style="1" customWidth="1"/>
    <col min="14332" max="14332" width="13" style="1" customWidth="1"/>
    <col min="14333" max="14333" width="71.42578125" style="1" customWidth="1"/>
    <col min="14334" max="14334" width="6.85546875" style="1" customWidth="1"/>
    <col min="14335" max="14335" width="10.5703125" style="1" customWidth="1"/>
    <col min="14336" max="14336" width="16.140625" style="1" bestFit="1" customWidth="1"/>
    <col min="14337" max="14337" width="18.140625" style="1" bestFit="1" customWidth="1"/>
    <col min="14338" max="14338" width="9.140625" style="1"/>
    <col min="14339" max="14339" width="13.42578125" style="1" bestFit="1" customWidth="1"/>
    <col min="14340" max="14586" width="9.140625" style="1"/>
    <col min="14587" max="14587" width="5.28515625" style="1" customWidth="1"/>
    <col min="14588" max="14588" width="13" style="1" customWidth="1"/>
    <col min="14589" max="14589" width="71.42578125" style="1" customWidth="1"/>
    <col min="14590" max="14590" width="6.85546875" style="1" customWidth="1"/>
    <col min="14591" max="14591" width="10.5703125" style="1" customWidth="1"/>
    <col min="14592" max="14592" width="16.140625" style="1" bestFit="1" customWidth="1"/>
    <col min="14593" max="14593" width="18.140625" style="1" bestFit="1" customWidth="1"/>
    <col min="14594" max="14594" width="9.140625" style="1"/>
    <col min="14595" max="14595" width="13.42578125" style="1" bestFit="1" customWidth="1"/>
    <col min="14596" max="14842" width="9.140625" style="1"/>
    <col min="14843" max="14843" width="5.28515625" style="1" customWidth="1"/>
    <col min="14844" max="14844" width="13" style="1" customWidth="1"/>
    <col min="14845" max="14845" width="71.42578125" style="1" customWidth="1"/>
    <col min="14846" max="14846" width="6.85546875" style="1" customWidth="1"/>
    <col min="14847" max="14847" width="10.5703125" style="1" customWidth="1"/>
    <col min="14848" max="14848" width="16.140625" style="1" bestFit="1" customWidth="1"/>
    <col min="14849" max="14849" width="18.140625" style="1" bestFit="1" customWidth="1"/>
    <col min="14850" max="14850" width="9.140625" style="1"/>
    <col min="14851" max="14851" width="13.42578125" style="1" bestFit="1" customWidth="1"/>
    <col min="14852" max="15098" width="9.140625" style="1"/>
    <col min="15099" max="15099" width="5.28515625" style="1" customWidth="1"/>
    <col min="15100" max="15100" width="13" style="1" customWidth="1"/>
    <col min="15101" max="15101" width="71.42578125" style="1" customWidth="1"/>
    <col min="15102" max="15102" width="6.85546875" style="1" customWidth="1"/>
    <col min="15103" max="15103" width="10.5703125" style="1" customWidth="1"/>
    <col min="15104" max="15104" width="16.140625" style="1" bestFit="1" customWidth="1"/>
    <col min="15105" max="15105" width="18.140625" style="1" bestFit="1" customWidth="1"/>
    <col min="15106" max="15106" width="9.140625" style="1"/>
    <col min="15107" max="15107" width="13.42578125" style="1" bestFit="1" customWidth="1"/>
    <col min="15108" max="15354" width="9.140625" style="1"/>
    <col min="15355" max="15355" width="5.28515625" style="1" customWidth="1"/>
    <col min="15356" max="15356" width="13" style="1" customWidth="1"/>
    <col min="15357" max="15357" width="71.42578125" style="1" customWidth="1"/>
    <col min="15358" max="15358" width="6.85546875" style="1" customWidth="1"/>
    <col min="15359" max="15359" width="10.5703125" style="1" customWidth="1"/>
    <col min="15360" max="15360" width="16.140625" style="1" bestFit="1" customWidth="1"/>
    <col min="15361" max="15361" width="18.140625" style="1" bestFit="1" customWidth="1"/>
    <col min="15362" max="15362" width="9.140625" style="1"/>
    <col min="15363" max="15363" width="13.42578125" style="1" bestFit="1" customWidth="1"/>
    <col min="15364" max="15610" width="9.140625" style="1"/>
    <col min="15611" max="15611" width="5.28515625" style="1" customWidth="1"/>
    <col min="15612" max="15612" width="13" style="1" customWidth="1"/>
    <col min="15613" max="15613" width="71.42578125" style="1" customWidth="1"/>
    <col min="15614" max="15614" width="6.85546875" style="1" customWidth="1"/>
    <col min="15615" max="15615" width="10.5703125" style="1" customWidth="1"/>
    <col min="15616" max="15616" width="16.140625" style="1" bestFit="1" customWidth="1"/>
    <col min="15617" max="15617" width="18.140625" style="1" bestFit="1" customWidth="1"/>
    <col min="15618" max="15618" width="9.140625" style="1"/>
    <col min="15619" max="15619" width="13.42578125" style="1" bestFit="1" customWidth="1"/>
    <col min="15620" max="15866" width="9.140625" style="1"/>
    <col min="15867" max="15867" width="5.28515625" style="1" customWidth="1"/>
    <col min="15868" max="15868" width="13" style="1" customWidth="1"/>
    <col min="15869" max="15869" width="71.42578125" style="1" customWidth="1"/>
    <col min="15870" max="15870" width="6.85546875" style="1" customWidth="1"/>
    <col min="15871" max="15871" width="10.5703125" style="1" customWidth="1"/>
    <col min="15872" max="15872" width="16.140625" style="1" bestFit="1" customWidth="1"/>
    <col min="15873" max="15873" width="18.140625" style="1" bestFit="1" customWidth="1"/>
    <col min="15874" max="15874" width="9.140625" style="1"/>
    <col min="15875" max="15875" width="13.42578125" style="1" bestFit="1" customWidth="1"/>
    <col min="15876" max="16122" width="9.140625" style="1"/>
    <col min="16123" max="16123" width="5.28515625" style="1" customWidth="1"/>
    <col min="16124" max="16124" width="13" style="1" customWidth="1"/>
    <col min="16125" max="16125" width="71.42578125" style="1" customWidth="1"/>
    <col min="16126" max="16126" width="6.85546875" style="1" customWidth="1"/>
    <col min="16127" max="16127" width="10.5703125" style="1" customWidth="1"/>
    <col min="16128" max="16128" width="16.140625" style="1" bestFit="1" customWidth="1"/>
    <col min="16129" max="16129" width="18.140625" style="1" bestFit="1" customWidth="1"/>
    <col min="16130" max="16130" width="9.140625" style="1"/>
    <col min="16131" max="16131" width="13.42578125" style="1" bestFit="1" customWidth="1"/>
    <col min="16132" max="16384" width="9.140625" style="1"/>
  </cols>
  <sheetData>
    <row r="2" spans="1:7" ht="15" thickBot="1"/>
    <row r="3" spans="1:7" ht="21" customHeight="1" thickBot="1">
      <c r="A3" s="83" t="s">
        <v>110</v>
      </c>
      <c r="B3" s="82"/>
      <c r="C3" s="82"/>
      <c r="D3" s="82"/>
      <c r="E3" s="82"/>
      <c r="F3" s="81"/>
      <c r="G3" s="80"/>
    </row>
    <row r="4" spans="1:7" s="35" customFormat="1" ht="21" customHeight="1" thickBot="1">
      <c r="A4" s="79"/>
      <c r="B4" s="78"/>
      <c r="C4" s="78"/>
      <c r="D4" s="78"/>
      <c r="E4" s="78"/>
      <c r="F4" s="77"/>
      <c r="G4" s="76"/>
    </row>
    <row r="5" spans="1:7" ht="15" thickBot="1">
      <c r="A5" s="74" t="s">
        <v>109</v>
      </c>
      <c r="B5" s="75" t="s">
        <v>108</v>
      </c>
      <c r="C5" s="74" t="s">
        <v>107</v>
      </c>
      <c r="D5" s="74" t="s">
        <v>106</v>
      </c>
      <c r="E5" s="73" t="s">
        <v>105</v>
      </c>
      <c r="F5" s="72" t="s">
        <v>104</v>
      </c>
      <c r="G5" s="71" t="s">
        <v>103</v>
      </c>
    </row>
    <row r="6" spans="1:7" ht="15.75">
      <c r="A6" s="70" t="s">
        <v>102</v>
      </c>
      <c r="B6" s="69"/>
      <c r="C6" s="68"/>
      <c r="D6" s="67"/>
      <c r="E6" s="66"/>
      <c r="F6" s="65"/>
      <c r="G6" s="64"/>
    </row>
    <row r="7" spans="1:7">
      <c r="A7" s="24">
        <v>1</v>
      </c>
      <c r="B7" s="23">
        <v>715317</v>
      </c>
      <c r="C7" s="27" t="s">
        <v>101</v>
      </c>
      <c r="D7" s="21" t="s">
        <v>11</v>
      </c>
      <c r="E7" s="26">
        <v>20</v>
      </c>
      <c r="F7" s="19"/>
      <c r="G7" s="25">
        <f>E7*F7</f>
        <v>0</v>
      </c>
    </row>
    <row r="8" spans="1:7">
      <c r="A8" s="24">
        <f>A7+1</f>
        <v>2</v>
      </c>
      <c r="B8" s="23">
        <v>715318</v>
      </c>
      <c r="C8" s="27" t="s">
        <v>100</v>
      </c>
      <c r="D8" s="21" t="s">
        <v>11</v>
      </c>
      <c r="E8" s="26">
        <v>2</v>
      </c>
      <c r="F8" s="19"/>
      <c r="G8" s="25">
        <f>E8*F8</f>
        <v>0</v>
      </c>
    </row>
    <row r="9" spans="1:7">
      <c r="A9" s="49"/>
      <c r="B9" s="48"/>
      <c r="C9" s="47" t="s">
        <v>1</v>
      </c>
      <c r="D9" s="46"/>
      <c r="E9" s="45"/>
      <c r="F9" s="44"/>
      <c r="G9" s="43">
        <f>SUM(G7:G8)</f>
        <v>0</v>
      </c>
    </row>
    <row r="10" spans="1:7" ht="15.75">
      <c r="A10" s="34" t="s">
        <v>99</v>
      </c>
      <c r="B10" s="33"/>
      <c r="C10" s="32"/>
      <c r="D10" s="31"/>
      <c r="E10" s="30"/>
      <c r="F10" s="29"/>
      <c r="G10" s="28"/>
    </row>
    <row r="11" spans="1:7">
      <c r="A11" s="24">
        <v>1</v>
      </c>
      <c r="B11" s="23">
        <v>171107</v>
      </c>
      <c r="C11" s="27" t="s">
        <v>98</v>
      </c>
      <c r="D11" s="21" t="s">
        <v>35</v>
      </c>
      <c r="E11" s="26">
        <v>324</v>
      </c>
      <c r="F11" s="19"/>
      <c r="G11" s="25">
        <f t="shared" ref="G11:G42" si="0">E11*F11</f>
        <v>0</v>
      </c>
    </row>
    <row r="12" spans="1:7">
      <c r="A12" s="24">
        <f t="shared" ref="A12:A43" si="1">A11+1</f>
        <v>2</v>
      </c>
      <c r="B12" s="23">
        <v>101105</v>
      </c>
      <c r="C12" s="27" t="s">
        <v>97</v>
      </c>
      <c r="D12" s="21" t="s">
        <v>35</v>
      </c>
      <c r="E12" s="26">
        <v>690</v>
      </c>
      <c r="F12" s="19"/>
      <c r="G12" s="25">
        <f t="shared" si="0"/>
        <v>0</v>
      </c>
    </row>
    <row r="13" spans="1:7">
      <c r="A13" s="24">
        <f t="shared" si="1"/>
        <v>3</v>
      </c>
      <c r="B13" s="23">
        <v>101105</v>
      </c>
      <c r="C13" s="27" t="s">
        <v>96</v>
      </c>
      <c r="D13" s="21" t="s">
        <v>35</v>
      </c>
      <c r="E13" s="26">
        <v>1433</v>
      </c>
      <c r="F13" s="19"/>
      <c r="G13" s="25">
        <f t="shared" si="0"/>
        <v>0</v>
      </c>
    </row>
    <row r="14" spans="1:7">
      <c r="A14" s="24">
        <f t="shared" si="1"/>
        <v>4</v>
      </c>
      <c r="B14" s="23">
        <v>101106</v>
      </c>
      <c r="C14" s="27" t="s">
        <v>95</v>
      </c>
      <c r="D14" s="21" t="s">
        <v>35</v>
      </c>
      <c r="E14" s="26">
        <v>1379</v>
      </c>
      <c r="F14" s="19"/>
      <c r="G14" s="25">
        <f t="shared" si="0"/>
        <v>0</v>
      </c>
    </row>
    <row r="15" spans="1:7">
      <c r="A15" s="24">
        <f t="shared" si="1"/>
        <v>5</v>
      </c>
      <c r="B15" s="23">
        <v>101307</v>
      </c>
      <c r="C15" s="27" t="s">
        <v>94</v>
      </c>
      <c r="D15" s="21" t="s">
        <v>35</v>
      </c>
      <c r="E15" s="26">
        <v>26</v>
      </c>
      <c r="F15" s="19"/>
      <c r="G15" s="25">
        <f t="shared" si="0"/>
        <v>0</v>
      </c>
    </row>
    <row r="16" spans="1:7">
      <c r="A16" s="24">
        <f t="shared" si="1"/>
        <v>6</v>
      </c>
      <c r="B16" s="23">
        <v>101308</v>
      </c>
      <c r="C16" s="27" t="s">
        <v>93</v>
      </c>
      <c r="D16" s="21" t="s">
        <v>35</v>
      </c>
      <c r="E16" s="26">
        <v>388</v>
      </c>
      <c r="F16" s="19"/>
      <c r="G16" s="25">
        <f t="shared" si="0"/>
        <v>0</v>
      </c>
    </row>
    <row r="17" spans="1:7">
      <c r="A17" s="24">
        <f t="shared" si="1"/>
        <v>7</v>
      </c>
      <c r="B17" s="23">
        <v>204232</v>
      </c>
      <c r="C17" s="27" t="s">
        <v>92</v>
      </c>
      <c r="D17" s="21" t="s">
        <v>35</v>
      </c>
      <c r="E17" s="26">
        <v>130</v>
      </c>
      <c r="F17" s="19"/>
      <c r="G17" s="25">
        <f t="shared" si="0"/>
        <v>0</v>
      </c>
    </row>
    <row r="18" spans="1:7">
      <c r="A18" s="24">
        <f t="shared" si="1"/>
        <v>8</v>
      </c>
      <c r="B18" s="23">
        <v>209391</v>
      </c>
      <c r="C18" s="27" t="s">
        <v>91</v>
      </c>
      <c r="D18" s="21" t="s">
        <v>35</v>
      </c>
      <c r="E18" s="26">
        <v>1334</v>
      </c>
      <c r="F18" s="19"/>
      <c r="G18" s="25">
        <f t="shared" si="0"/>
        <v>0</v>
      </c>
    </row>
    <row r="19" spans="1:7">
      <c r="A19" s="24">
        <f t="shared" si="1"/>
        <v>9</v>
      </c>
      <c r="B19" s="23">
        <v>311115</v>
      </c>
      <c r="C19" s="27" t="s">
        <v>90</v>
      </c>
      <c r="D19" s="21" t="s">
        <v>11</v>
      </c>
      <c r="E19" s="26">
        <v>271</v>
      </c>
      <c r="F19" s="19"/>
      <c r="G19" s="25">
        <f t="shared" si="0"/>
        <v>0</v>
      </c>
    </row>
    <row r="20" spans="1:7">
      <c r="A20" s="24">
        <f t="shared" si="1"/>
        <v>10</v>
      </c>
      <c r="B20" s="23">
        <v>311117</v>
      </c>
      <c r="C20" s="27" t="s">
        <v>89</v>
      </c>
      <c r="D20" s="21" t="s">
        <v>11</v>
      </c>
      <c r="E20" s="26">
        <v>122</v>
      </c>
      <c r="F20" s="19"/>
      <c r="G20" s="25">
        <f t="shared" si="0"/>
        <v>0</v>
      </c>
    </row>
    <row r="21" spans="1:7">
      <c r="A21" s="24">
        <f t="shared" si="1"/>
        <v>11</v>
      </c>
      <c r="B21" s="23">
        <v>199412</v>
      </c>
      <c r="C21" s="27" t="s">
        <v>88</v>
      </c>
      <c r="D21" s="21" t="s">
        <v>11</v>
      </c>
      <c r="E21" s="26">
        <v>20</v>
      </c>
      <c r="F21" s="19"/>
      <c r="G21" s="25">
        <f t="shared" si="0"/>
        <v>0</v>
      </c>
    </row>
    <row r="22" spans="1:7">
      <c r="A22" s="24">
        <f t="shared" si="1"/>
        <v>12</v>
      </c>
      <c r="B22" s="23">
        <v>321164</v>
      </c>
      <c r="C22" s="27" t="s">
        <v>87</v>
      </c>
      <c r="D22" s="21" t="s">
        <v>35</v>
      </c>
      <c r="E22" s="26">
        <v>1358</v>
      </c>
      <c r="F22" s="19"/>
      <c r="G22" s="25">
        <f t="shared" si="0"/>
        <v>0</v>
      </c>
    </row>
    <row r="23" spans="1:7">
      <c r="A23" s="24">
        <f t="shared" si="1"/>
        <v>13</v>
      </c>
      <c r="B23" s="23">
        <v>295441</v>
      </c>
      <c r="C23" s="27" t="s">
        <v>86</v>
      </c>
      <c r="D23" s="21" t="s">
        <v>11</v>
      </c>
      <c r="E23" s="26">
        <v>40</v>
      </c>
      <c r="F23" s="19"/>
      <c r="G23" s="25">
        <f t="shared" si="0"/>
        <v>0</v>
      </c>
    </row>
    <row r="24" spans="1:7">
      <c r="A24" s="24">
        <f t="shared" si="1"/>
        <v>14</v>
      </c>
      <c r="B24" s="23">
        <v>295442</v>
      </c>
      <c r="C24" s="27" t="s">
        <v>85</v>
      </c>
      <c r="D24" s="21" t="s">
        <v>11</v>
      </c>
      <c r="E24" s="26">
        <v>40</v>
      </c>
      <c r="F24" s="19"/>
      <c r="G24" s="25">
        <f t="shared" si="0"/>
        <v>0</v>
      </c>
    </row>
    <row r="25" spans="1:7">
      <c r="A25" s="24">
        <f t="shared" si="1"/>
        <v>15</v>
      </c>
      <c r="B25" s="23">
        <v>410130</v>
      </c>
      <c r="C25" s="27" t="s">
        <v>84</v>
      </c>
      <c r="D25" s="63"/>
      <c r="E25" s="26">
        <v>49</v>
      </c>
      <c r="F25" s="19"/>
      <c r="G25" s="25">
        <f t="shared" si="0"/>
        <v>0</v>
      </c>
    </row>
    <row r="26" spans="1:7">
      <c r="A26" s="24">
        <f t="shared" si="1"/>
        <v>16</v>
      </c>
      <c r="B26" s="23">
        <v>409820</v>
      </c>
      <c r="C26" s="27" t="s">
        <v>83</v>
      </c>
      <c r="D26" s="21" t="s">
        <v>11</v>
      </c>
      <c r="E26" s="26">
        <v>49</v>
      </c>
      <c r="F26" s="19"/>
      <c r="G26" s="25">
        <f t="shared" si="0"/>
        <v>0</v>
      </c>
    </row>
    <row r="27" spans="1:7">
      <c r="A27" s="24">
        <f t="shared" si="1"/>
        <v>17</v>
      </c>
      <c r="B27" s="23">
        <v>410101</v>
      </c>
      <c r="C27" s="27" t="s">
        <v>73</v>
      </c>
      <c r="D27" s="21" t="s">
        <v>11</v>
      </c>
      <c r="E27" s="26">
        <v>49</v>
      </c>
      <c r="F27" s="19"/>
      <c r="G27" s="25">
        <f t="shared" si="0"/>
        <v>0</v>
      </c>
    </row>
    <row r="28" spans="1:7">
      <c r="A28" s="24">
        <f t="shared" si="1"/>
        <v>18</v>
      </c>
      <c r="B28" s="23">
        <v>420091</v>
      </c>
      <c r="C28" s="27" t="s">
        <v>64</v>
      </c>
      <c r="D28" s="21" t="s">
        <v>11</v>
      </c>
      <c r="E28" s="26">
        <v>49</v>
      </c>
      <c r="F28" s="19"/>
      <c r="G28" s="25">
        <f t="shared" si="0"/>
        <v>0</v>
      </c>
    </row>
    <row r="29" spans="1:7">
      <c r="A29" s="24">
        <f t="shared" si="1"/>
        <v>19</v>
      </c>
      <c r="B29" s="23">
        <v>410150</v>
      </c>
      <c r="C29" s="27" t="s">
        <v>82</v>
      </c>
      <c r="D29" s="63"/>
      <c r="E29" s="26">
        <v>3</v>
      </c>
      <c r="F29" s="19"/>
      <c r="G29" s="25">
        <f t="shared" si="0"/>
        <v>0</v>
      </c>
    </row>
    <row r="30" spans="1:7">
      <c r="A30" s="24">
        <f t="shared" si="1"/>
        <v>20</v>
      </c>
      <c r="B30" s="23">
        <v>409826</v>
      </c>
      <c r="C30" s="27" t="s">
        <v>81</v>
      </c>
      <c r="D30" s="21" t="s">
        <v>11</v>
      </c>
      <c r="E30" s="26">
        <v>3</v>
      </c>
      <c r="F30" s="19"/>
      <c r="G30" s="25">
        <f t="shared" si="0"/>
        <v>0</v>
      </c>
    </row>
    <row r="31" spans="1:7">
      <c r="A31" s="24">
        <f t="shared" si="1"/>
        <v>21</v>
      </c>
      <c r="B31" s="23">
        <v>410102</v>
      </c>
      <c r="C31" s="27" t="s">
        <v>76</v>
      </c>
      <c r="D31" s="21" t="s">
        <v>11</v>
      </c>
      <c r="E31" s="26">
        <v>3</v>
      </c>
      <c r="F31" s="19"/>
      <c r="G31" s="25">
        <f t="shared" si="0"/>
        <v>0</v>
      </c>
    </row>
    <row r="32" spans="1:7">
      <c r="A32" s="24">
        <f t="shared" si="1"/>
        <v>22</v>
      </c>
      <c r="B32" s="23">
        <v>420091</v>
      </c>
      <c r="C32" s="27" t="s">
        <v>64</v>
      </c>
      <c r="D32" s="21" t="s">
        <v>11</v>
      </c>
      <c r="E32" s="26">
        <v>3</v>
      </c>
      <c r="F32" s="19"/>
      <c r="G32" s="25">
        <f t="shared" si="0"/>
        <v>0</v>
      </c>
    </row>
    <row r="33" spans="1:7">
      <c r="A33" s="24">
        <f t="shared" si="1"/>
        <v>23</v>
      </c>
      <c r="B33" s="23">
        <v>410151</v>
      </c>
      <c r="C33" s="27" t="s">
        <v>80</v>
      </c>
      <c r="D33" s="63"/>
      <c r="E33" s="26">
        <v>54</v>
      </c>
      <c r="F33" s="19"/>
      <c r="G33" s="25">
        <f t="shared" si="0"/>
        <v>0</v>
      </c>
    </row>
    <row r="34" spans="1:7">
      <c r="A34" s="24">
        <f t="shared" si="1"/>
        <v>24</v>
      </c>
      <c r="B34" s="23">
        <v>409822</v>
      </c>
      <c r="C34" s="27" t="s">
        <v>79</v>
      </c>
      <c r="D34" s="21" t="s">
        <v>11</v>
      </c>
      <c r="E34" s="26">
        <v>54</v>
      </c>
      <c r="F34" s="19"/>
      <c r="G34" s="25">
        <f t="shared" si="0"/>
        <v>0</v>
      </c>
    </row>
    <row r="35" spans="1:7">
      <c r="A35" s="24">
        <f t="shared" si="1"/>
        <v>25</v>
      </c>
      <c r="B35" s="23">
        <v>410101</v>
      </c>
      <c r="C35" s="27" t="s">
        <v>73</v>
      </c>
      <c r="D35" s="21" t="s">
        <v>11</v>
      </c>
      <c r="E35" s="26">
        <v>54</v>
      </c>
      <c r="F35" s="19"/>
      <c r="G35" s="25">
        <f t="shared" si="0"/>
        <v>0</v>
      </c>
    </row>
    <row r="36" spans="1:7">
      <c r="A36" s="24">
        <f t="shared" si="1"/>
        <v>26</v>
      </c>
      <c r="B36" s="23">
        <v>420091</v>
      </c>
      <c r="C36" s="27" t="s">
        <v>64</v>
      </c>
      <c r="D36" s="21" t="s">
        <v>11</v>
      </c>
      <c r="E36" s="26">
        <v>54</v>
      </c>
      <c r="F36" s="19"/>
      <c r="G36" s="25">
        <f t="shared" si="0"/>
        <v>0</v>
      </c>
    </row>
    <row r="37" spans="1:7">
      <c r="A37" s="24">
        <f t="shared" si="1"/>
        <v>27</v>
      </c>
      <c r="B37" s="23">
        <v>410154</v>
      </c>
      <c r="C37" s="27" t="s">
        <v>78</v>
      </c>
      <c r="D37" s="63"/>
      <c r="E37" s="26">
        <v>6</v>
      </c>
      <c r="F37" s="19"/>
      <c r="G37" s="25">
        <f t="shared" si="0"/>
        <v>0</v>
      </c>
    </row>
    <row r="38" spans="1:7">
      <c r="A38" s="24">
        <f t="shared" si="1"/>
        <v>28</v>
      </c>
      <c r="B38" s="23">
        <v>409829</v>
      </c>
      <c r="C38" s="27" t="s">
        <v>77</v>
      </c>
      <c r="D38" s="21" t="s">
        <v>11</v>
      </c>
      <c r="E38" s="26">
        <v>6</v>
      </c>
      <c r="F38" s="19"/>
      <c r="G38" s="25">
        <f t="shared" si="0"/>
        <v>0</v>
      </c>
    </row>
    <row r="39" spans="1:7">
      <c r="A39" s="24">
        <f t="shared" si="1"/>
        <v>29</v>
      </c>
      <c r="B39" s="23">
        <v>410102</v>
      </c>
      <c r="C39" s="27" t="s">
        <v>76</v>
      </c>
      <c r="D39" s="21" t="s">
        <v>11</v>
      </c>
      <c r="E39" s="26">
        <v>6</v>
      </c>
      <c r="F39" s="19"/>
      <c r="G39" s="25">
        <f t="shared" si="0"/>
        <v>0</v>
      </c>
    </row>
    <row r="40" spans="1:7">
      <c r="A40" s="24">
        <f t="shared" si="1"/>
        <v>30</v>
      </c>
      <c r="B40" s="23">
        <v>420091</v>
      </c>
      <c r="C40" s="27" t="s">
        <v>64</v>
      </c>
      <c r="D40" s="21" t="s">
        <v>11</v>
      </c>
      <c r="E40" s="26">
        <v>6</v>
      </c>
      <c r="F40" s="19"/>
      <c r="G40" s="25">
        <f t="shared" si="0"/>
        <v>0</v>
      </c>
    </row>
    <row r="41" spans="1:7">
      <c r="A41" s="24">
        <f t="shared" si="1"/>
        <v>31</v>
      </c>
      <c r="B41" s="23">
        <v>410155</v>
      </c>
      <c r="C41" s="27" t="s">
        <v>75</v>
      </c>
      <c r="D41" s="63"/>
      <c r="E41" s="26">
        <v>7</v>
      </c>
      <c r="F41" s="19"/>
      <c r="G41" s="25">
        <f t="shared" si="0"/>
        <v>0</v>
      </c>
    </row>
    <row r="42" spans="1:7">
      <c r="A42" s="24">
        <f t="shared" si="1"/>
        <v>32</v>
      </c>
      <c r="B42" s="23">
        <v>409824</v>
      </c>
      <c r="C42" s="27" t="s">
        <v>74</v>
      </c>
      <c r="D42" s="21" t="s">
        <v>11</v>
      </c>
      <c r="E42" s="26">
        <v>7</v>
      </c>
      <c r="F42" s="19"/>
      <c r="G42" s="25">
        <f t="shared" si="0"/>
        <v>0</v>
      </c>
    </row>
    <row r="43" spans="1:7">
      <c r="A43" s="24">
        <f t="shared" si="1"/>
        <v>33</v>
      </c>
      <c r="B43" s="23">
        <v>410101</v>
      </c>
      <c r="C43" s="27" t="s">
        <v>73</v>
      </c>
      <c r="D43" s="21" t="s">
        <v>11</v>
      </c>
      <c r="E43" s="26">
        <v>7</v>
      </c>
      <c r="F43" s="19"/>
      <c r="G43" s="25">
        <f t="shared" ref="G43:G74" si="2">E43*F43</f>
        <v>0</v>
      </c>
    </row>
    <row r="44" spans="1:7">
      <c r="A44" s="24">
        <f t="shared" ref="A44:A74" si="3">A43+1</f>
        <v>34</v>
      </c>
      <c r="B44" s="23">
        <v>420091</v>
      </c>
      <c r="C44" s="27" t="s">
        <v>64</v>
      </c>
      <c r="D44" s="21" t="s">
        <v>11</v>
      </c>
      <c r="E44" s="26">
        <v>7</v>
      </c>
      <c r="F44" s="19"/>
      <c r="G44" s="25">
        <f t="shared" si="2"/>
        <v>0</v>
      </c>
    </row>
    <row r="45" spans="1:7">
      <c r="A45" s="24">
        <f t="shared" si="3"/>
        <v>35</v>
      </c>
      <c r="B45" s="23">
        <v>410901</v>
      </c>
      <c r="C45" s="27" t="s">
        <v>72</v>
      </c>
      <c r="D45" s="21" t="s">
        <v>11</v>
      </c>
      <c r="E45" s="26">
        <v>2</v>
      </c>
      <c r="F45" s="19"/>
      <c r="G45" s="25">
        <f t="shared" si="2"/>
        <v>0</v>
      </c>
    </row>
    <row r="46" spans="1:7">
      <c r="A46" s="24">
        <f t="shared" si="3"/>
        <v>36</v>
      </c>
      <c r="B46" s="23">
        <v>410903</v>
      </c>
      <c r="C46" s="27" t="s">
        <v>71</v>
      </c>
      <c r="D46" s="21" t="s">
        <v>11</v>
      </c>
      <c r="E46" s="26">
        <v>1</v>
      </c>
      <c r="F46" s="19"/>
      <c r="G46" s="25">
        <f t="shared" si="2"/>
        <v>0</v>
      </c>
    </row>
    <row r="47" spans="1:7">
      <c r="A47" s="24">
        <f t="shared" si="3"/>
        <v>37</v>
      </c>
      <c r="B47" s="23">
        <v>420002</v>
      </c>
      <c r="C47" s="27" t="s">
        <v>70</v>
      </c>
      <c r="D47" s="21" t="s">
        <v>11</v>
      </c>
      <c r="E47" s="26">
        <v>123</v>
      </c>
      <c r="F47" s="19"/>
      <c r="G47" s="25">
        <f t="shared" si="2"/>
        <v>0</v>
      </c>
    </row>
    <row r="48" spans="1:7">
      <c r="A48" s="24">
        <f t="shared" si="3"/>
        <v>38</v>
      </c>
      <c r="B48" s="23">
        <v>420091</v>
      </c>
      <c r="C48" s="27" t="s">
        <v>64</v>
      </c>
      <c r="D48" s="21" t="s">
        <v>11</v>
      </c>
      <c r="E48" s="26">
        <v>123</v>
      </c>
      <c r="F48" s="19"/>
      <c r="G48" s="25">
        <f t="shared" si="2"/>
        <v>0</v>
      </c>
    </row>
    <row r="49" spans="1:7">
      <c r="A49" s="24">
        <f t="shared" si="3"/>
        <v>39</v>
      </c>
      <c r="B49" s="23">
        <v>420902</v>
      </c>
      <c r="C49" s="27" t="s">
        <v>69</v>
      </c>
      <c r="D49" s="21" t="s">
        <v>11</v>
      </c>
      <c r="E49" s="26">
        <v>2</v>
      </c>
      <c r="F49" s="19"/>
      <c r="G49" s="25">
        <f t="shared" si="2"/>
        <v>0</v>
      </c>
    </row>
    <row r="50" spans="1:7">
      <c r="A50" s="24">
        <f t="shared" si="3"/>
        <v>40</v>
      </c>
      <c r="B50" s="23">
        <v>418112</v>
      </c>
      <c r="C50" s="27" t="s">
        <v>68</v>
      </c>
      <c r="D50" s="21" t="s">
        <v>11</v>
      </c>
      <c r="E50" s="26">
        <v>2</v>
      </c>
      <c r="F50" s="19"/>
      <c r="G50" s="25">
        <f t="shared" si="2"/>
        <v>0</v>
      </c>
    </row>
    <row r="51" spans="1:7">
      <c r="A51" s="24">
        <f t="shared" si="3"/>
        <v>41</v>
      </c>
      <c r="B51" s="23">
        <v>420060</v>
      </c>
      <c r="C51" s="27" t="s">
        <v>67</v>
      </c>
      <c r="D51" s="63"/>
      <c r="E51" s="26">
        <v>24</v>
      </c>
      <c r="F51" s="19"/>
      <c r="G51" s="25">
        <f t="shared" si="2"/>
        <v>0</v>
      </c>
    </row>
    <row r="52" spans="1:7">
      <c r="A52" s="24">
        <f t="shared" si="3"/>
        <v>42</v>
      </c>
      <c r="B52" s="23">
        <v>420030</v>
      </c>
      <c r="C52" s="27" t="s">
        <v>66</v>
      </c>
      <c r="D52" s="21" t="s">
        <v>11</v>
      </c>
      <c r="E52" s="26">
        <v>24</v>
      </c>
      <c r="F52" s="19"/>
      <c r="G52" s="25">
        <f t="shared" si="2"/>
        <v>0</v>
      </c>
    </row>
    <row r="53" spans="1:7">
      <c r="A53" s="24">
        <f t="shared" si="3"/>
        <v>43</v>
      </c>
      <c r="B53" s="23">
        <v>420050</v>
      </c>
      <c r="C53" s="27" t="s">
        <v>65</v>
      </c>
      <c r="D53" s="21" t="s">
        <v>11</v>
      </c>
      <c r="E53" s="26">
        <v>24</v>
      </c>
      <c r="F53" s="19"/>
      <c r="G53" s="25">
        <f t="shared" si="2"/>
        <v>0</v>
      </c>
    </row>
    <row r="54" spans="1:7">
      <c r="A54" s="24">
        <f t="shared" si="3"/>
        <v>44</v>
      </c>
      <c r="B54" s="23">
        <v>420091</v>
      </c>
      <c r="C54" s="27" t="s">
        <v>64</v>
      </c>
      <c r="D54" s="21" t="s">
        <v>11</v>
      </c>
      <c r="E54" s="26">
        <v>24</v>
      </c>
      <c r="F54" s="19"/>
      <c r="G54" s="25">
        <f t="shared" si="2"/>
        <v>0</v>
      </c>
    </row>
    <row r="55" spans="1:7">
      <c r="A55" s="24">
        <f t="shared" si="3"/>
        <v>45</v>
      </c>
      <c r="B55" s="23">
        <v>464111</v>
      </c>
      <c r="C55" s="27" t="s">
        <v>63</v>
      </c>
      <c r="D55" s="21" t="s">
        <v>11</v>
      </c>
      <c r="E55" s="26">
        <v>24</v>
      </c>
      <c r="F55" s="19"/>
      <c r="G55" s="25">
        <f t="shared" si="2"/>
        <v>0</v>
      </c>
    </row>
    <row r="56" spans="1:7">
      <c r="A56" s="24">
        <f t="shared" si="3"/>
        <v>46</v>
      </c>
      <c r="B56" s="23">
        <v>873122</v>
      </c>
      <c r="C56" s="27" t="s">
        <v>62</v>
      </c>
      <c r="D56" s="21" t="s">
        <v>11</v>
      </c>
      <c r="E56" s="26">
        <v>22</v>
      </c>
      <c r="F56" s="19"/>
      <c r="G56" s="25">
        <f t="shared" si="2"/>
        <v>0</v>
      </c>
    </row>
    <row r="57" spans="1:7">
      <c r="A57" s="62">
        <f t="shared" si="3"/>
        <v>47</v>
      </c>
      <c r="B57" s="61">
        <v>199212</v>
      </c>
      <c r="C57" s="60" t="s">
        <v>61</v>
      </c>
      <c r="D57" s="59" t="s">
        <v>11</v>
      </c>
      <c r="E57" s="58">
        <v>26</v>
      </c>
      <c r="F57" s="19"/>
      <c r="G57" s="57">
        <f t="shared" si="2"/>
        <v>0</v>
      </c>
    </row>
    <row r="58" spans="1:7">
      <c r="A58" s="24">
        <f t="shared" si="3"/>
        <v>48</v>
      </c>
      <c r="B58" s="23">
        <v>451421</v>
      </c>
      <c r="C58" s="27" t="s">
        <v>60</v>
      </c>
      <c r="D58" s="21" t="s">
        <v>11</v>
      </c>
      <c r="E58" s="26">
        <v>26</v>
      </c>
      <c r="F58" s="19"/>
      <c r="G58" s="25">
        <f t="shared" si="2"/>
        <v>0</v>
      </c>
    </row>
    <row r="59" spans="1:7">
      <c r="A59" s="24">
        <f t="shared" si="3"/>
        <v>49</v>
      </c>
      <c r="B59" s="23">
        <v>591121</v>
      </c>
      <c r="C59" s="27" t="s">
        <v>53</v>
      </c>
      <c r="D59" s="21" t="s">
        <v>11</v>
      </c>
      <c r="E59" s="26">
        <v>26</v>
      </c>
      <c r="F59" s="19"/>
      <c r="G59" s="25">
        <f t="shared" si="2"/>
        <v>0</v>
      </c>
    </row>
    <row r="60" spans="1:7">
      <c r="A60" s="24">
        <f t="shared" si="3"/>
        <v>50</v>
      </c>
      <c r="B60" s="23">
        <v>519224</v>
      </c>
      <c r="C60" s="27" t="s">
        <v>59</v>
      </c>
      <c r="D60" s="21" t="s">
        <v>11</v>
      </c>
      <c r="E60" s="26">
        <v>24</v>
      </c>
      <c r="F60" s="19"/>
      <c r="G60" s="25">
        <f t="shared" si="2"/>
        <v>0</v>
      </c>
    </row>
    <row r="61" spans="1:7">
      <c r="A61" s="24">
        <f t="shared" si="3"/>
        <v>51</v>
      </c>
      <c r="B61" s="23">
        <v>592274</v>
      </c>
      <c r="C61" s="27" t="s">
        <v>55</v>
      </c>
      <c r="D61" s="21" t="s">
        <v>11</v>
      </c>
      <c r="E61" s="26">
        <v>24</v>
      </c>
      <c r="F61" s="19"/>
      <c r="G61" s="25">
        <f t="shared" si="2"/>
        <v>0</v>
      </c>
    </row>
    <row r="62" spans="1:7">
      <c r="A62" s="24">
        <f t="shared" si="3"/>
        <v>52</v>
      </c>
      <c r="B62" s="23">
        <v>519222</v>
      </c>
      <c r="C62" s="27" t="s">
        <v>58</v>
      </c>
      <c r="D62" s="21" t="s">
        <v>11</v>
      </c>
      <c r="E62" s="26">
        <v>38</v>
      </c>
      <c r="F62" s="19"/>
      <c r="G62" s="25">
        <f t="shared" si="2"/>
        <v>0</v>
      </c>
    </row>
    <row r="63" spans="1:7">
      <c r="A63" s="24">
        <f t="shared" si="3"/>
        <v>53</v>
      </c>
      <c r="B63" s="23">
        <v>592273</v>
      </c>
      <c r="C63" s="27" t="s">
        <v>57</v>
      </c>
      <c r="D63" s="21" t="s">
        <v>11</v>
      </c>
      <c r="E63" s="26">
        <v>76</v>
      </c>
      <c r="F63" s="19"/>
      <c r="G63" s="25">
        <f t="shared" si="2"/>
        <v>0</v>
      </c>
    </row>
    <row r="64" spans="1:7">
      <c r="A64" s="24">
        <f t="shared" si="3"/>
        <v>54</v>
      </c>
      <c r="B64" s="23">
        <v>519231</v>
      </c>
      <c r="C64" s="27" t="s">
        <v>56</v>
      </c>
      <c r="D64" s="21" t="s">
        <v>11</v>
      </c>
      <c r="E64" s="26">
        <v>6</v>
      </c>
      <c r="F64" s="19"/>
      <c r="G64" s="25">
        <f t="shared" si="2"/>
        <v>0</v>
      </c>
    </row>
    <row r="65" spans="1:7">
      <c r="A65" s="24">
        <f t="shared" si="3"/>
        <v>55</v>
      </c>
      <c r="B65" s="23">
        <v>592274</v>
      </c>
      <c r="C65" s="27" t="s">
        <v>55</v>
      </c>
      <c r="D65" s="21" t="s">
        <v>11</v>
      </c>
      <c r="E65" s="26">
        <v>12</v>
      </c>
      <c r="F65" s="19"/>
      <c r="G65" s="25">
        <f t="shared" si="2"/>
        <v>0</v>
      </c>
    </row>
    <row r="66" spans="1:7">
      <c r="A66" s="24">
        <f t="shared" si="3"/>
        <v>56</v>
      </c>
      <c r="B66" s="23">
        <v>535131</v>
      </c>
      <c r="C66" s="27" t="s">
        <v>54</v>
      </c>
      <c r="D66" s="21" t="s">
        <v>11</v>
      </c>
      <c r="E66" s="26">
        <v>6</v>
      </c>
      <c r="F66" s="19"/>
      <c r="G66" s="25">
        <f t="shared" si="2"/>
        <v>0</v>
      </c>
    </row>
    <row r="67" spans="1:7">
      <c r="A67" s="24">
        <f t="shared" si="3"/>
        <v>57</v>
      </c>
      <c r="B67" s="23">
        <v>591121</v>
      </c>
      <c r="C67" s="27" t="s">
        <v>53</v>
      </c>
      <c r="D67" s="21" t="s">
        <v>11</v>
      </c>
      <c r="E67" s="26">
        <v>6</v>
      </c>
      <c r="F67" s="19"/>
      <c r="G67" s="25">
        <f t="shared" si="2"/>
        <v>0</v>
      </c>
    </row>
    <row r="68" spans="1:7">
      <c r="A68" s="24">
        <f t="shared" si="3"/>
        <v>58</v>
      </c>
      <c r="B68" s="23">
        <v>552202</v>
      </c>
      <c r="C68" s="27" t="s">
        <v>52</v>
      </c>
      <c r="D68" s="21" t="s">
        <v>11</v>
      </c>
      <c r="E68" s="26">
        <v>6</v>
      </c>
      <c r="F68" s="19"/>
      <c r="G68" s="25">
        <f t="shared" si="2"/>
        <v>0</v>
      </c>
    </row>
    <row r="69" spans="1:7">
      <c r="A69" s="24">
        <f t="shared" si="3"/>
        <v>59</v>
      </c>
      <c r="B69" s="23">
        <v>525322</v>
      </c>
      <c r="C69" s="27" t="s">
        <v>51</v>
      </c>
      <c r="D69" s="21" t="s">
        <v>11</v>
      </c>
      <c r="E69" s="26">
        <v>1</v>
      </c>
      <c r="F69" s="19"/>
      <c r="G69" s="25">
        <f t="shared" si="2"/>
        <v>0</v>
      </c>
    </row>
    <row r="70" spans="1:7">
      <c r="A70" s="24">
        <f t="shared" si="3"/>
        <v>60</v>
      </c>
      <c r="B70" s="23">
        <v>592126</v>
      </c>
      <c r="C70" s="27" t="s">
        <v>50</v>
      </c>
      <c r="D70" s="21" t="s">
        <v>11</v>
      </c>
      <c r="E70" s="26">
        <v>1</v>
      </c>
      <c r="F70" s="19"/>
      <c r="G70" s="25">
        <f t="shared" si="2"/>
        <v>0</v>
      </c>
    </row>
    <row r="71" spans="1:7">
      <c r="A71" s="24">
        <f t="shared" si="3"/>
        <v>61</v>
      </c>
      <c r="B71" s="23">
        <v>595111</v>
      </c>
      <c r="C71" s="27" t="s">
        <v>47</v>
      </c>
      <c r="D71" s="21" t="s">
        <v>11</v>
      </c>
      <c r="E71" s="26">
        <v>1</v>
      </c>
      <c r="F71" s="19"/>
      <c r="G71" s="25">
        <f t="shared" si="2"/>
        <v>0</v>
      </c>
    </row>
    <row r="72" spans="1:7">
      <c r="A72" s="24">
        <f t="shared" si="3"/>
        <v>62</v>
      </c>
      <c r="B72" s="23">
        <v>525326</v>
      </c>
      <c r="C72" s="27" t="s">
        <v>49</v>
      </c>
      <c r="D72" s="21" t="s">
        <v>11</v>
      </c>
      <c r="E72" s="26">
        <v>4</v>
      </c>
      <c r="F72" s="19"/>
      <c r="G72" s="25">
        <f t="shared" si="2"/>
        <v>0</v>
      </c>
    </row>
    <row r="73" spans="1:7">
      <c r="A73" s="24">
        <f t="shared" si="3"/>
        <v>63</v>
      </c>
      <c r="B73" s="23">
        <v>592128</v>
      </c>
      <c r="C73" s="27" t="s">
        <v>48</v>
      </c>
      <c r="D73" s="21" t="s">
        <v>11</v>
      </c>
      <c r="E73" s="26">
        <v>8</v>
      </c>
      <c r="F73" s="19"/>
      <c r="G73" s="25">
        <f t="shared" si="2"/>
        <v>0</v>
      </c>
    </row>
    <row r="74" spans="1:7" ht="15" thickBot="1">
      <c r="A74" s="56">
        <f t="shared" si="3"/>
        <v>64</v>
      </c>
      <c r="B74" s="55">
        <v>595111</v>
      </c>
      <c r="C74" s="54" t="s">
        <v>47</v>
      </c>
      <c r="D74" s="53" t="s">
        <v>11</v>
      </c>
      <c r="E74" s="52">
        <v>8</v>
      </c>
      <c r="F74" s="51"/>
      <c r="G74" s="50">
        <f t="shared" si="2"/>
        <v>0</v>
      </c>
    </row>
    <row r="75" spans="1:7">
      <c r="A75" s="49"/>
      <c r="B75" s="48"/>
      <c r="C75" s="47" t="s">
        <v>1</v>
      </c>
      <c r="D75" s="46"/>
      <c r="E75" s="45"/>
      <c r="F75" s="44"/>
      <c r="G75" s="43">
        <f>SUM(G11:G74)</f>
        <v>0</v>
      </c>
    </row>
    <row r="76" spans="1:7" s="35" customFormat="1">
      <c r="A76" s="42"/>
      <c r="B76" s="41"/>
      <c r="C76" s="40"/>
      <c r="D76" s="39"/>
      <c r="E76" s="38"/>
      <c r="F76" s="37"/>
      <c r="G76" s="36"/>
    </row>
    <row r="77" spans="1:7" ht="15.75">
      <c r="A77" s="34" t="s">
        <v>46</v>
      </c>
      <c r="B77" s="33"/>
      <c r="C77" s="32"/>
      <c r="D77" s="31"/>
      <c r="E77" s="30"/>
      <c r="F77" s="29"/>
      <c r="G77" s="28"/>
    </row>
    <row r="78" spans="1:7">
      <c r="A78" s="24">
        <v>1</v>
      </c>
      <c r="B78" s="23">
        <v>210800851</v>
      </c>
      <c r="C78" s="27" t="s">
        <v>45</v>
      </c>
      <c r="D78" s="21" t="s">
        <v>35</v>
      </c>
      <c r="E78" s="26">
        <v>324</v>
      </c>
      <c r="F78" s="19"/>
      <c r="G78" s="25">
        <f t="shared" ref="G78:G113" si="4">E78*F78</f>
        <v>0</v>
      </c>
    </row>
    <row r="79" spans="1:7">
      <c r="A79" s="24">
        <f t="shared" ref="A79:A113" si="5">A78+1</f>
        <v>2</v>
      </c>
      <c r="B79" s="23">
        <v>210800103</v>
      </c>
      <c r="C79" s="27" t="s">
        <v>44</v>
      </c>
      <c r="D79" s="21" t="s">
        <v>35</v>
      </c>
      <c r="E79" s="26">
        <v>690</v>
      </c>
      <c r="F79" s="19"/>
      <c r="G79" s="25">
        <f t="shared" si="4"/>
        <v>0</v>
      </c>
    </row>
    <row r="80" spans="1:7">
      <c r="A80" s="24">
        <f t="shared" si="5"/>
        <v>3</v>
      </c>
      <c r="B80" s="23">
        <v>210800103</v>
      </c>
      <c r="C80" s="27" t="s">
        <v>44</v>
      </c>
      <c r="D80" s="21" t="s">
        <v>35</v>
      </c>
      <c r="E80" s="26">
        <v>1433</v>
      </c>
      <c r="F80" s="19"/>
      <c r="G80" s="25">
        <f t="shared" si="4"/>
        <v>0</v>
      </c>
    </row>
    <row r="81" spans="1:7">
      <c r="A81" s="24">
        <f t="shared" si="5"/>
        <v>4</v>
      </c>
      <c r="B81" s="23">
        <v>210800103</v>
      </c>
      <c r="C81" s="27" t="s">
        <v>44</v>
      </c>
      <c r="D81" s="21" t="s">
        <v>35</v>
      </c>
      <c r="E81" s="26">
        <v>1379</v>
      </c>
      <c r="F81" s="19"/>
      <c r="G81" s="25">
        <f t="shared" si="4"/>
        <v>0</v>
      </c>
    </row>
    <row r="82" spans="1:7">
      <c r="A82" s="24">
        <f t="shared" si="5"/>
        <v>5</v>
      </c>
      <c r="B82" s="23">
        <v>210800112</v>
      </c>
      <c r="C82" s="27" t="s">
        <v>43</v>
      </c>
      <c r="D82" s="21" t="s">
        <v>35</v>
      </c>
      <c r="E82" s="26">
        <v>26</v>
      </c>
      <c r="F82" s="19"/>
      <c r="G82" s="25">
        <f t="shared" si="4"/>
        <v>0</v>
      </c>
    </row>
    <row r="83" spans="1:7">
      <c r="A83" s="24">
        <f t="shared" si="5"/>
        <v>6</v>
      </c>
      <c r="B83" s="23">
        <v>210800112</v>
      </c>
      <c r="C83" s="27" t="s">
        <v>42</v>
      </c>
      <c r="D83" s="21" t="s">
        <v>35</v>
      </c>
      <c r="E83" s="26">
        <v>388</v>
      </c>
      <c r="F83" s="19"/>
      <c r="G83" s="25">
        <f t="shared" si="4"/>
        <v>0</v>
      </c>
    </row>
    <row r="84" spans="1:7">
      <c r="A84" s="24">
        <f t="shared" si="5"/>
        <v>7</v>
      </c>
      <c r="B84" s="23">
        <v>210950341</v>
      </c>
      <c r="C84" s="27" t="s">
        <v>41</v>
      </c>
      <c r="D84" s="21" t="s">
        <v>35</v>
      </c>
      <c r="E84" s="26">
        <v>130</v>
      </c>
      <c r="F84" s="19"/>
      <c r="G84" s="25">
        <f t="shared" si="4"/>
        <v>0</v>
      </c>
    </row>
    <row r="85" spans="1:7">
      <c r="A85" s="24">
        <f t="shared" si="5"/>
        <v>8</v>
      </c>
      <c r="B85" s="23">
        <v>210803511</v>
      </c>
      <c r="C85" s="27" t="s">
        <v>40</v>
      </c>
      <c r="D85" s="21" t="s">
        <v>35</v>
      </c>
      <c r="E85" s="26">
        <v>1334</v>
      </c>
      <c r="F85" s="19"/>
      <c r="G85" s="25">
        <f t="shared" si="4"/>
        <v>0</v>
      </c>
    </row>
    <row r="86" spans="1:7">
      <c r="A86" s="24">
        <f t="shared" si="5"/>
        <v>9</v>
      </c>
      <c r="B86" s="23">
        <v>210010301</v>
      </c>
      <c r="C86" s="27" t="s">
        <v>39</v>
      </c>
      <c r="D86" s="21" t="s">
        <v>11</v>
      </c>
      <c r="E86" s="26">
        <v>271</v>
      </c>
      <c r="F86" s="19"/>
      <c r="G86" s="25">
        <f t="shared" si="4"/>
        <v>0</v>
      </c>
    </row>
    <row r="87" spans="1:7">
      <c r="A87" s="24">
        <f t="shared" si="5"/>
        <v>10</v>
      </c>
      <c r="B87" s="23">
        <v>210010321</v>
      </c>
      <c r="C87" s="27" t="s">
        <v>38</v>
      </c>
      <c r="D87" s="21" t="s">
        <v>11</v>
      </c>
      <c r="E87" s="26">
        <v>122</v>
      </c>
      <c r="F87" s="19"/>
      <c r="G87" s="25">
        <f t="shared" si="4"/>
        <v>0</v>
      </c>
    </row>
    <row r="88" spans="1:7">
      <c r="A88" s="24">
        <f t="shared" si="5"/>
        <v>11</v>
      </c>
      <c r="B88" s="23">
        <v>210192562</v>
      </c>
      <c r="C88" s="27" t="s">
        <v>37</v>
      </c>
      <c r="D88" s="21" t="s">
        <v>11</v>
      </c>
      <c r="E88" s="26">
        <v>20</v>
      </c>
      <c r="F88" s="19"/>
      <c r="G88" s="25">
        <f t="shared" si="4"/>
        <v>0</v>
      </c>
    </row>
    <row r="89" spans="1:7">
      <c r="A89" s="24">
        <f t="shared" si="5"/>
        <v>12</v>
      </c>
      <c r="B89" s="23">
        <v>210010003</v>
      </c>
      <c r="C89" s="27" t="s">
        <v>36</v>
      </c>
      <c r="D89" s="21" t="s">
        <v>35</v>
      </c>
      <c r="E89" s="26">
        <v>1358</v>
      </c>
      <c r="F89" s="19"/>
      <c r="G89" s="25">
        <f t="shared" si="4"/>
        <v>0</v>
      </c>
    </row>
    <row r="90" spans="1:7">
      <c r="A90" s="24">
        <f t="shared" si="5"/>
        <v>13</v>
      </c>
      <c r="B90" s="23">
        <v>210220321</v>
      </c>
      <c r="C90" s="27" t="s">
        <v>34</v>
      </c>
      <c r="D90" s="21" t="s">
        <v>11</v>
      </c>
      <c r="E90" s="26">
        <v>40</v>
      </c>
      <c r="F90" s="19"/>
      <c r="G90" s="25">
        <f t="shared" si="4"/>
        <v>0</v>
      </c>
    </row>
    <row r="91" spans="1:7">
      <c r="A91" s="24">
        <f t="shared" si="5"/>
        <v>14</v>
      </c>
      <c r="B91" s="23">
        <v>210110041</v>
      </c>
      <c r="C91" s="27" t="s">
        <v>33</v>
      </c>
      <c r="D91" s="21" t="s">
        <v>11</v>
      </c>
      <c r="E91" s="26">
        <v>49</v>
      </c>
      <c r="F91" s="19"/>
      <c r="G91" s="25">
        <f t="shared" si="4"/>
        <v>0</v>
      </c>
    </row>
    <row r="92" spans="1:7">
      <c r="A92" s="24">
        <f t="shared" si="5"/>
        <v>15</v>
      </c>
      <c r="B92" s="23">
        <v>210110043</v>
      </c>
      <c r="C92" s="27" t="s">
        <v>28</v>
      </c>
      <c r="D92" s="21" t="s">
        <v>11</v>
      </c>
      <c r="E92" s="26">
        <v>3</v>
      </c>
      <c r="F92" s="19"/>
      <c r="G92" s="25">
        <f t="shared" si="4"/>
        <v>0</v>
      </c>
    </row>
    <row r="93" spans="1:7">
      <c r="A93" s="24">
        <f t="shared" si="5"/>
        <v>16</v>
      </c>
      <c r="B93" s="23">
        <v>210110045</v>
      </c>
      <c r="C93" s="27" t="s">
        <v>32</v>
      </c>
      <c r="D93" s="21" t="s">
        <v>11</v>
      </c>
      <c r="E93" s="26">
        <v>54</v>
      </c>
      <c r="F93" s="19"/>
      <c r="G93" s="25">
        <f t="shared" si="4"/>
        <v>0</v>
      </c>
    </row>
    <row r="94" spans="1:7">
      <c r="A94" s="24">
        <f t="shared" si="5"/>
        <v>17</v>
      </c>
      <c r="B94" s="23">
        <v>210110045</v>
      </c>
      <c r="C94" s="27" t="s">
        <v>31</v>
      </c>
      <c r="D94" s="21" t="s">
        <v>11</v>
      </c>
      <c r="E94" s="26">
        <v>6</v>
      </c>
      <c r="F94" s="19"/>
      <c r="G94" s="25">
        <f t="shared" si="4"/>
        <v>0</v>
      </c>
    </row>
    <row r="95" spans="1:7">
      <c r="A95" s="24">
        <f t="shared" si="5"/>
        <v>18</v>
      </c>
      <c r="B95" s="23">
        <v>210110046</v>
      </c>
      <c r="C95" s="27" t="s">
        <v>30</v>
      </c>
      <c r="D95" s="21" t="s">
        <v>11</v>
      </c>
      <c r="E95" s="26">
        <v>7</v>
      </c>
      <c r="F95" s="19"/>
      <c r="G95" s="25">
        <f t="shared" si="4"/>
        <v>0</v>
      </c>
    </row>
    <row r="96" spans="1:7">
      <c r="A96" s="24">
        <f t="shared" si="5"/>
        <v>19</v>
      </c>
      <c r="B96" s="23">
        <v>210110045</v>
      </c>
      <c r="C96" s="27" t="s">
        <v>29</v>
      </c>
      <c r="D96" s="21" t="s">
        <v>11</v>
      </c>
      <c r="E96" s="26">
        <v>2</v>
      </c>
      <c r="F96" s="19"/>
      <c r="G96" s="25">
        <f t="shared" si="4"/>
        <v>0</v>
      </c>
    </row>
    <row r="97" spans="1:7">
      <c r="A97" s="24">
        <f t="shared" si="5"/>
        <v>20</v>
      </c>
      <c r="B97" s="23">
        <v>210110043</v>
      </c>
      <c r="C97" s="27" t="s">
        <v>28</v>
      </c>
      <c r="D97" s="21" t="s">
        <v>11</v>
      </c>
      <c r="E97" s="26">
        <v>1</v>
      </c>
      <c r="F97" s="19"/>
      <c r="G97" s="25">
        <f t="shared" si="4"/>
        <v>0</v>
      </c>
    </row>
    <row r="98" spans="1:7">
      <c r="A98" s="24">
        <f t="shared" si="5"/>
        <v>21</v>
      </c>
      <c r="B98" s="23">
        <v>210111012</v>
      </c>
      <c r="C98" s="27" t="s">
        <v>27</v>
      </c>
      <c r="D98" s="21" t="s">
        <v>11</v>
      </c>
      <c r="E98" s="26">
        <v>123</v>
      </c>
      <c r="F98" s="19"/>
      <c r="G98" s="25">
        <f t="shared" si="4"/>
        <v>0</v>
      </c>
    </row>
    <row r="99" spans="1:7">
      <c r="A99" s="24">
        <f t="shared" si="5"/>
        <v>22</v>
      </c>
      <c r="B99" s="23">
        <v>210110082</v>
      </c>
      <c r="C99" s="27" t="s">
        <v>26</v>
      </c>
      <c r="D99" s="21" t="s">
        <v>11</v>
      </c>
      <c r="E99" s="26">
        <v>2</v>
      </c>
      <c r="F99" s="19"/>
      <c r="G99" s="25">
        <f t="shared" si="4"/>
        <v>0</v>
      </c>
    </row>
    <row r="100" spans="1:7">
      <c r="A100" s="24">
        <f t="shared" si="5"/>
        <v>23</v>
      </c>
      <c r="B100" s="23">
        <v>210111311</v>
      </c>
      <c r="C100" s="27" t="s">
        <v>25</v>
      </c>
      <c r="D100" s="21" t="s">
        <v>11</v>
      </c>
      <c r="E100" s="26">
        <v>24</v>
      </c>
      <c r="F100" s="19"/>
      <c r="G100" s="25">
        <f t="shared" si="4"/>
        <v>0</v>
      </c>
    </row>
    <row r="101" spans="1:7">
      <c r="A101" s="24">
        <f t="shared" si="5"/>
        <v>24</v>
      </c>
      <c r="B101" s="23">
        <v>210010502</v>
      </c>
      <c r="C101" s="27" t="s">
        <v>24</v>
      </c>
      <c r="D101" s="21" t="s">
        <v>11</v>
      </c>
      <c r="E101" s="26">
        <v>26</v>
      </c>
      <c r="F101" s="19"/>
      <c r="G101" s="25">
        <f t="shared" si="4"/>
        <v>0</v>
      </c>
    </row>
    <row r="102" spans="1:7">
      <c r="A102" s="24">
        <f t="shared" si="5"/>
        <v>25</v>
      </c>
      <c r="B102" s="23">
        <v>210140031</v>
      </c>
      <c r="C102" s="27" t="s">
        <v>23</v>
      </c>
      <c r="D102" s="21" t="s">
        <v>11</v>
      </c>
      <c r="E102" s="26">
        <v>26</v>
      </c>
      <c r="F102" s="19"/>
      <c r="G102" s="25">
        <f t="shared" si="4"/>
        <v>0</v>
      </c>
    </row>
    <row r="103" spans="1:7">
      <c r="A103" s="24">
        <f t="shared" si="5"/>
        <v>26</v>
      </c>
      <c r="B103" s="23">
        <v>210192121</v>
      </c>
      <c r="C103" s="27" t="s">
        <v>22</v>
      </c>
      <c r="D103" s="21" t="s">
        <v>11</v>
      </c>
      <c r="E103" s="26">
        <v>20</v>
      </c>
      <c r="F103" s="19"/>
      <c r="G103" s="25">
        <f t="shared" si="4"/>
        <v>0</v>
      </c>
    </row>
    <row r="104" spans="1:7">
      <c r="A104" s="24">
        <f t="shared" si="5"/>
        <v>27</v>
      </c>
      <c r="B104" s="23">
        <v>210192121</v>
      </c>
      <c r="C104" s="27" t="s">
        <v>22</v>
      </c>
      <c r="D104" s="21" t="s">
        <v>11</v>
      </c>
      <c r="E104" s="26">
        <v>2</v>
      </c>
      <c r="F104" s="19"/>
      <c r="G104" s="25">
        <f t="shared" si="4"/>
        <v>0</v>
      </c>
    </row>
    <row r="105" spans="1:7">
      <c r="A105" s="24">
        <f t="shared" si="5"/>
        <v>28</v>
      </c>
      <c r="B105" s="23">
        <v>210160011</v>
      </c>
      <c r="C105" s="27" t="s">
        <v>21</v>
      </c>
      <c r="D105" s="21" t="s">
        <v>11</v>
      </c>
      <c r="E105" s="26">
        <v>24</v>
      </c>
      <c r="F105" s="19"/>
      <c r="G105" s="25">
        <f t="shared" si="4"/>
        <v>0</v>
      </c>
    </row>
    <row r="106" spans="1:7">
      <c r="A106" s="24">
        <f t="shared" si="5"/>
        <v>29</v>
      </c>
      <c r="B106" s="23">
        <v>210201031</v>
      </c>
      <c r="C106" s="27" t="s">
        <v>20</v>
      </c>
      <c r="D106" s="21" t="s">
        <v>11</v>
      </c>
      <c r="E106" s="26">
        <v>24</v>
      </c>
      <c r="F106" s="19"/>
      <c r="G106" s="25">
        <f t="shared" si="4"/>
        <v>0</v>
      </c>
    </row>
    <row r="107" spans="1:7">
      <c r="A107" s="24">
        <f t="shared" si="5"/>
        <v>30</v>
      </c>
      <c r="B107" s="23">
        <v>210201031</v>
      </c>
      <c r="C107" s="27" t="s">
        <v>20</v>
      </c>
      <c r="D107" s="21" t="s">
        <v>11</v>
      </c>
      <c r="E107" s="26">
        <v>38</v>
      </c>
      <c r="F107" s="19"/>
      <c r="G107" s="25">
        <f t="shared" si="4"/>
        <v>0</v>
      </c>
    </row>
    <row r="108" spans="1:7">
      <c r="A108" s="24">
        <f t="shared" si="5"/>
        <v>31</v>
      </c>
      <c r="B108" s="23">
        <v>210201031</v>
      </c>
      <c r="C108" s="27" t="s">
        <v>20</v>
      </c>
      <c r="D108" s="21" t="s">
        <v>11</v>
      </c>
      <c r="E108" s="26">
        <v>6</v>
      </c>
      <c r="F108" s="19"/>
      <c r="G108" s="25">
        <f t="shared" si="4"/>
        <v>0</v>
      </c>
    </row>
    <row r="109" spans="1:7">
      <c r="A109" s="24">
        <f t="shared" si="5"/>
        <v>32</v>
      </c>
      <c r="B109" s="23">
        <v>210200131</v>
      </c>
      <c r="C109" s="27" t="s">
        <v>19</v>
      </c>
      <c r="D109" s="21" t="s">
        <v>11</v>
      </c>
      <c r="E109" s="26">
        <v>6</v>
      </c>
      <c r="F109" s="19"/>
      <c r="G109" s="25">
        <f t="shared" si="4"/>
        <v>0</v>
      </c>
    </row>
    <row r="110" spans="1:7">
      <c r="A110" s="24">
        <f t="shared" si="5"/>
        <v>33</v>
      </c>
      <c r="B110" s="23">
        <v>210201201</v>
      </c>
      <c r="C110" s="27" t="s">
        <v>18</v>
      </c>
      <c r="D110" s="21" t="s">
        <v>11</v>
      </c>
      <c r="E110" s="26">
        <v>6</v>
      </c>
      <c r="F110" s="19"/>
      <c r="G110" s="25">
        <f t="shared" si="4"/>
        <v>0</v>
      </c>
    </row>
    <row r="111" spans="1:7">
      <c r="A111" s="24">
        <f t="shared" si="5"/>
        <v>34</v>
      </c>
      <c r="B111" s="23">
        <v>210201101</v>
      </c>
      <c r="C111" s="27" t="s">
        <v>17</v>
      </c>
      <c r="D111" s="21" t="s">
        <v>11</v>
      </c>
      <c r="E111" s="26">
        <v>1</v>
      </c>
      <c r="F111" s="19"/>
      <c r="G111" s="25">
        <f t="shared" si="4"/>
        <v>0</v>
      </c>
    </row>
    <row r="112" spans="1:7">
      <c r="A112" s="24">
        <f t="shared" si="5"/>
        <v>35</v>
      </c>
      <c r="B112" s="23">
        <v>210201102</v>
      </c>
      <c r="C112" s="27" t="s">
        <v>16</v>
      </c>
      <c r="D112" s="21" t="s">
        <v>11</v>
      </c>
      <c r="E112" s="26">
        <v>4</v>
      </c>
      <c r="F112" s="19"/>
      <c r="G112" s="25">
        <f t="shared" si="4"/>
        <v>0</v>
      </c>
    </row>
    <row r="113" spans="1:7" ht="15" thickBot="1">
      <c r="A113" s="56">
        <f t="shared" si="5"/>
        <v>36</v>
      </c>
      <c r="B113" s="55">
        <v>210290751</v>
      </c>
      <c r="C113" s="54" t="s">
        <v>15</v>
      </c>
      <c r="D113" s="53" t="s">
        <v>11</v>
      </c>
      <c r="E113" s="52">
        <v>22</v>
      </c>
      <c r="F113" s="51"/>
      <c r="G113" s="50">
        <f t="shared" si="4"/>
        <v>0</v>
      </c>
    </row>
    <row r="114" spans="1:7">
      <c r="A114" s="49"/>
      <c r="B114" s="48"/>
      <c r="C114" s="47" t="s">
        <v>1</v>
      </c>
      <c r="D114" s="46"/>
      <c r="E114" s="45"/>
      <c r="F114" s="44"/>
      <c r="G114" s="43">
        <f>SUM(G78:G113)</f>
        <v>0</v>
      </c>
    </row>
    <row r="115" spans="1:7" s="35" customFormat="1">
      <c r="A115" s="42"/>
      <c r="B115" s="41"/>
      <c r="C115" s="40"/>
      <c r="D115" s="39"/>
      <c r="E115" s="38"/>
      <c r="F115" s="37"/>
      <c r="G115" s="36"/>
    </row>
    <row r="116" spans="1:7" ht="15.75">
      <c r="A116" s="34" t="s">
        <v>14</v>
      </c>
      <c r="B116" s="33"/>
      <c r="C116" s="32"/>
      <c r="D116" s="31"/>
      <c r="E116" s="30"/>
      <c r="F116" s="29"/>
      <c r="G116" s="28"/>
    </row>
    <row r="117" spans="1:7">
      <c r="A117" s="24">
        <v>1</v>
      </c>
      <c r="B117" s="23"/>
      <c r="C117" s="27" t="s">
        <v>13</v>
      </c>
      <c r="D117" s="21" t="s">
        <v>11</v>
      </c>
      <c r="E117" s="26">
        <v>79</v>
      </c>
      <c r="F117" s="19"/>
      <c r="G117" s="25">
        <f>E117*F117</f>
        <v>0</v>
      </c>
    </row>
    <row r="118" spans="1:7">
      <c r="A118" s="24">
        <v>2</v>
      </c>
      <c r="B118" s="23"/>
      <c r="C118" s="27" t="s">
        <v>12</v>
      </c>
      <c r="D118" s="21" t="s">
        <v>11</v>
      </c>
      <c r="E118" s="26">
        <v>127</v>
      </c>
      <c r="F118" s="19"/>
      <c r="G118" s="25">
        <f>E118*F118</f>
        <v>0</v>
      </c>
    </row>
    <row r="119" spans="1:7">
      <c r="A119" s="24">
        <v>3</v>
      </c>
      <c r="B119" s="23"/>
      <c r="C119" s="27" t="s">
        <v>10</v>
      </c>
      <c r="D119" s="21" t="s">
        <v>4</v>
      </c>
      <c r="E119" s="26">
        <v>1</v>
      </c>
      <c r="F119" s="19"/>
      <c r="G119" s="25">
        <f>E119*F119</f>
        <v>0</v>
      </c>
    </row>
    <row r="120" spans="1:7">
      <c r="A120" s="24">
        <v>4</v>
      </c>
      <c r="B120" s="23"/>
      <c r="C120" s="27" t="s">
        <v>9</v>
      </c>
      <c r="D120" s="21" t="s">
        <v>4</v>
      </c>
      <c r="E120" s="26">
        <v>1</v>
      </c>
      <c r="F120" s="19"/>
      <c r="G120" s="25">
        <f>E120*F120</f>
        <v>0</v>
      </c>
    </row>
    <row r="121" spans="1:7">
      <c r="A121" s="24">
        <v>5</v>
      </c>
      <c r="B121" s="23"/>
      <c r="C121" s="22" t="s">
        <v>8</v>
      </c>
      <c r="D121" s="21" t="s">
        <v>2</v>
      </c>
      <c r="E121" s="20">
        <v>0</v>
      </c>
      <c r="F121" s="19"/>
      <c r="G121" s="18">
        <f>E121*F121/100</f>
        <v>0</v>
      </c>
    </row>
    <row r="122" spans="1:7">
      <c r="A122" s="24">
        <v>6</v>
      </c>
      <c r="B122" s="23"/>
      <c r="C122" s="22" t="s">
        <v>7</v>
      </c>
      <c r="D122" s="21" t="s">
        <v>2</v>
      </c>
      <c r="E122" s="20">
        <v>0</v>
      </c>
      <c r="F122" s="19"/>
      <c r="G122" s="18">
        <f>E122*F122/100</f>
        <v>0</v>
      </c>
    </row>
    <row r="123" spans="1:7">
      <c r="A123" s="24">
        <v>7</v>
      </c>
      <c r="B123" s="23"/>
      <c r="C123" s="22" t="s">
        <v>6</v>
      </c>
      <c r="D123" s="21" t="s">
        <v>4</v>
      </c>
      <c r="E123" s="26">
        <v>1</v>
      </c>
      <c r="F123" s="19"/>
      <c r="G123" s="25">
        <f>E123*F123</f>
        <v>0</v>
      </c>
    </row>
    <row r="124" spans="1:7">
      <c r="A124" s="24">
        <v>8</v>
      </c>
      <c r="B124" s="23"/>
      <c r="C124" s="22" t="s">
        <v>5</v>
      </c>
      <c r="D124" s="21" t="s">
        <v>4</v>
      </c>
      <c r="E124" s="26">
        <v>1</v>
      </c>
      <c r="F124" s="19"/>
      <c r="G124" s="25">
        <f>E124*F124</f>
        <v>0</v>
      </c>
    </row>
    <row r="125" spans="1:7">
      <c r="A125" s="24">
        <v>9</v>
      </c>
      <c r="B125" s="23"/>
      <c r="C125" s="22" t="s">
        <v>3</v>
      </c>
      <c r="D125" s="21" t="s">
        <v>2</v>
      </c>
      <c r="E125" s="20">
        <v>3.6</v>
      </c>
      <c r="F125" s="19"/>
      <c r="G125" s="18">
        <f>E125*F125/100</f>
        <v>0</v>
      </c>
    </row>
    <row r="126" spans="1:7" ht="15" thickBot="1">
      <c r="A126" s="17"/>
      <c r="B126" s="16"/>
      <c r="C126" s="15" t="s">
        <v>1</v>
      </c>
      <c r="D126" s="14"/>
      <c r="E126" s="13"/>
      <c r="F126" s="12"/>
      <c r="G126" s="11">
        <f>SUM(G117:G125)</f>
        <v>0</v>
      </c>
    </row>
    <row r="127" spans="1:7" ht="15" thickBot="1"/>
    <row r="128" spans="1:7" ht="16.5" thickBot="1">
      <c r="A128" s="10" t="s">
        <v>0</v>
      </c>
      <c r="B128" s="9"/>
      <c r="C128" s="8"/>
      <c r="D128" s="7"/>
      <c r="E128" s="6"/>
      <c r="F128" s="5"/>
      <c r="G128" s="4">
        <f>SUM(G7:G126)/2</f>
        <v>0</v>
      </c>
    </row>
  </sheetData>
  <pageMargins left="0.7" right="0.7" top="0.78740157499999996" bottom="0.78740157499999996" header="0.3" footer="0.3"/>
  <pageSetup paperSize="9" scale="71" orientation="portrait" r:id="rId1"/>
  <colBreaks count="1" manualBreakCount="1">
    <brk id="2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SILNO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2014-10-09T10:48:44Z</dcterms:created>
  <dcterms:modified xsi:type="dcterms:W3CDTF">2014-10-09T11:01:31Z</dcterms:modified>
</cp:coreProperties>
</file>