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<sst xmlns="http://schemas.openxmlformats.org/spreadsheetml/2006/main" count="63" uniqueCount="62">
  <si>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Popis</t>
  </si>
  <si>
    <t>Cena bez DPH/Ks</t>
  </si>
  <si>
    <t>Ks</t>
  </si>
  <si>
    <t>Cena celkem bez DPH</t>
  </si>
  <si>
    <t>Žlab PVC 18/14</t>
  </si>
  <si>
    <t>Nosný mat pro kabeláž</t>
  </si>
  <si>
    <t>UTP 4x2x0,5</t>
  </si>
  <si>
    <t>1sada</t>
  </si>
  <si>
    <t>Drobný materiál</t>
  </si>
  <si>
    <t>SW</t>
  </si>
  <si>
    <t>Uvedení do provozu</t>
  </si>
  <si>
    <t>Program</t>
  </si>
  <si>
    <t>1cesta</t>
  </si>
  <si>
    <t>Režíe</t>
  </si>
  <si>
    <t>Hod</t>
  </si>
  <si>
    <t>Mont. v %</t>
  </si>
  <si>
    <t>Mont.Kč/ks</t>
  </si>
  <si>
    <t>Cena/ks dod.+mont bez DPH</t>
  </si>
  <si>
    <t>Spínaný zdroj  12V, 5,14A</t>
  </si>
  <si>
    <t>Trubka PVC Js 25</t>
  </si>
  <si>
    <t>KPC-VNQ101 Antiv</t>
  </si>
  <si>
    <t>WDR 1/3" CCD kamera s vysokým rozlišením, Varifocal objektiv 2,5 až 11mm,Dome manual, OSD menu. Funkce DEN/NOC s OLPF filtrem,, citlivost 0Lux/0,5lux, rozlišení 600TV, BLC, snímací prvek SONY SUPER HAD,IR přísvit 24LED, antivandal kryt,venkovní krytí IP67, napájení 12VDC, 800mA.</t>
  </si>
  <si>
    <t>SZ12/5</t>
  </si>
  <si>
    <t xml:space="preserve"> Brno</t>
  </si>
  <si>
    <t>Kabel RG-6U</t>
  </si>
  <si>
    <t xml:space="preserve">Kabel koaxiální 75 OHM. </t>
  </si>
  <si>
    <t>Vrtání průrazů</t>
  </si>
  <si>
    <t>PDR-X5016</t>
  </si>
  <si>
    <t>SIR-4160 SAMSUNG</t>
  </si>
  <si>
    <t>Barevná 1/3" CCD kamera s vysokým rozlišením, objektiv 2,8 až 10mm.varifocal .Funkce DEN/NOC s OLPF filtrem, IR 32LED s dosahem  50m, citlivost 0Lux/0,05lux, rozlišení 600/700TV(color/bw), BLC, snímací prvek Diagonal 6mm SUPER HAD CCD, venkovní krytí IP66, napájení 12VDC, 6,80 WA max</t>
  </si>
  <si>
    <t>Pozn.: Délky žlabů a kabelů stanoveny odhadem,budou kalkulovány dle skut provedení</t>
  </si>
  <si>
    <t>Vnitřnívenkovní, barevná, 1/3", 550TVL, software D/N, 0.05 lux, IR LED max. 20m, fix optika: f=3.7mm 70°, 12V DC,antivandal</t>
  </si>
  <si>
    <t>HDD 2000 GB</t>
  </si>
  <si>
    <t>Harddisk 2 Terrabite</t>
  </si>
  <si>
    <t>KPC-ND524PHRS</t>
  </si>
  <si>
    <t>B. Ivanovice-Jezerůvky</t>
  </si>
  <si>
    <t>KPC-N681WDR</t>
  </si>
  <si>
    <t>Kompaktní kamera, 1/3" 960H SONY EFFIO EXview HAD CCD ll generace s ultra vysokým rozlišením 700TV, Aspherical objektiv 2,8~12mm /na objednávku 9~22mm/ s automatickou clonou DC. Funkce DEN/NOC s OLPF filtrem, přísvit IR 35LED 850nm s dosah až 40m, citlivost 0Lux/0,002lux, rozlišení 650TV/den a 700TV/noc, OSD menu, 2DNR, ATR – adaptivní reprodukce tónových křivek, DWS – redukce odlesku, digitální WDR/H-BLC/BLC/, 4 privátní zóny, 4 zóny detekce pohybu, venkovní krytí IP67, antivandal držák s průchozím kabelem, servisní konektor, universální napájení 12VDC/24VAC, nízká spotřeba 570mADC a 7,4W AC. Rozměry 75 Ø x 119mm, váha 1,01kg.</t>
  </si>
  <si>
    <t>IVT 5420 APACHE</t>
  </si>
  <si>
    <t>Venkovní, barevná, 1/3", 540TV řádků, software D/N, 0.05 lux, IR LED max. 80m, varifokální: f=9.0-22.0mm (30°-12°), 12V DC.</t>
  </si>
  <si>
    <t>Alt.PDR-X5008</t>
  </si>
  <si>
    <t>8 kanálové AUDIO/VIDEO QUADRAPLEX DVR, H264, rozlišení 720x576/100fps, 720x288/200fps, 360x288/400fps, OS LINUX, současně lze nahrávat 1 AUDIO kanál, 1x SATA, digitální ZOOM, ovládání PTZ, možnost ovládat a vzájemně propojit až 10 DVR, podpora externí klávesnice, možnost ovládání myši, VGA výstup s vysokým rozlišením, 2 x video výstup, 1 x AUDIO výstup, ETHERNET, USB, dodávané dálkové IR ovládání, SW pro dálkovou zprávu až 64 kamer, rozměry 280x315x55mm. Cena bez HDD.</t>
  </si>
  <si>
    <t>Alt.PDR-X6008</t>
  </si>
  <si>
    <t>H264 8 kanálové AUDIO/VIDEO QUADRAPLEX DVR, H264, HDMI, DVD-RW, podpora 4xHDD SATAII a 10 externích HDD, rozlišení záznamu 720x576 při 100fps nebo 360x288 při 400fps na systém. OS LINUX, současně lze nahrávat 8 AUDIO kanálů, digitální ZOOM, ovládání PTZ, možnost vzdáleného ovládání pomoci klávesnice a vzájemně propojit až 99 DVR, podpora externí klávesnice, video výstup HDMI a VGA s vysokým rozlišením 1024x768, 2 x BNC video výstup, 1 x AUDIO výstup, 8 poplachových vstupů a 4 výstupy, ETHERNET, USB, dodávané dálkové IR ovládání, dodávané DVD-RW, SW pro dálkovou zprávu až 64 kamer. Cena bez HDD.</t>
  </si>
  <si>
    <t>Alt.PDR_X7008</t>
  </si>
  <si>
    <t>D1 Real-time H264 8 kanálové AUDIO/VIDEO QUADRAPLEX DVR, H264, HDMI, DVD-RW, podpora 4xHDD SATAII a 10 externích HDD /celkem 28TB/, rozlišení záznamu 720x576 při 200fps na systém. OS LINUX, současně lze nahrávat 8 AUDIO kanálů, digitální ZOOM, ovládání PTZ, možnost vzdáleného ovládání pomoci klávesnice a vzájemně propojit až 99 DVR, podpora externí klávesnice, video výstup HDMI a VGA s vysokým rozlišením 1024x768, 2 x BNC video výstup, 1 x AUDIO výstup, 16 poplachových vstupů a 4 výstupy, ETHERNET, USB, dodávané dálkové IR ovládání, dodávané DVD-RW, SW pro dálkovou zprávu až 64 kamer. Cena bez HDD.</t>
  </si>
  <si>
    <t xml:space="preserve">Montáž a zprovoznění v monitor. prostoru </t>
  </si>
  <si>
    <r>
      <rPr>
        <sz val="11"/>
        <color indexed="10"/>
        <rFont val="Arial"/>
        <family val="2"/>
      </rPr>
      <t>16 kanálové AUDIO/VIDEO QUADRAPLEX DVR, H264, HDMI, 2x SATA II, rozlišení záznamu 720x576 při 100fps a nebo 360x288 při 400fps na systém. Lze o doplnit DVD RW mechaniku. OS LINUX, současně lze nahrávat 1 AUDIO kanál, digitální ZOOM, ovládání PTZ, možnost vzdáleného ovládání pomoci klávesnice a vzájemně propojit až 99 DVR, podpora externí klávesnice, video výstup HDMI a VGA s vysokým rozlišením 1024x768, 2 x BNC video výstup, 1 x AUDIO výstup, 16 poplachových vstupů a 4 výstupy, ETHERNET, USB, dodávané dálkové IR ovládání, SW pro dálkovou zprávu až 64 kamer. Cena bez HDD a DVD-RW mechaniky</t>
    </r>
    <r>
      <rPr>
        <sz val="10"/>
        <color indexed="10"/>
        <rFont val="Arial"/>
        <family val="2"/>
      </rPr>
      <t>.</t>
    </r>
  </si>
  <si>
    <t>zakončení kabeláze</t>
  </si>
  <si>
    <t>Zaškolení obsluhy,zkušební provoz</t>
  </si>
  <si>
    <t xml:space="preserve">Kabel datový-nap. A ovl. </t>
  </si>
  <si>
    <t>s DPH14%???</t>
  </si>
  <si>
    <t>Cena celkem bez DPH(14% ?)</t>
  </si>
  <si>
    <t>Kamery do vchodů</t>
  </si>
  <si>
    <r>
      <t xml:space="preserve">Kabel CYKY2Ax1,5         </t>
    </r>
    <r>
      <rPr>
        <sz val="12"/>
        <rFont val="Arial"/>
        <family val="2"/>
      </rPr>
      <t>Kabel napájecí 12V, 2x2x0,5</t>
    </r>
  </si>
  <si>
    <t>V ceně je zahrnuto budování tras pro vedení kabeláže z budovy  na sloupy venkovního osvětlení od hlavní komunikace, pokud neexistují !</t>
  </si>
  <si>
    <t>Vchody</t>
  </si>
  <si>
    <t>Stavební přípomoc</t>
  </si>
  <si>
    <t>Střecha-pohled do dvora</t>
  </si>
  <si>
    <t>Strop v garáži-vjezd</t>
  </si>
  <si>
    <t>Venkovní sloupy na vjezd,vchody a opěrnou zeď</t>
  </si>
  <si>
    <t xml:space="preserve">                                                                Nabídka  CCTV + vchody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</si>
</sst>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&quot;Kč&quot;* #,##0.00_);_(&quot;Kč&quot;* \(#,##0.00\);_(&quot;Kč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</numFmts>
  <fonts count="68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6"/>
      <color indexed="17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6"/>
      <color rgb="FF00B05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4"/>
      <color rgb="FFFF0000"/>
      <name val="Arial"/>
      <family val="2"/>
    </font>
    <font>
      <sz val="12"/>
      <color rgb="FF00B050"/>
      <name val="Arial"/>
      <family val="2"/>
    </font>
    <font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justify"/>
    </xf>
    <xf numFmtId="0" fontId="1" fillId="33" borderId="13" xfId="0" applyFont="1" applyFill="1" applyBorder="1" applyAlignment="1">
      <alignment horizontal="justify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wrapText="1"/>
    </xf>
    <xf numFmtId="0" fontId="4" fillId="35" borderId="10" xfId="0" applyFont="1" applyFill="1" applyBorder="1" applyAlignment="1">
      <alignment horizontal="justify"/>
    </xf>
    <xf numFmtId="0" fontId="0" fillId="35" borderId="12" xfId="0" applyFill="1" applyBorder="1" applyAlignment="1">
      <alignment/>
    </xf>
    <xf numFmtId="0" fontId="5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 horizontal="justify"/>
    </xf>
    <xf numFmtId="0" fontId="56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/>
    </xf>
    <xf numFmtId="0" fontId="55" fillId="0" borderId="17" xfId="0" applyFont="1" applyBorder="1" applyAlignment="1">
      <alignment horizontal="justify"/>
    </xf>
    <xf numFmtId="0" fontId="58" fillId="0" borderId="0" xfId="0" applyFont="1" applyAlignment="1">
      <alignment/>
    </xf>
    <xf numFmtId="0" fontId="3" fillId="0" borderId="17" xfId="0" applyFont="1" applyBorder="1" applyAlignment="1">
      <alignment horizontal="justify"/>
    </xf>
    <xf numFmtId="0" fontId="8" fillId="35" borderId="18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1" fillId="0" borderId="20" xfId="0" applyFont="1" applyBorder="1" applyAlignment="1">
      <alignment/>
    </xf>
    <xf numFmtId="0" fontId="55" fillId="0" borderId="0" xfId="0" applyFont="1" applyBorder="1" applyAlignment="1">
      <alignment horizontal="justify"/>
    </xf>
    <xf numFmtId="0" fontId="62" fillId="0" borderId="0" xfId="0" applyFont="1" applyAlignment="1">
      <alignment/>
    </xf>
    <xf numFmtId="0" fontId="63" fillId="0" borderId="21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8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6" fillId="36" borderId="14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center"/>
    </xf>
    <xf numFmtId="0" fontId="56" fillId="38" borderId="14" xfId="0" applyFont="1" applyFill="1" applyBorder="1" applyAlignment="1">
      <alignment horizontal="center"/>
    </xf>
    <xf numFmtId="0" fontId="56" fillId="36" borderId="15" xfId="0" applyFont="1" applyFill="1" applyBorder="1" applyAlignment="1">
      <alignment horizontal="center"/>
    </xf>
    <xf numFmtId="0" fontId="59" fillId="36" borderId="14" xfId="0" applyFont="1" applyFill="1" applyBorder="1" applyAlignment="1">
      <alignment horizontal="center"/>
    </xf>
    <xf numFmtId="0" fontId="59" fillId="37" borderId="14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63" fillId="36" borderId="14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0" fontId="56" fillId="38" borderId="2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59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justify"/>
    </xf>
    <xf numFmtId="0" fontId="56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6" fillId="0" borderId="15" xfId="0" applyFont="1" applyBorder="1" applyAlignment="1">
      <alignment wrapText="1"/>
    </xf>
    <xf numFmtId="0" fontId="59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justify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0" fontId="63" fillId="0" borderId="27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0" borderId="15" xfId="0" applyFont="1" applyBorder="1" applyAlignment="1">
      <alignment/>
    </xf>
    <xf numFmtId="0" fontId="67" fillId="0" borderId="1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22.28125" style="0" customWidth="1"/>
    <col min="2" max="2" width="68.8515625" style="0" customWidth="1"/>
    <col min="3" max="3" width="10.8515625" style="0" customWidth="1"/>
    <col min="4" max="4" width="9.7109375" style="0" customWidth="1"/>
    <col min="5" max="5" width="11.7109375" style="0" customWidth="1"/>
    <col min="6" max="6" width="16.28125" style="0" customWidth="1"/>
    <col min="7" max="7" width="7.8515625" style="0" customWidth="1"/>
    <col min="8" max="8" width="20.00390625" style="0" bestFit="1" customWidth="1"/>
  </cols>
  <sheetData>
    <row r="1" spans="1:8" ht="39" customHeight="1" thickBot="1">
      <c r="A1" s="1" t="s">
        <v>35</v>
      </c>
      <c r="B1" s="2" t="s">
        <v>61</v>
      </c>
      <c r="C1" s="3"/>
      <c r="D1" s="3"/>
      <c r="E1" s="3"/>
      <c r="F1" s="4"/>
      <c r="G1" s="3"/>
      <c r="H1" s="5"/>
    </row>
    <row r="2" spans="1:8" ht="48.75" customHeight="1">
      <c r="A2" s="9" t="s">
        <v>23</v>
      </c>
      <c r="B2" s="6" t="s">
        <v>0</v>
      </c>
      <c r="C2" s="7" t="s">
        <v>1</v>
      </c>
      <c r="D2" s="6" t="s">
        <v>15</v>
      </c>
      <c r="E2" s="6" t="s">
        <v>16</v>
      </c>
      <c r="F2" s="7" t="s">
        <v>17</v>
      </c>
      <c r="G2" s="6" t="s">
        <v>2</v>
      </c>
      <c r="H2" s="7" t="s">
        <v>3</v>
      </c>
    </row>
    <row r="3" spans="1:9" s="15" customFormat="1" ht="75.75">
      <c r="A3" s="17" t="s">
        <v>20</v>
      </c>
      <c r="B3" s="18" t="s">
        <v>21</v>
      </c>
      <c r="C3" s="19"/>
      <c r="D3" s="19"/>
      <c r="E3" s="19"/>
      <c r="F3" s="47"/>
      <c r="G3" s="48">
        <v>2</v>
      </c>
      <c r="H3" s="49">
        <f aca="true" t="shared" si="0" ref="H3:H28">F3*G3</f>
        <v>0</v>
      </c>
      <c r="I3" s="44" t="s">
        <v>59</v>
      </c>
    </row>
    <row r="4" spans="1:9" s="15" customFormat="1" ht="165.75">
      <c r="A4" s="19" t="s">
        <v>36</v>
      </c>
      <c r="B4" s="84" t="s">
        <v>37</v>
      </c>
      <c r="C4" s="85"/>
      <c r="D4" s="85"/>
      <c r="E4" s="19"/>
      <c r="F4" s="50"/>
      <c r="G4" s="48">
        <v>3</v>
      </c>
      <c r="H4" s="49">
        <f t="shared" si="0"/>
        <v>0</v>
      </c>
      <c r="I4" s="44" t="s">
        <v>60</v>
      </c>
    </row>
    <row r="5" spans="1:9" s="34" customFormat="1" ht="31.5">
      <c r="A5" s="33" t="s">
        <v>34</v>
      </c>
      <c r="B5" s="89" t="s">
        <v>31</v>
      </c>
      <c r="C5" s="90"/>
      <c r="D5" s="90"/>
      <c r="E5" s="82"/>
      <c r="F5" s="51"/>
      <c r="G5" s="52">
        <v>7</v>
      </c>
      <c r="H5" s="53">
        <f t="shared" si="0"/>
        <v>0</v>
      </c>
      <c r="I5" s="40" t="s">
        <v>56</v>
      </c>
    </row>
    <row r="6" spans="1:9" s="15" customFormat="1" ht="30.75">
      <c r="A6" s="21" t="s">
        <v>38</v>
      </c>
      <c r="B6" s="91" t="s">
        <v>39</v>
      </c>
      <c r="C6" s="25"/>
      <c r="D6" s="25"/>
      <c r="E6" s="83"/>
      <c r="F6" s="50"/>
      <c r="G6" s="54">
        <v>2</v>
      </c>
      <c r="H6" s="55">
        <f t="shared" si="0"/>
        <v>0</v>
      </c>
      <c r="I6" s="44" t="s">
        <v>58</v>
      </c>
    </row>
    <row r="7" spans="1:9" s="20" customFormat="1" ht="75.75">
      <c r="A7" s="8" t="s">
        <v>28</v>
      </c>
      <c r="B7" s="86" t="s">
        <v>29</v>
      </c>
      <c r="C7" s="87"/>
      <c r="D7" s="88"/>
      <c r="E7" s="9"/>
      <c r="F7" s="56"/>
      <c r="G7" s="57">
        <v>0</v>
      </c>
      <c r="H7" s="58">
        <f>F7*G7</f>
        <v>0</v>
      </c>
      <c r="I7" s="27"/>
    </row>
    <row r="8" spans="1:8" s="20" customFormat="1" ht="135.75">
      <c r="A8" s="9" t="s">
        <v>40</v>
      </c>
      <c r="B8" s="30" t="s">
        <v>41</v>
      </c>
      <c r="C8" s="9"/>
      <c r="D8" s="9"/>
      <c r="E8" s="9"/>
      <c r="F8" s="66"/>
      <c r="G8" s="67">
        <v>0</v>
      </c>
      <c r="H8" s="68">
        <f>F8*G8</f>
        <v>0</v>
      </c>
    </row>
    <row r="9" spans="1:8" s="20" customFormat="1" ht="165">
      <c r="A9" s="9" t="s">
        <v>42</v>
      </c>
      <c r="B9" s="26" t="s">
        <v>43</v>
      </c>
      <c r="C9" s="9"/>
      <c r="D9" s="22"/>
      <c r="E9" s="65"/>
      <c r="F9" s="72"/>
      <c r="G9" s="73">
        <v>0</v>
      </c>
      <c r="H9" s="74">
        <f>F9*G9</f>
        <v>0</v>
      </c>
    </row>
    <row r="10" spans="1:8" s="20" customFormat="1" ht="165">
      <c r="A10" s="23" t="s">
        <v>44</v>
      </c>
      <c r="B10" s="24" t="s">
        <v>45</v>
      </c>
      <c r="C10" s="9"/>
      <c r="D10" s="22"/>
      <c r="E10" s="65"/>
      <c r="F10" s="72"/>
      <c r="G10" s="73">
        <v>0</v>
      </c>
      <c r="H10" s="74">
        <f>F10*G10</f>
        <v>0</v>
      </c>
    </row>
    <row r="11" spans="1:8" s="15" customFormat="1" ht="143.25">
      <c r="A11" s="19" t="s">
        <v>27</v>
      </c>
      <c r="B11" s="28" t="s">
        <v>47</v>
      </c>
      <c r="C11" s="19"/>
      <c r="D11" s="19"/>
      <c r="E11" s="19"/>
      <c r="F11" s="69"/>
      <c r="G11" s="70">
        <v>1</v>
      </c>
      <c r="H11" s="71">
        <f>F11*G11</f>
        <v>0</v>
      </c>
    </row>
    <row r="12" spans="1:8" s="15" customFormat="1" ht="15.75">
      <c r="A12" s="19"/>
      <c r="B12" s="39"/>
      <c r="C12" s="19"/>
      <c r="D12" s="19"/>
      <c r="E12" s="19"/>
      <c r="F12" s="47"/>
      <c r="G12" s="48"/>
      <c r="H12" s="49"/>
    </row>
    <row r="13" spans="1:8" ht="15.75">
      <c r="A13" s="8" t="s">
        <v>32</v>
      </c>
      <c r="B13" s="10" t="s">
        <v>33</v>
      </c>
      <c r="C13" s="9"/>
      <c r="D13" s="9"/>
      <c r="E13" s="9"/>
      <c r="F13" s="56"/>
      <c r="G13" s="57">
        <v>2</v>
      </c>
      <c r="H13" s="58">
        <f t="shared" si="0"/>
        <v>0</v>
      </c>
    </row>
    <row r="14" spans="1:8" ht="15.75">
      <c r="A14" s="8" t="s">
        <v>4</v>
      </c>
      <c r="B14" s="7" t="s">
        <v>5</v>
      </c>
      <c r="C14" s="9"/>
      <c r="D14" s="9"/>
      <c r="E14" s="9"/>
      <c r="F14" s="56"/>
      <c r="G14" s="57">
        <v>60</v>
      </c>
      <c r="H14" s="58">
        <f t="shared" si="0"/>
        <v>0</v>
      </c>
    </row>
    <row r="15" spans="1:8" ht="15.75">
      <c r="A15" s="8" t="s">
        <v>19</v>
      </c>
      <c r="B15" s="7" t="s">
        <v>5</v>
      </c>
      <c r="C15" s="9"/>
      <c r="D15" s="9"/>
      <c r="E15" s="9"/>
      <c r="F15" s="56"/>
      <c r="G15" s="57">
        <v>110</v>
      </c>
      <c r="H15" s="58">
        <f t="shared" si="0"/>
        <v>0</v>
      </c>
    </row>
    <row r="16" spans="1:8" ht="15.75">
      <c r="A16" s="38" t="s">
        <v>24</v>
      </c>
      <c r="B16" s="80" t="s">
        <v>25</v>
      </c>
      <c r="C16" s="9"/>
      <c r="D16" s="9"/>
      <c r="E16" s="9"/>
      <c r="F16" s="56"/>
      <c r="G16" s="57">
        <v>750</v>
      </c>
      <c r="H16" s="58">
        <f t="shared" si="0"/>
        <v>0</v>
      </c>
    </row>
    <row r="17" spans="1:8" ht="15.75">
      <c r="A17" s="92" t="s">
        <v>54</v>
      </c>
      <c r="B17" s="81"/>
      <c r="C17" s="79"/>
      <c r="D17" s="9"/>
      <c r="E17" s="9"/>
      <c r="F17" s="56"/>
      <c r="G17" s="57">
        <v>210</v>
      </c>
      <c r="H17" s="58">
        <f t="shared" si="0"/>
        <v>0</v>
      </c>
    </row>
    <row r="18" spans="1:8" ht="15.75">
      <c r="A18" s="93" t="s">
        <v>6</v>
      </c>
      <c r="B18" s="97" t="s">
        <v>50</v>
      </c>
      <c r="C18" s="79"/>
      <c r="D18" s="9"/>
      <c r="E18" s="9"/>
      <c r="F18" s="56"/>
      <c r="G18" s="57">
        <v>350</v>
      </c>
      <c r="H18" s="58">
        <f t="shared" si="0"/>
        <v>0</v>
      </c>
    </row>
    <row r="19" spans="1:9" ht="15.75">
      <c r="A19" s="94" t="s">
        <v>7</v>
      </c>
      <c r="B19" s="97" t="s">
        <v>8</v>
      </c>
      <c r="C19" s="79"/>
      <c r="D19" s="9"/>
      <c r="E19" s="9"/>
      <c r="F19" s="56"/>
      <c r="G19" s="57">
        <v>8</v>
      </c>
      <c r="H19" s="58">
        <f t="shared" si="0"/>
        <v>0</v>
      </c>
      <c r="I19" s="11"/>
    </row>
    <row r="20" spans="1:8" ht="15.75">
      <c r="A20" s="94" t="s">
        <v>14</v>
      </c>
      <c r="B20" s="97" t="s">
        <v>10</v>
      </c>
      <c r="C20" s="79"/>
      <c r="D20" s="9"/>
      <c r="E20" s="9"/>
      <c r="F20" s="56"/>
      <c r="G20" s="57">
        <v>10</v>
      </c>
      <c r="H20" s="58">
        <f t="shared" si="0"/>
        <v>0</v>
      </c>
    </row>
    <row r="21" spans="1:8" ht="15.75">
      <c r="A21" s="94" t="s">
        <v>9</v>
      </c>
      <c r="B21" s="97" t="s">
        <v>11</v>
      </c>
      <c r="C21" s="79"/>
      <c r="D21" s="9"/>
      <c r="E21" s="9"/>
      <c r="F21" s="56"/>
      <c r="G21" s="57">
        <v>6</v>
      </c>
      <c r="H21" s="58">
        <f t="shared" si="0"/>
        <v>0</v>
      </c>
    </row>
    <row r="22" spans="1:8" s="43" customFormat="1" ht="15.75">
      <c r="A22" s="41"/>
      <c r="B22" s="98" t="s">
        <v>57</v>
      </c>
      <c r="C22" s="95"/>
      <c r="D22" s="42"/>
      <c r="E22" s="42"/>
      <c r="F22" s="62"/>
      <c r="G22" s="63">
        <v>100</v>
      </c>
      <c r="H22" s="64">
        <f t="shared" si="0"/>
        <v>0</v>
      </c>
    </row>
    <row r="23" spans="1:8" ht="15.75">
      <c r="A23" s="75" t="s">
        <v>12</v>
      </c>
      <c r="B23" s="96" t="s">
        <v>13</v>
      </c>
      <c r="C23" s="76"/>
      <c r="D23" s="76"/>
      <c r="E23" s="76"/>
      <c r="F23" s="66"/>
      <c r="G23" s="67">
        <v>8</v>
      </c>
      <c r="H23" s="68">
        <f t="shared" si="0"/>
        <v>0</v>
      </c>
    </row>
    <row r="24" spans="1:8" ht="15.75">
      <c r="A24" s="77" t="s">
        <v>22</v>
      </c>
      <c r="B24" s="78" t="s">
        <v>18</v>
      </c>
      <c r="C24" s="16"/>
      <c r="D24" s="16"/>
      <c r="E24" s="16"/>
      <c r="F24" s="72"/>
      <c r="G24" s="73">
        <v>5</v>
      </c>
      <c r="H24" s="74">
        <f t="shared" si="0"/>
        <v>0</v>
      </c>
    </row>
    <row r="25" spans="1:8" ht="15.75">
      <c r="A25" s="77"/>
      <c r="B25" s="78" t="s">
        <v>26</v>
      </c>
      <c r="C25" s="16"/>
      <c r="D25" s="16"/>
      <c r="E25" s="16"/>
      <c r="F25" s="72"/>
      <c r="G25" s="73">
        <v>7</v>
      </c>
      <c r="H25" s="74">
        <f t="shared" si="0"/>
        <v>0</v>
      </c>
    </row>
    <row r="26" spans="1:8" ht="15.75">
      <c r="A26" s="77"/>
      <c r="B26" s="78" t="s">
        <v>48</v>
      </c>
      <c r="C26" s="16"/>
      <c r="D26" s="16"/>
      <c r="E26" s="16"/>
      <c r="F26" s="72"/>
      <c r="G26" s="73">
        <v>70</v>
      </c>
      <c r="H26" s="74">
        <f t="shared" si="0"/>
        <v>0</v>
      </c>
    </row>
    <row r="27" spans="1:8" ht="15.75">
      <c r="A27" s="77"/>
      <c r="B27" s="78" t="s">
        <v>46</v>
      </c>
      <c r="C27" s="16"/>
      <c r="D27" s="16"/>
      <c r="E27" s="16"/>
      <c r="F27" s="72"/>
      <c r="G27" s="73">
        <v>9</v>
      </c>
      <c r="H27" s="74">
        <f t="shared" si="0"/>
        <v>0</v>
      </c>
    </row>
    <row r="28" spans="1:8" ht="15.75">
      <c r="A28" s="77"/>
      <c r="B28" s="78" t="s">
        <v>49</v>
      </c>
      <c r="C28" s="16"/>
      <c r="D28" s="16"/>
      <c r="E28" s="16"/>
      <c r="F28" s="72"/>
      <c r="G28" s="73">
        <v>5</v>
      </c>
      <c r="H28" s="74">
        <f t="shared" si="0"/>
        <v>0</v>
      </c>
    </row>
    <row r="29" spans="1:8" ht="15.75">
      <c r="A29" s="77"/>
      <c r="B29" s="78"/>
      <c r="C29" s="16"/>
      <c r="D29" s="16"/>
      <c r="E29" s="16"/>
      <c r="F29" s="72"/>
      <c r="G29" s="73"/>
      <c r="H29" s="74"/>
    </row>
    <row r="30" spans="1:8" ht="16.5" thickBot="1">
      <c r="A30" s="32"/>
      <c r="B30" s="12"/>
      <c r="C30" s="22"/>
      <c r="D30" s="22"/>
      <c r="E30" s="22"/>
      <c r="F30" s="59"/>
      <c r="G30" s="60"/>
      <c r="H30" s="61"/>
    </row>
    <row r="31" spans="1:8" ht="39.75" customHeight="1" thickBot="1">
      <c r="A31" s="13" t="s">
        <v>52</v>
      </c>
      <c r="B31" s="14"/>
      <c r="C31" s="14"/>
      <c r="D31" s="14"/>
      <c r="E31" s="14"/>
      <c r="F31" s="14"/>
      <c r="G31" s="14"/>
      <c r="H31" s="31">
        <f>SUM(H3:H28)</f>
        <v>0</v>
      </c>
    </row>
    <row r="32" ht="12.75">
      <c r="H32" s="45">
        <f>H31*1.14</f>
        <v>0</v>
      </c>
    </row>
    <row r="33" spans="6:8" ht="15.75" thickBot="1">
      <c r="F33" s="36" t="s">
        <v>51</v>
      </c>
      <c r="G33" s="35"/>
      <c r="H33" s="46"/>
    </row>
    <row r="35" ht="12.75">
      <c r="B35" t="s">
        <v>30</v>
      </c>
    </row>
    <row r="37" ht="15">
      <c r="B37" s="29" t="s">
        <v>55</v>
      </c>
    </row>
    <row r="38" ht="15.75">
      <c r="B38" s="37" t="s">
        <v>53</v>
      </c>
    </row>
  </sheetData>
  <sheetProtection selectLockedCells="1" selectUnlockedCells="1"/>
  <mergeCells count="1">
    <mergeCell ref="H32:H33"/>
  </mergeCells>
  <printOptions/>
  <pageMargins left="0.2362204724409449" right="0.2362204724409449" top="0.2755905511811024" bottom="1.062992125984252" header="0.7874015748031497" footer="0.7874015748031497"/>
  <pageSetup firstPageNumber="1" useFirstPageNumber="1" fitToHeight="1" fitToWidth="1" horizontalDpi="300" verticalDpi="300" orientation="landscape" paperSize="9" scale="70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Hajtr</dc:creator>
  <cp:keywords/>
  <dc:description/>
  <cp:lastModifiedBy>mkuzel</cp:lastModifiedBy>
  <cp:lastPrinted>2011-09-07T12:22:33Z</cp:lastPrinted>
  <dcterms:created xsi:type="dcterms:W3CDTF">2009-10-26T20:37:49Z</dcterms:created>
  <dcterms:modified xsi:type="dcterms:W3CDTF">2013-05-02T10:13:12Z</dcterms:modified>
  <cp:category/>
  <cp:version/>
  <cp:contentType/>
  <cp:contentStatus/>
</cp:coreProperties>
</file>