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Výkaz výmer RD" sheetId="1" r:id="rId1"/>
  </sheets>
  <calcPr calcId="125725"/>
</workbook>
</file>

<file path=xl/calcChain.xml><?xml version="1.0" encoding="utf-8"?>
<calcChain xmlns="http://schemas.openxmlformats.org/spreadsheetml/2006/main">
  <c r="Z239" i="1"/>
  <c r="G238"/>
  <c r="P236"/>
  <c r="P238" s="1"/>
  <c r="M236"/>
  <c r="H238" s="1"/>
  <c r="L236"/>
  <c r="L238" s="1"/>
  <c r="I236"/>
  <c r="I238" s="1"/>
  <c r="H236"/>
  <c r="G236"/>
  <c r="K235"/>
  <c r="J235"/>
  <c r="K234"/>
  <c r="J234"/>
  <c r="G230"/>
  <c r="P228"/>
  <c r="M228"/>
  <c r="L228"/>
  <c r="I228"/>
  <c r="H228"/>
  <c r="G228"/>
  <c r="K227"/>
  <c r="J227"/>
  <c r="K226"/>
  <c r="J226"/>
  <c r="P223"/>
  <c r="M223"/>
  <c r="L223"/>
  <c r="I223"/>
  <c r="H223"/>
  <c r="G223"/>
  <c r="K222"/>
  <c r="J222"/>
  <c r="K221"/>
  <c r="J221"/>
  <c r="K220"/>
  <c r="J220"/>
  <c r="P217"/>
  <c r="M217"/>
  <c r="L217"/>
  <c r="I217"/>
  <c r="H217"/>
  <c r="G217"/>
  <c r="K215"/>
  <c r="J215"/>
  <c r="K214"/>
  <c r="J214"/>
  <c r="K213"/>
  <c r="J213"/>
  <c r="P210"/>
  <c r="M210"/>
  <c r="L210"/>
  <c r="I210"/>
  <c r="H210"/>
  <c r="G210"/>
  <c r="K209"/>
  <c r="J209"/>
  <c r="K208"/>
  <c r="J208"/>
  <c r="K207"/>
  <c r="J207"/>
  <c r="P204"/>
  <c r="M204"/>
  <c r="L204"/>
  <c r="I204"/>
  <c r="H204"/>
  <c r="G204"/>
  <c r="K203"/>
  <c r="J203"/>
  <c r="K202"/>
  <c r="J202"/>
  <c r="K201"/>
  <c r="J201"/>
  <c r="P198"/>
  <c r="M198"/>
  <c r="L198"/>
  <c r="I198"/>
  <c r="H198"/>
  <c r="G198"/>
  <c r="K197"/>
  <c r="J197"/>
  <c r="K196"/>
  <c r="J196"/>
  <c r="K195"/>
  <c r="J195"/>
  <c r="P192"/>
  <c r="M192"/>
  <c r="L192"/>
  <c r="I192"/>
  <c r="H192"/>
  <c r="G192"/>
  <c r="K191"/>
  <c r="J191"/>
  <c r="K190"/>
  <c r="J190"/>
  <c r="K189"/>
  <c r="J189"/>
  <c r="K188"/>
  <c r="J188"/>
  <c r="K187"/>
  <c r="J187"/>
  <c r="P184"/>
  <c r="M184"/>
  <c r="L184"/>
  <c r="I184"/>
  <c r="H184"/>
  <c r="G184"/>
  <c r="K183"/>
  <c r="J183"/>
  <c r="K182"/>
  <c r="J182"/>
  <c r="K181"/>
  <c r="J181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P165"/>
  <c r="M165"/>
  <c r="L165"/>
  <c r="I165"/>
  <c r="H165"/>
  <c r="G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P153"/>
  <c r="M153"/>
  <c r="L153"/>
  <c r="I153"/>
  <c r="H153"/>
  <c r="G153"/>
  <c r="K152"/>
  <c r="J152"/>
  <c r="K151"/>
  <c r="J151"/>
  <c r="K150"/>
  <c r="J150"/>
  <c r="K149"/>
  <c r="J149"/>
  <c r="K148"/>
  <c r="J148"/>
  <c r="K147"/>
  <c r="J147"/>
  <c r="K146"/>
  <c r="J146"/>
  <c r="K145"/>
  <c r="J145"/>
  <c r="P142"/>
  <c r="M142"/>
  <c r="L142"/>
  <c r="I142"/>
  <c r="H142"/>
  <c r="G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P123"/>
  <c r="M123"/>
  <c r="L123"/>
  <c r="I123"/>
  <c r="H123"/>
  <c r="G123"/>
  <c r="K122"/>
  <c r="J122"/>
  <c r="P119"/>
  <c r="M119"/>
  <c r="L119"/>
  <c r="I119"/>
  <c r="H119"/>
  <c r="G119"/>
  <c r="K118"/>
  <c r="J118"/>
  <c r="P115"/>
  <c r="M115"/>
  <c r="L115"/>
  <c r="I115"/>
  <c r="H115"/>
  <c r="G115"/>
  <c r="K114"/>
  <c r="J114"/>
  <c r="K113"/>
  <c r="J113"/>
  <c r="K112"/>
  <c r="J112"/>
  <c r="K111"/>
  <c r="J111"/>
  <c r="K110"/>
  <c r="J110"/>
  <c r="K109"/>
  <c r="J109"/>
  <c r="K107"/>
  <c r="J107"/>
  <c r="K106"/>
  <c r="J106"/>
  <c r="K105"/>
  <c r="J105"/>
  <c r="K104"/>
  <c r="J104"/>
  <c r="P101"/>
  <c r="M101"/>
  <c r="L101"/>
  <c r="I101"/>
  <c r="H101"/>
  <c r="G101"/>
  <c r="K100"/>
  <c r="J100"/>
  <c r="K99"/>
  <c r="J99"/>
  <c r="K98"/>
  <c r="J98"/>
  <c r="P95"/>
  <c r="P230" s="1"/>
  <c r="M95"/>
  <c r="H230" s="1"/>
  <c r="L95"/>
  <c r="L230" s="1"/>
  <c r="I95"/>
  <c r="I230" s="1"/>
  <c r="H95"/>
  <c r="G95"/>
  <c r="K94"/>
  <c r="J94"/>
  <c r="K93"/>
  <c r="J93"/>
  <c r="K92"/>
  <c r="J92"/>
  <c r="K91"/>
  <c r="J91"/>
  <c r="K90"/>
  <c r="J90"/>
  <c r="K89"/>
  <c r="J89"/>
  <c r="K88"/>
  <c r="J88"/>
  <c r="G84"/>
  <c r="P82"/>
  <c r="M82"/>
  <c r="L82"/>
  <c r="I82"/>
  <c r="H82"/>
  <c r="G82"/>
  <c r="K81"/>
  <c r="J81"/>
  <c r="P78"/>
  <c r="M78"/>
  <c r="L78"/>
  <c r="I78"/>
  <c r="H78"/>
  <c r="G78"/>
  <c r="K77"/>
  <c r="J77"/>
  <c r="K76"/>
  <c r="J76"/>
  <c r="K75"/>
  <c r="J75"/>
  <c r="K74"/>
  <c r="J74"/>
  <c r="K73"/>
  <c r="J73"/>
  <c r="P70"/>
  <c r="M70"/>
  <c r="L70"/>
  <c r="I70"/>
  <c r="H70"/>
  <c r="G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P55"/>
  <c r="M55"/>
  <c r="L55"/>
  <c r="I55"/>
  <c r="H55"/>
  <c r="G55"/>
  <c r="K54"/>
  <c r="J54"/>
  <c r="K53"/>
  <c r="J53"/>
  <c r="K52"/>
  <c r="J52"/>
  <c r="K51"/>
  <c r="J51"/>
  <c r="K50"/>
  <c r="J50"/>
  <c r="K49"/>
  <c r="J49"/>
  <c r="K48"/>
  <c r="J48"/>
  <c r="P45"/>
  <c r="M45"/>
  <c r="L45"/>
  <c r="I45"/>
  <c r="H45"/>
  <c r="G45"/>
  <c r="K44"/>
  <c r="J44"/>
  <c r="K43"/>
  <c r="J43"/>
  <c r="K42"/>
  <c r="J42"/>
  <c r="K41"/>
  <c r="J41"/>
  <c r="K40"/>
  <c r="J40"/>
  <c r="K39"/>
  <c r="J39"/>
  <c r="K38"/>
  <c r="J38"/>
  <c r="K37"/>
  <c r="J37"/>
  <c r="K35"/>
  <c r="J35"/>
  <c r="K34"/>
  <c r="J34"/>
  <c r="K33"/>
  <c r="J33"/>
  <c r="K32"/>
  <c r="J32"/>
  <c r="K31"/>
  <c r="J31"/>
  <c r="K30"/>
  <c r="J30"/>
  <c r="K29"/>
  <c r="J29"/>
  <c r="P26"/>
  <c r="M26"/>
  <c r="L26"/>
  <c r="I26"/>
  <c r="H26"/>
  <c r="G26"/>
  <c r="K25"/>
  <c r="J25"/>
  <c r="K24"/>
  <c r="J24"/>
  <c r="K23"/>
  <c r="J23"/>
  <c r="K22"/>
  <c r="J22"/>
  <c r="K21"/>
  <c r="J21"/>
  <c r="K20"/>
  <c r="J20"/>
  <c r="K19"/>
  <c r="J19"/>
  <c r="P16"/>
  <c r="M16"/>
  <c r="L16"/>
  <c r="I16"/>
  <c r="H16"/>
  <c r="G16"/>
  <c r="K15"/>
  <c r="J15"/>
  <c r="K14"/>
  <c r="J14"/>
  <c r="K13"/>
  <c r="J13"/>
  <c r="K12"/>
  <c r="J12"/>
  <c r="K11"/>
  <c r="J11"/>
  <c r="I84" l="1"/>
  <c r="I239" s="1"/>
  <c r="M84"/>
  <c r="H239" s="1"/>
  <c r="M230"/>
  <c r="M238"/>
  <c r="H84"/>
  <c r="L84"/>
  <c r="G239" s="1"/>
  <c r="P84"/>
  <c r="P239" s="1"/>
  <c r="M239" l="1"/>
  <c r="L239"/>
</calcChain>
</file>

<file path=xl/sharedStrings.xml><?xml version="1.0" encoding="utf-8"?>
<sst xmlns="http://schemas.openxmlformats.org/spreadsheetml/2006/main" count="512" uniqueCount="240">
  <si>
    <t xml:space="preserve">Ks: </t>
  </si>
  <si>
    <t xml:space="preserve">Dodávateľ: </t>
  </si>
  <si>
    <t>Dátum: 14.5.2012</t>
  </si>
  <si>
    <t>Objekt: SO č. 01 Rodinný dom</t>
  </si>
  <si>
    <t>Prehľad rozpočtových nákladov</t>
  </si>
  <si>
    <t>Por.č.</t>
  </si>
  <si>
    <t>Cenník</t>
  </si>
  <si>
    <t>Kód položky</t>
  </si>
  <si>
    <t>Názov</t>
  </si>
  <si>
    <t>Mj</t>
  </si>
  <si>
    <t>Množstvo</t>
  </si>
  <si>
    <t>Montáž</t>
  </si>
  <si>
    <t>Materiál</t>
  </si>
  <si>
    <t>Cena celkom</t>
  </si>
  <si>
    <t>Hmotnosť</t>
  </si>
  <si>
    <t>Práce HSV</t>
  </si>
  <si>
    <t>ZEMNÉ PRÁCE</t>
  </si>
  <si>
    <t xml:space="preserve">  1/A 1</t>
  </si>
  <si>
    <t>Odstránenie ornice s vodorovným premiestnením na hromady, so zložením na vzdialenosť do 50 m</t>
  </si>
  <si>
    <t>M3</t>
  </si>
  <si>
    <t>Hľbenie rýh do šírky 600 mm v hornine 3 do 100 m3</t>
  </si>
  <si>
    <t>Hľbenie šachiet s prehodením do 5 m alebo naložením v hornine 3 do 100 m3</t>
  </si>
  <si>
    <t>Vodorovné premiestnenie výkopku po suchu so zložením bez rozhrnutia z horniny 1 až 4 nad 50 do 500 m</t>
  </si>
  <si>
    <t>Úprava pláne v zárezoch v hornine 1 až 4 so zhutnením</t>
  </si>
  <si>
    <t>M2</t>
  </si>
  <si>
    <t>ZÁKLADY</t>
  </si>
  <si>
    <t xml:space="preserve"> 11/A 1</t>
  </si>
  <si>
    <t>Betón základových pásov prostý tr.-(zn.ll)</t>
  </si>
  <si>
    <t>Debnenie zvislé alebo šikmé pôdorysne priame alebo zalomené,stien základových pásov zriadenie</t>
  </si>
  <si>
    <t>Debnenie zvislé alebo šikmé pôdorysne priame alebo zalomené,stien základových pásov odstránenie</t>
  </si>
  <si>
    <t>Betón základových pätiek a blokov prostý tr.-(zn.ll)</t>
  </si>
  <si>
    <t xml:space="preserve">M3 </t>
  </si>
  <si>
    <t>Debnenie zvislé alebo šikmé pôdorysne priame alebo zalomené, stien základových pätiek a blokov zhotovenie</t>
  </si>
  <si>
    <t xml:space="preserve">M2 </t>
  </si>
  <si>
    <t>Debnenie zvislé alebo šikmé pôdorysne priame alebo zalomené, stien základových pätiek a blokov odstránenie</t>
  </si>
  <si>
    <t>Výstuž základových múrov nosných z betonárskej ocele</t>
  </si>
  <si>
    <t>T</t>
  </si>
  <si>
    <t>ZVISLÉ KONŠTRUKCIE</t>
  </si>
  <si>
    <t>Murivo nosné z tvárnic nepálených betónových (kvádrov)</t>
  </si>
  <si>
    <t>Murivo z tvárnic YTONG P+D na MC-5 a tenkovrst.maltu YTONG hr.375</t>
  </si>
  <si>
    <t>Komin SCHIEDEL  20 trojzložkový</t>
  </si>
  <si>
    <t>M</t>
  </si>
  <si>
    <t>Betón prekladov železový ( bez výstuže ) tr. ( zn. IV )</t>
  </si>
  <si>
    <t>Debnenie prekladu zhotovenie</t>
  </si>
  <si>
    <t>Debnenie prekladu odstránenie</t>
  </si>
  <si>
    <t>Výstuž prekladov ríms z ocele 10505</t>
  </si>
  <si>
    <t>Betón nosných stien železový zn. 4</t>
  </si>
  <si>
    <t>Debnenie stien nosných 2-stranné zhotovenie</t>
  </si>
  <si>
    <t>Debnenie stien nosných 2-stran odstránenie</t>
  </si>
  <si>
    <t>Výstuž stien z betonárskej ocele 10505</t>
  </si>
  <si>
    <t>Priečky z tvárnic YTONG na MC-5 a tenkovrst.maltu YTONG hr.100,P3-550</t>
  </si>
  <si>
    <t xml:space="preserve"> 12/A 1</t>
  </si>
  <si>
    <t>Montáž prekl.  pre svetl. otv. do 100 cm</t>
  </si>
  <si>
    <t>KS</t>
  </si>
  <si>
    <t>R/R 0</t>
  </si>
  <si>
    <t>Dodávka a montáž krbu s teplovzdušnou vložkou</t>
  </si>
  <si>
    <t>SUB</t>
  </si>
  <si>
    <t>S/S70</t>
  </si>
  <si>
    <t xml:space="preserve">Preklad nenosný  YTONG  1250x100x249 </t>
  </si>
  <si>
    <t>KUS</t>
  </si>
  <si>
    <t>VODOROVNÉ KONŠTRUKCIE</t>
  </si>
  <si>
    <t>Podhľad RIGIPS RF 2x12,5-OK,upevnenie na závesoch</t>
  </si>
  <si>
    <t>Podhľad RIGIPS RF 2x15-OK,podkrovie,upevnenie priame</t>
  </si>
  <si>
    <t>Vencovky YTONG - U profil 375x249x599 P4-500</t>
  </si>
  <si>
    <t>Betón stužujúcich pásov a vencov železový zn. 3</t>
  </si>
  <si>
    <t>Debnenie bočníc stužujúcich pásov a vencov vrátane vzpier zhotovenie</t>
  </si>
  <si>
    <t>Debnenie bočníc stužujúcich pásov a vencov vrátane vzpier odstránenie</t>
  </si>
  <si>
    <t>Výstuž stužujúcich pásov a vencov z betonárskej ocele 10425</t>
  </si>
  <si>
    <t>POVRCHOVÉ ÚPRAVY</t>
  </si>
  <si>
    <t>Vnútorná omietka vápennocement. zo suchých zmesí i v schodisku, muriva druhu, štuková</t>
  </si>
  <si>
    <t>Vonkajšia fasádna omietka tenkovrstva acrylátová</t>
  </si>
  <si>
    <t>Omietka vonkaj. komína acrylátová</t>
  </si>
  <si>
    <t>Obklad vonkajších betónových konštrukcií doskami Kombi hr. 50 mm</t>
  </si>
  <si>
    <t xml:space="preserve">Mazanina z betónu prostého zn 2 </t>
  </si>
  <si>
    <t xml:space="preserve">Mazanina z betónu prostého zn 3 </t>
  </si>
  <si>
    <t>Výstuž mazanín z betónov zo zváraných sietí z drôtov oceľových ťahaných</t>
  </si>
  <si>
    <t>Násyp zo štrkopiesku 0-32 tr I</t>
  </si>
  <si>
    <t>Osadzovanie dverových  rámov pre vchodové dvere plochy otvoru do 2,5m2</t>
  </si>
  <si>
    <t>Osadz. drevených dverových rámov a zárubní plochy otvoru do 2,5 m2</t>
  </si>
  <si>
    <t>Osadzovanie parapetných dosiek z plastických a poloplast. hmôt, š. do 200 mm</t>
  </si>
  <si>
    <t>S/S90</t>
  </si>
  <si>
    <t>Zárubňa dýhovaná, obložková, dub/buk</t>
  </si>
  <si>
    <t>OSTATNÉ PRÁCE</t>
  </si>
  <si>
    <t xml:space="preserve">  3/A 1</t>
  </si>
  <si>
    <t>Montáž lešenia ľahkého pracovného radového s podlahami šírky od 0,80 do 1,00 m a výšky do 10 m</t>
  </si>
  <si>
    <t>Príplatok za prvý a každý ďalší i začatý mesiac použitia lešenia k cene -1031</t>
  </si>
  <si>
    <t xml:space="preserve">  3/B 1</t>
  </si>
  <si>
    <t>Demontáž lešenia ľahkého pracovného radového a s podlahami, šírky 0,80-1,00 m a výšky do 10m</t>
  </si>
  <si>
    <t>221/A 1</t>
  </si>
  <si>
    <t>Osadenie záhon. obrubníka betónového, s bočnou oporou</t>
  </si>
  <si>
    <t>Obrubník betónový  záhonový</t>
  </si>
  <si>
    <t>PRESUNY HMÔT</t>
  </si>
  <si>
    <t>Presun hmôt pre budovy murované výšky do 12 m</t>
  </si>
  <si>
    <t>Práce PSV</t>
  </si>
  <si>
    <t>IZOLÁCIE PROTI VODE A VLHKOSTI</t>
  </si>
  <si>
    <t>711/A 1</t>
  </si>
  <si>
    <t>Izolácia proti zemnej vlhkosti a tlakovej vode vodorovná penetračným náterom</t>
  </si>
  <si>
    <t>Izolácia proti zemnej vlhkosti a tlakovej vode vodorovná NAIP pritavením</t>
  </si>
  <si>
    <t>Presun hmôt pre izoláciu proti vode v objektoch výšky do 6 m</t>
  </si>
  <si>
    <t xml:space="preserve">Hydroizolačný náter podláh </t>
  </si>
  <si>
    <t xml:space="preserve">Hydroizolačný náter stien </t>
  </si>
  <si>
    <t>S/S10</t>
  </si>
  <si>
    <t>Lak asfaltový  izolačný  ALP - S - PENETRAL S   sudy</t>
  </si>
  <si>
    <t>Pásy asfaltové nastaviteľné klasické HYDROBIT V 60 S 35</t>
  </si>
  <si>
    <t>POVLAKOVÉ KRYTINY</t>
  </si>
  <si>
    <t>711/A 2</t>
  </si>
  <si>
    <t>Zhotov. povlak. krytiny striech plochých a šikmých do 10° termoplastmi fóliou PVC položenou voľne</t>
  </si>
  <si>
    <t>Presun hmôt pre izoláciu povlakovej krytiny v objektoch výšky do 6 m</t>
  </si>
  <si>
    <t>S/S20</t>
  </si>
  <si>
    <t>Strešná PVC folia</t>
  </si>
  <si>
    <t>IZOLÁCIE TEPELNÉ BEŽNÝCH STAVEB. KONŠTRUKCIÍ</t>
  </si>
  <si>
    <t>713/A 1</t>
  </si>
  <si>
    <t>Montáž tepelnej izolácie stropov vrchom  bez prekrytia lepenkou kladenou voľne</t>
  </si>
  <si>
    <t>Montáž tepelnej izolácie podláh jednovrstvová</t>
  </si>
  <si>
    <t>Montáž tepelnej izolácie stien prichytením drôtmi - základ</t>
  </si>
  <si>
    <t>Izolácie tepelné-doplnky prekrytím pásom  AL folie - dodávka a montáž</t>
  </si>
  <si>
    <t>713/A 5</t>
  </si>
  <si>
    <t>Presun hmôt pre izolácie tepelné v objektoch výšky do 6 m</t>
  </si>
  <si>
    <t>765/A 1</t>
  </si>
  <si>
    <t>Pokrytie strechy fóliou  Tyvek - dodávka a montáž</t>
  </si>
  <si>
    <t>ISOVER Extrudovaný polystyrén  Styrodur 2800 CS hr.50mm</t>
  </si>
  <si>
    <t>Podlahový polystyren styrodúr  hr.80mm</t>
  </si>
  <si>
    <t>Tepelná izolácia strechy rohožre z minerál. vlákien  hr.80 mm</t>
  </si>
  <si>
    <t xml:space="preserve">Tepelno izolácia strechy rohože z minerál. vlákien  hr.100mm </t>
  </si>
  <si>
    <t>ZDRAVOTECHNICKA INŠTALACIA</t>
  </si>
  <si>
    <t>721/A 1</t>
  </si>
  <si>
    <t>Zdravotechnická inštalácia - samostatný rozpočet</t>
  </si>
  <si>
    <t>ÚSTREDNÉ VYKUROVANIE-KOTOLNE</t>
  </si>
  <si>
    <t>731/A 1</t>
  </si>
  <si>
    <t>Solárna zostava - samostatný rozpočet</t>
  </si>
  <si>
    <t>KONŠTRUKCIE TESÁRSKE</t>
  </si>
  <si>
    <t>762/A 1</t>
  </si>
  <si>
    <t>Montáž viazaných konštrukcií krovov striech z reziva priemernej plochy do 120 cm2</t>
  </si>
  <si>
    <t>Montáž viazaných konštrukcií krovov striech z reziva priemernej plochy do 224 cm2</t>
  </si>
  <si>
    <t>Montáž debnenia a latovania striech rovných z dosiek hrubých na zraz hr. do 32 m</t>
  </si>
  <si>
    <t>Montáž debnenia prístrešku z hoblovaných dosiek</t>
  </si>
  <si>
    <t>Montáž debnenia a latovania štítových odkvapových ríms z dosiek hrubých hr. do 32 mm</t>
  </si>
  <si>
    <t>Montáž kontralát</t>
  </si>
  <si>
    <t>Spojovacie a ochranné prostriedky svorky, dosky, klince, pásová oceľ, skrutky, impregnácia</t>
  </si>
  <si>
    <t>Montáž väzníc  z hraneného a polohraneného reziva prierezovej plochy do 144 cm2</t>
  </si>
  <si>
    <t>Montáž krokiev (stropníc)  z hraneného a polohraneného reziva prierezovej plochy do 450 cm2</t>
  </si>
  <si>
    <t>Spojovacie a ochranné prostriedky klince, svorky, impregnácie</t>
  </si>
  <si>
    <t>Presun hmôt pre konštrukcie tesárske v objektoch výšky do 12 m</t>
  </si>
  <si>
    <t>P/PC</t>
  </si>
  <si>
    <t>Drevená podlaha terasy - tvrdé drevo - dodávka a montáž</t>
  </si>
  <si>
    <t>Drevený rošt pre tepelnú izoláciu dodávka a montáž (50/80 mm)</t>
  </si>
  <si>
    <t>Drevený rošt pre tepelnú izoláciu dodávka a montáž (60/100 mm)</t>
  </si>
  <si>
    <t>S/S80</t>
  </si>
  <si>
    <t>Rezivo na krov  (krokvy hoblované)</t>
  </si>
  <si>
    <t>Hoblované dosky na štauplát a prístrešky</t>
  </si>
  <si>
    <t>KONŠTRUKCIE KLAMPIARSKE</t>
  </si>
  <si>
    <t>764/A 1</t>
  </si>
  <si>
    <t>Oplechovanie z pozinkovaného PZ plechu odkvapov na strechách s lepenkovou krytinou rš 250 mm</t>
  </si>
  <si>
    <t>Lemovanie z pozinkov.PZ plechu, múrov na strechách s tvrdou krytinou rš 400 mm</t>
  </si>
  <si>
    <t>Lemovanie z pozinkovaného PZ plechu komínov na hladkej a drážkovej krytine v ploche</t>
  </si>
  <si>
    <t>Žľaby z pozinkovaného PZ plechu, pododkvapové štvorhranné rš 250 mm</t>
  </si>
  <si>
    <t>Žľaby z pozinkovaného PZ plechu, pododkvapové štvorhranné rš 330 mm</t>
  </si>
  <si>
    <t>Odpadové rúry z pozinkovaného Pz plechu kruhové s priemerom 120 mm</t>
  </si>
  <si>
    <t>764/A 3</t>
  </si>
  <si>
    <t>Komínová čiapka z medeného plechu</t>
  </si>
  <si>
    <t>764/A 7</t>
  </si>
  <si>
    <t>Presun hmôt pre konštrukcie klampiarske v objektoch výšky do 6 m</t>
  </si>
  <si>
    <t>KONŠTRUKCIE STOLÁRSKE</t>
  </si>
  <si>
    <t>766/A 1</t>
  </si>
  <si>
    <t>Montáž oblož. stien palubovkami na pero a drážku nad 1 m2 smrekovcovými, šírky nad 80 do 100 mm</t>
  </si>
  <si>
    <t>Montáž obloženia  stľpov a pilierov drev. obkladom</t>
  </si>
  <si>
    <t>Montáž podkladného roštu vonkajšieho obkladu</t>
  </si>
  <si>
    <t>Montáž dver. krídiel komplet. z tvrdého dreva alebo smrekovca s polodrážkou jednokrídl. š. do 800 mm</t>
  </si>
  <si>
    <t>Montáž dver. krídiel komplet. z tvrdého dreva alebo smrekovca s polodrážkou jednokrídl. š. nad 800mm</t>
  </si>
  <si>
    <t>Montáž prahu dverí, jednokrídlových šírky do 100 mm</t>
  </si>
  <si>
    <t>Dvere  60-90/197   podľa výberu investora</t>
  </si>
  <si>
    <t>Prah dubový šírky 10 cm</t>
  </si>
  <si>
    <t>Vonkaj. drevený obklad + podkladný rošt</t>
  </si>
  <si>
    <t>KOVOVÉ DOPLNKOVÉ KONŠTRUKCIE</t>
  </si>
  <si>
    <t>767/A 1</t>
  </si>
  <si>
    <t>Montáž dverí plastových, vchodových jednokrídlových</t>
  </si>
  <si>
    <t>767/A 3</t>
  </si>
  <si>
    <t>Montáž vonkaj.plastovej zaskl. steny  1400/2350 (dvere 1000/2350)</t>
  </si>
  <si>
    <t>Montáž ocelov. konštrukcie prístrešku</t>
  </si>
  <si>
    <t>KG</t>
  </si>
  <si>
    <t>Dodávka ocelovej konštrukcie prístreškov</t>
  </si>
  <si>
    <t>Montáž atypických plástových okien</t>
  </si>
  <si>
    <t>Dodávka a montáž geberitovej stienky výšky 1,2 m</t>
  </si>
  <si>
    <t xml:space="preserve">KS </t>
  </si>
  <si>
    <t>Plastové okno izol. dvojsklo sklopné 900/900  k=1,1+ p.doska</t>
  </si>
  <si>
    <t>Plastové okno izol. dvojsklo otv.sklop. 600/1450 +parapet. doska</t>
  </si>
  <si>
    <t>Plastové okno izol.dvojsklo  900/1450  + p. doska</t>
  </si>
  <si>
    <t>Plastové okno izol. dvojsklo   1400/900 p.doska</t>
  </si>
  <si>
    <t>Plastové okno izol. dvojsklo 1550/2350 + par. doska</t>
  </si>
  <si>
    <t>Plastové okno izol. dvojsklo 1500/2350 + p. doska</t>
  </si>
  <si>
    <t>Dvere plastové vonkajšie  1000/2350</t>
  </si>
  <si>
    <t>Dvere plastové vonkajšie   900/2350</t>
  </si>
  <si>
    <t xml:space="preserve">Vonkaj. plastová stena s dverami 1400/2350 </t>
  </si>
  <si>
    <t>PODLAHY A OBKLADY KERAMICKÉ-DLAŽBY</t>
  </si>
  <si>
    <t>771/A 1</t>
  </si>
  <si>
    <t xml:space="preserve">Montáž soklíkov z obkladačiek hutných,keramických do tmelu,rovné </t>
  </si>
  <si>
    <t xml:space="preserve">Montáž podláh z dlaždíc keram. ukladanie do tmelu </t>
  </si>
  <si>
    <t>Presun hmôt pre podlahy z dlaždíc v objektoch výšky do 6 m</t>
  </si>
  <si>
    <t>Dlaždice keramické</t>
  </si>
  <si>
    <t>Obkladačky keramické  na soklík</t>
  </si>
  <si>
    <t>KONŠTRUKCIE Z PRÍRODNÉHO KAMEŇA-DLAŽBY</t>
  </si>
  <si>
    <t>782/A 1</t>
  </si>
  <si>
    <t>Montáž obkladu soklov doskami z kameňa zvislých alebo šikmých stien s lícom rovným hr. 30 mm</t>
  </si>
  <si>
    <t>Presun hmôt pre kamennú dlažbu v objektoch výšky do 6 m</t>
  </si>
  <si>
    <t>S/S60</t>
  </si>
  <si>
    <t>Umelý kameň na soklík vonkajšieho obkladu</t>
  </si>
  <si>
    <t>PODLAHY VLYSOVÉ A PARKETOVÉ</t>
  </si>
  <si>
    <t>775/A 1</t>
  </si>
  <si>
    <t>Zhotovenie parketovej podlahy s podložkou,parozábranou,s olištovaním,veľkoplošné parkety 2200x184 mm</t>
  </si>
  <si>
    <t>Presun hmôt pre podlahy vlysové a parketové v objektoch výšky do 6 m</t>
  </si>
  <si>
    <t xml:space="preserve">Parkety veľkorozmerové </t>
  </si>
  <si>
    <t>PODLAHY A OBKLADY KERAMICKÉ-OBKLADY</t>
  </si>
  <si>
    <t>771/A 2</t>
  </si>
  <si>
    <t xml:space="preserve">Montáž obkladov vnútorných stien kladených do tmelu pravouhlých </t>
  </si>
  <si>
    <t>Presun hmôt pre obklady keramické v objektoch výšky do 6 m</t>
  </si>
  <si>
    <t xml:space="preserve">Obkladačky keramické </t>
  </si>
  <si>
    <t>KONŠTRUKCIE Z PRÍRODNÉHO KAMEŇA-OBKLAD</t>
  </si>
  <si>
    <t>782/A 2</t>
  </si>
  <si>
    <t>Montáž obkladov stien umelým kameňom  hr. od 25 do 30 mm</t>
  </si>
  <si>
    <t>Presun hmôt pre kamenné obklady v objektoch výšky do 6 m</t>
  </si>
  <si>
    <t>Obklad umelý kameň</t>
  </si>
  <si>
    <t>NÁTERY</t>
  </si>
  <si>
    <t>783/A 1</t>
  </si>
  <si>
    <t>Nátery tesárskych konštrukcií syntetické na vzduchu schnúce lazurovacím lakom 3x lakovaním</t>
  </si>
  <si>
    <t>Nátery tesárskych konštrukcií povrchová impregnácia Lastanoxom Q</t>
  </si>
  <si>
    <t>Náter farbami ekologickými riediteľnými vodou SADAKRINOM bielym pre náter sadrokartón. stropov 2x</t>
  </si>
  <si>
    <t>MAĽBY</t>
  </si>
  <si>
    <t>784/A 1</t>
  </si>
  <si>
    <t>Pačok. vápenným mliekom dvojnás. s obrúsením a presadrovaním v miestnostiach výšky do 3,80 m</t>
  </si>
  <si>
    <t>Maľby z maliar. zmesí tekutých Primalex, Superlex, Farmal jednofar. dvojnás. výš. do 3,80 m</t>
  </si>
  <si>
    <t>Montážne práce</t>
  </si>
  <si>
    <t>M-21 ELEKTROMONTÁŽE</t>
  </si>
  <si>
    <t>921/M21</t>
  </si>
  <si>
    <t>Umelé osvetlenie a vnútorné siln. rozvody , kúrenie  - samostatný rozpočet</t>
  </si>
  <si>
    <t>Prípojka NN - samostatný rozpočet</t>
  </si>
  <si>
    <t>Celkom</t>
  </si>
  <si>
    <t>Odberateľ: Vladimír Rudzan</t>
  </si>
  <si>
    <t xml:space="preserve">Projektant: </t>
  </si>
  <si>
    <t xml:space="preserve">Spracoval: </t>
  </si>
  <si>
    <t>Stavba: Rodinný dom - Bernolákovo</t>
  </si>
</sst>
</file>

<file path=xl/styles.xml><?xml version="1.0" encoding="utf-8"?>
<styleSheet xmlns="http://schemas.openxmlformats.org/spreadsheetml/2006/main">
  <numFmts count="3">
    <numFmt numFmtId="164" formatCode="########################################"/>
    <numFmt numFmtId="165" formatCode="###\ ###\ ##0.000"/>
    <numFmt numFmtId="166" formatCode="###\ ###\ ##0.00"/>
  </numFmts>
  <fonts count="8">
    <font>
      <sz val="10"/>
      <name val="Arial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9"/>
      <color indexed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4" fillId="0" borderId="0" xfId="0" applyFont="1"/>
    <xf numFmtId="0" fontId="5" fillId="0" borderId="4" xfId="0" applyFont="1" applyBorder="1"/>
    <xf numFmtId="164" fontId="5" fillId="0" borderId="4" xfId="0" applyNumberFormat="1" applyFont="1" applyBorder="1"/>
    <xf numFmtId="0" fontId="1" fillId="0" borderId="4" xfId="0" applyFont="1" applyBorder="1"/>
    <xf numFmtId="165" fontId="5" fillId="0" borderId="4" xfId="0" applyNumberFormat="1" applyFont="1" applyBorder="1"/>
    <xf numFmtId="0" fontId="6" fillId="0" borderId="0" xfId="0" applyFont="1"/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wrapText="1"/>
    </xf>
    <xf numFmtId="0" fontId="2" fillId="0" borderId="0" xfId="0" applyFont="1"/>
    <xf numFmtId="165" fontId="1" fillId="0" borderId="0" xfId="0" applyNumberFormat="1" applyFont="1"/>
    <xf numFmtId="165" fontId="2" fillId="0" borderId="0" xfId="0" applyNumberFormat="1" applyFont="1"/>
    <xf numFmtId="0" fontId="1" fillId="0" borderId="0" xfId="0" applyFont="1"/>
    <xf numFmtId="166" fontId="5" fillId="0" borderId="0" xfId="0" applyNumberFormat="1" applyFont="1"/>
    <xf numFmtId="0" fontId="7" fillId="0" borderId="0" xfId="0" applyFont="1" applyBorder="1"/>
    <xf numFmtId="165" fontId="7" fillId="0" borderId="0" xfId="0" applyNumberFormat="1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9"/>
  <sheetViews>
    <sheetView tabSelected="1" topLeftCell="A184" workbookViewId="0">
      <selection activeCell="A6" sqref="A6"/>
    </sheetView>
  </sheetViews>
  <sheetFormatPr defaultRowHeight="12.75"/>
  <cols>
    <col min="1" max="1" width="4.7109375" customWidth="1"/>
    <col min="2" max="2" width="0" hidden="1" customWidth="1"/>
    <col min="3" max="3" width="10.7109375" customWidth="1"/>
    <col min="4" max="4" width="43.7109375" customWidth="1"/>
    <col min="5" max="5" width="5.7109375" customWidth="1"/>
    <col min="6" max="6" width="9.7109375" customWidth="1"/>
    <col min="7" max="9" width="10.7109375" customWidth="1"/>
    <col min="10" max="26" width="0" hidden="1" customWidth="1"/>
  </cols>
  <sheetData>
    <row r="1" spans="1:26">
      <c r="A1" s="1" t="s">
        <v>236</v>
      </c>
      <c r="B1" s="2"/>
      <c r="C1" s="2"/>
      <c r="D1" s="2"/>
      <c r="E1" s="1" t="s">
        <v>238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W1">
        <v>30.126000000000001</v>
      </c>
    </row>
    <row r="2" spans="1:26">
      <c r="A2" s="1" t="s">
        <v>237</v>
      </c>
      <c r="B2" s="2"/>
      <c r="C2" s="2"/>
      <c r="D2" s="2"/>
      <c r="E2" s="1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6">
      <c r="A3" s="1" t="s">
        <v>1</v>
      </c>
      <c r="B3" s="2"/>
      <c r="C3" s="2"/>
      <c r="D3" s="2"/>
      <c r="E3" s="1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6">
      <c r="A5" s="1" t="s">
        <v>239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6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6">
      <c r="A7" s="3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6" ht="14.25">
      <c r="A8" s="5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/>
      <c r="K8" s="5"/>
      <c r="L8" s="5"/>
      <c r="M8" s="5"/>
      <c r="N8" s="5"/>
      <c r="O8" s="5"/>
      <c r="P8" s="5" t="s">
        <v>14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7"/>
      <c r="B9" s="7"/>
      <c r="C9" s="8"/>
      <c r="D9" s="9" t="s">
        <v>15</v>
      </c>
      <c r="E9" s="7"/>
      <c r="F9" s="10"/>
      <c r="G9" s="10"/>
      <c r="H9" s="10"/>
      <c r="I9" s="10"/>
      <c r="J9" s="7"/>
      <c r="K9" s="7"/>
      <c r="L9" s="7"/>
      <c r="M9" s="7"/>
      <c r="N9" s="7"/>
      <c r="O9" s="7"/>
      <c r="P9" s="7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12"/>
      <c r="B10" s="12"/>
      <c r="C10" s="12"/>
      <c r="D10" s="12" t="s">
        <v>16</v>
      </c>
      <c r="E10" s="12"/>
      <c r="F10" s="13"/>
      <c r="G10" s="13"/>
      <c r="H10" s="13"/>
      <c r="I10" s="13"/>
      <c r="J10" s="12"/>
      <c r="K10" s="12"/>
      <c r="L10" s="12"/>
      <c r="M10" s="12"/>
      <c r="N10" s="12"/>
      <c r="O10" s="12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3" customHeight="1">
      <c r="A11" s="14">
        <v>1</v>
      </c>
      <c r="B11" s="14" t="s">
        <v>17</v>
      </c>
      <c r="C11" s="15">
        <v>121101101</v>
      </c>
      <c r="D11" s="14" t="s">
        <v>18</v>
      </c>
      <c r="E11" s="14" t="s">
        <v>19</v>
      </c>
      <c r="F11" s="16">
        <v>44</v>
      </c>
      <c r="G11" s="16"/>
      <c r="H11" s="16"/>
      <c r="I11" s="16"/>
      <c r="J11" s="14">
        <f>ROUND(F11*(N11),3)</f>
        <v>0</v>
      </c>
      <c r="K11" s="17">
        <f>ROUND(F11*(O11),3)</f>
        <v>0</v>
      </c>
      <c r="L11" s="17"/>
      <c r="M11" s="17"/>
      <c r="N11" s="17"/>
      <c r="O11" s="17"/>
      <c r="P11" s="17"/>
      <c r="Z11">
        <v>0</v>
      </c>
    </row>
    <row r="12" spans="1:26" ht="33" customHeight="1">
      <c r="A12" s="14">
        <v>2</v>
      </c>
      <c r="B12" s="14" t="s">
        <v>17</v>
      </c>
      <c r="C12" s="15">
        <v>132201101</v>
      </c>
      <c r="D12" s="14" t="s">
        <v>20</v>
      </c>
      <c r="E12" s="14" t="s">
        <v>19</v>
      </c>
      <c r="F12" s="16">
        <v>26.435759999999998</v>
      </c>
      <c r="G12" s="16"/>
      <c r="H12" s="16"/>
      <c r="I12" s="16"/>
      <c r="J12" s="14">
        <f>ROUND(F12*(N12),3)</f>
        <v>0</v>
      </c>
      <c r="K12" s="17">
        <f>ROUND(F12*(O12),3)</f>
        <v>0</v>
      </c>
      <c r="L12" s="17"/>
      <c r="M12" s="17"/>
      <c r="N12" s="17"/>
      <c r="O12" s="17"/>
      <c r="P12" s="17"/>
      <c r="Z12">
        <v>0</v>
      </c>
    </row>
    <row r="13" spans="1:26" ht="33" customHeight="1">
      <c r="A13" s="14">
        <v>3</v>
      </c>
      <c r="B13" s="14" t="s">
        <v>17</v>
      </c>
      <c r="C13" s="15">
        <v>133201101</v>
      </c>
      <c r="D13" s="14" t="s">
        <v>21</v>
      </c>
      <c r="E13" s="14" t="s">
        <v>19</v>
      </c>
      <c r="F13" s="16">
        <v>0.25</v>
      </c>
      <c r="G13" s="16"/>
      <c r="H13" s="16"/>
      <c r="I13" s="16"/>
      <c r="J13" s="14">
        <f>ROUND(F13*(N13),3)</f>
        <v>0</v>
      </c>
      <c r="K13" s="17">
        <f>ROUND(F13*(O13),3)</f>
        <v>0</v>
      </c>
      <c r="L13" s="17"/>
      <c r="M13" s="17"/>
      <c r="N13" s="17"/>
      <c r="O13" s="17"/>
      <c r="P13" s="17"/>
      <c r="Z13">
        <v>0</v>
      </c>
    </row>
    <row r="14" spans="1:26" ht="33" customHeight="1">
      <c r="A14" s="14">
        <v>4</v>
      </c>
      <c r="B14" s="14" t="s">
        <v>17</v>
      </c>
      <c r="C14" s="15">
        <v>162301101</v>
      </c>
      <c r="D14" s="14" t="s">
        <v>22</v>
      </c>
      <c r="E14" s="14" t="s">
        <v>19</v>
      </c>
      <c r="F14" s="16">
        <v>26.686</v>
      </c>
      <c r="G14" s="16"/>
      <c r="H14" s="16"/>
      <c r="I14" s="16"/>
      <c r="J14" s="14">
        <f>ROUND(F14*(N14),3)</f>
        <v>0</v>
      </c>
      <c r="K14" s="17">
        <f>ROUND(F14*(O14),3)</f>
        <v>0</v>
      </c>
      <c r="L14" s="17"/>
      <c r="M14" s="17"/>
      <c r="N14" s="17"/>
      <c r="O14" s="17"/>
      <c r="P14" s="17"/>
      <c r="Z14">
        <v>0</v>
      </c>
    </row>
    <row r="15" spans="1:26" ht="33" customHeight="1">
      <c r="A15" s="14">
        <v>5</v>
      </c>
      <c r="B15" s="14" t="s">
        <v>17</v>
      </c>
      <c r="C15" s="15">
        <v>181101102</v>
      </c>
      <c r="D15" s="14" t="s">
        <v>23</v>
      </c>
      <c r="E15" s="14" t="s">
        <v>24</v>
      </c>
      <c r="F15" s="16">
        <v>140.66999999999999</v>
      </c>
      <c r="G15" s="16"/>
      <c r="H15" s="16"/>
      <c r="I15" s="16"/>
      <c r="J15" s="14">
        <f>ROUND(F15*(N15),3)</f>
        <v>0</v>
      </c>
      <c r="K15" s="17">
        <f>ROUND(F15*(O15),3)</f>
        <v>0</v>
      </c>
      <c r="L15" s="17"/>
      <c r="M15" s="17"/>
      <c r="N15" s="17"/>
      <c r="O15" s="17"/>
      <c r="P15" s="17"/>
      <c r="Z15">
        <v>0</v>
      </c>
    </row>
    <row r="16" spans="1:26">
      <c r="A16" s="12"/>
      <c r="B16" s="12"/>
      <c r="C16" s="12"/>
      <c r="D16" s="12" t="s">
        <v>16</v>
      </c>
      <c r="E16" s="12"/>
      <c r="F16" s="13"/>
      <c r="G16" s="18">
        <f>ROUND((SUM(L10:L15))/1,3)</f>
        <v>0</v>
      </c>
      <c r="H16" s="18">
        <f>ROUND((SUM(M10:M15))/1,3)</f>
        <v>0</v>
      </c>
      <c r="I16" s="18">
        <f>ROUND((SUM(I10:I15))/1,3)</f>
        <v>0</v>
      </c>
      <c r="J16" s="12"/>
      <c r="K16" s="12"/>
      <c r="L16" s="12">
        <f>ROUND((SUM(L10:L15))/1,3)</f>
        <v>0</v>
      </c>
      <c r="M16" s="12">
        <f>ROUND((SUM(M10:M15))/1,3)</f>
        <v>0</v>
      </c>
      <c r="N16" s="12"/>
      <c r="O16" s="12"/>
      <c r="P16" s="18">
        <f>ROUND((SUM(P10:P15))/1,3)</f>
        <v>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7"/>
      <c r="B17" s="17"/>
      <c r="C17" s="17"/>
      <c r="D17" s="17"/>
      <c r="E17" s="17"/>
      <c r="F17" s="19"/>
      <c r="G17" s="19"/>
      <c r="H17" s="19"/>
      <c r="I17" s="19"/>
      <c r="J17" s="17"/>
      <c r="K17" s="17"/>
      <c r="L17" s="17"/>
      <c r="M17" s="17"/>
      <c r="N17" s="17"/>
      <c r="O17" s="17"/>
      <c r="P17" s="17"/>
    </row>
    <row r="18" spans="1:26">
      <c r="A18" s="12"/>
      <c r="B18" s="12"/>
      <c r="C18" s="12"/>
      <c r="D18" s="12" t="s">
        <v>25</v>
      </c>
      <c r="E18" s="12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3" customHeight="1">
      <c r="A19" s="14">
        <v>6</v>
      </c>
      <c r="B19" s="14" t="s">
        <v>26</v>
      </c>
      <c r="C19" s="15">
        <v>274313511</v>
      </c>
      <c r="D19" s="14" t="s">
        <v>27</v>
      </c>
      <c r="E19" s="14" t="s">
        <v>19</v>
      </c>
      <c r="F19" s="16">
        <v>20.254239999999999</v>
      </c>
      <c r="G19" s="16"/>
      <c r="H19" s="16"/>
      <c r="I19" s="16"/>
      <c r="J19" s="14">
        <f t="shared" ref="J19:J25" si="0">ROUND(F19*(N19),3)</f>
        <v>0</v>
      </c>
      <c r="K19" s="17">
        <f t="shared" ref="K19:K25" si="1">ROUND(F19*(O19),3)</f>
        <v>0</v>
      </c>
      <c r="L19" s="17"/>
      <c r="M19" s="17"/>
      <c r="N19" s="17"/>
      <c r="O19" s="17"/>
      <c r="P19" s="17"/>
      <c r="Z19">
        <v>0</v>
      </c>
    </row>
    <row r="20" spans="1:26" ht="33" customHeight="1">
      <c r="A20" s="14">
        <v>7</v>
      </c>
      <c r="B20" s="14" t="s">
        <v>26</v>
      </c>
      <c r="C20" s="15">
        <v>274351215</v>
      </c>
      <c r="D20" s="14" t="s">
        <v>28</v>
      </c>
      <c r="E20" s="14" t="s">
        <v>24</v>
      </c>
      <c r="F20" s="16">
        <v>3.1320000000000001</v>
      </c>
      <c r="G20" s="16"/>
      <c r="H20" s="16"/>
      <c r="I20" s="16"/>
      <c r="J20" s="14">
        <f t="shared" si="0"/>
        <v>0</v>
      </c>
      <c r="K20" s="17">
        <f t="shared" si="1"/>
        <v>0</v>
      </c>
      <c r="L20" s="17"/>
      <c r="M20" s="17"/>
      <c r="N20" s="17"/>
      <c r="O20" s="17"/>
      <c r="P20" s="17"/>
      <c r="Z20">
        <v>0</v>
      </c>
    </row>
    <row r="21" spans="1:26" ht="33" customHeight="1">
      <c r="A21" s="14">
        <v>8</v>
      </c>
      <c r="B21" s="14" t="s">
        <v>26</v>
      </c>
      <c r="C21" s="15">
        <v>274351216</v>
      </c>
      <c r="D21" s="14" t="s">
        <v>29</v>
      </c>
      <c r="E21" s="14" t="s">
        <v>24</v>
      </c>
      <c r="F21" s="16">
        <v>3.1320000000000001</v>
      </c>
      <c r="G21" s="16"/>
      <c r="H21" s="16"/>
      <c r="I21" s="16"/>
      <c r="J21" s="14">
        <f t="shared" si="0"/>
        <v>0</v>
      </c>
      <c r="K21" s="17">
        <f t="shared" si="1"/>
        <v>0</v>
      </c>
      <c r="L21" s="17"/>
      <c r="M21" s="17"/>
      <c r="N21" s="17"/>
      <c r="O21" s="17"/>
      <c r="P21" s="17"/>
      <c r="Z21">
        <v>0</v>
      </c>
    </row>
    <row r="22" spans="1:26" ht="33" customHeight="1">
      <c r="A22" s="14">
        <v>9</v>
      </c>
      <c r="B22" s="14" t="s">
        <v>26</v>
      </c>
      <c r="C22" s="15">
        <v>275313511</v>
      </c>
      <c r="D22" s="14" t="s">
        <v>30</v>
      </c>
      <c r="E22" s="14" t="s">
        <v>31</v>
      </c>
      <c r="F22" s="16">
        <v>0.27500000000000002</v>
      </c>
      <c r="G22" s="16"/>
      <c r="H22" s="16"/>
      <c r="I22" s="16"/>
      <c r="J22" s="14">
        <f t="shared" si="0"/>
        <v>0</v>
      </c>
      <c r="K22" s="17">
        <f t="shared" si="1"/>
        <v>0</v>
      </c>
      <c r="L22" s="17"/>
      <c r="M22" s="17"/>
      <c r="N22" s="17"/>
      <c r="O22" s="17"/>
      <c r="P22" s="17"/>
      <c r="Z22">
        <v>0</v>
      </c>
    </row>
    <row r="23" spans="1:26" ht="33" customHeight="1">
      <c r="A23" s="14">
        <v>10</v>
      </c>
      <c r="B23" s="14" t="s">
        <v>26</v>
      </c>
      <c r="C23" s="15">
        <v>275351215</v>
      </c>
      <c r="D23" s="14" t="s">
        <v>32</v>
      </c>
      <c r="E23" s="14" t="s">
        <v>33</v>
      </c>
      <c r="F23" s="16">
        <v>0.6</v>
      </c>
      <c r="G23" s="16"/>
      <c r="H23" s="16"/>
      <c r="I23" s="16"/>
      <c r="J23" s="14">
        <f t="shared" si="0"/>
        <v>0</v>
      </c>
      <c r="K23" s="17">
        <f t="shared" si="1"/>
        <v>0</v>
      </c>
      <c r="L23" s="17"/>
      <c r="M23" s="17"/>
      <c r="N23" s="17"/>
      <c r="O23" s="17"/>
      <c r="P23" s="17"/>
      <c r="Z23">
        <v>0</v>
      </c>
    </row>
    <row r="24" spans="1:26" ht="33" customHeight="1">
      <c r="A24" s="14">
        <v>11</v>
      </c>
      <c r="B24" s="14" t="s">
        <v>26</v>
      </c>
      <c r="C24" s="15">
        <v>275351216</v>
      </c>
      <c r="D24" s="14" t="s">
        <v>34</v>
      </c>
      <c r="E24" s="14" t="s">
        <v>33</v>
      </c>
      <c r="F24" s="16">
        <v>0.6</v>
      </c>
      <c r="G24" s="16"/>
      <c r="H24" s="16"/>
      <c r="I24" s="16"/>
      <c r="J24" s="14">
        <f t="shared" si="0"/>
        <v>0</v>
      </c>
      <c r="K24" s="17">
        <f t="shared" si="1"/>
        <v>0</v>
      </c>
      <c r="L24" s="17"/>
      <c r="M24" s="17"/>
      <c r="N24" s="17"/>
      <c r="O24" s="17"/>
      <c r="P24" s="17"/>
      <c r="Z24">
        <v>0</v>
      </c>
    </row>
    <row r="25" spans="1:26" ht="33" customHeight="1">
      <c r="A25" s="14">
        <v>12</v>
      </c>
      <c r="B25" s="14" t="s">
        <v>26</v>
      </c>
      <c r="C25" s="15">
        <v>279361521</v>
      </c>
      <c r="D25" s="14" t="s">
        <v>35</v>
      </c>
      <c r="E25" s="14" t="s">
        <v>36</v>
      </c>
      <c r="F25" s="16">
        <v>8.2000000000000003E-2</v>
      </c>
      <c r="G25" s="16"/>
      <c r="H25" s="16"/>
      <c r="I25" s="16"/>
      <c r="J25" s="14">
        <f t="shared" si="0"/>
        <v>0</v>
      </c>
      <c r="K25" s="17">
        <f t="shared" si="1"/>
        <v>0</v>
      </c>
      <c r="L25" s="17"/>
      <c r="M25" s="17"/>
      <c r="N25" s="17"/>
      <c r="O25" s="17"/>
      <c r="P25" s="17"/>
      <c r="Z25">
        <v>0</v>
      </c>
    </row>
    <row r="26" spans="1:26">
      <c r="A26" s="12"/>
      <c r="B26" s="12"/>
      <c r="C26" s="12"/>
      <c r="D26" s="12" t="s">
        <v>25</v>
      </c>
      <c r="E26" s="12"/>
      <c r="F26" s="13"/>
      <c r="G26" s="18">
        <f>ROUND((SUM(L18:L25))/1,3)</f>
        <v>0</v>
      </c>
      <c r="H26" s="18">
        <f>ROUND((SUM(M18:M25))/1,3)</f>
        <v>0</v>
      </c>
      <c r="I26" s="18">
        <f>ROUND((SUM(I18:I25))/1,3)</f>
        <v>0</v>
      </c>
      <c r="J26" s="12"/>
      <c r="K26" s="12"/>
      <c r="L26" s="12">
        <f>ROUND((SUM(L18:L25))/1,3)</f>
        <v>0</v>
      </c>
      <c r="M26" s="12">
        <f>ROUND((SUM(M18:M25))/1,3)</f>
        <v>0</v>
      </c>
      <c r="N26" s="12"/>
      <c r="O26" s="12"/>
      <c r="P26" s="18">
        <f>ROUND((SUM(P18:P25))/1,3)</f>
        <v>0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7"/>
      <c r="B27" s="17"/>
      <c r="C27" s="17"/>
      <c r="D27" s="17"/>
      <c r="E27" s="17"/>
      <c r="F27" s="19"/>
      <c r="G27" s="19"/>
      <c r="H27" s="19"/>
      <c r="I27" s="19"/>
      <c r="J27" s="17"/>
      <c r="K27" s="17"/>
      <c r="L27" s="17"/>
      <c r="M27" s="17"/>
      <c r="N27" s="17"/>
      <c r="O27" s="17"/>
      <c r="P27" s="17"/>
    </row>
    <row r="28" spans="1:26">
      <c r="A28" s="12"/>
      <c r="B28" s="12"/>
      <c r="C28" s="12"/>
      <c r="D28" s="12" t="s">
        <v>37</v>
      </c>
      <c r="E28" s="12"/>
      <c r="F28" s="13"/>
      <c r="G28" s="13"/>
      <c r="H28" s="13"/>
      <c r="I28" s="13"/>
      <c r="J28" s="12"/>
      <c r="K28" s="12"/>
      <c r="L28" s="12"/>
      <c r="M28" s="12"/>
      <c r="N28" s="12"/>
      <c r="O28" s="12"/>
      <c r="P28" s="12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33" customHeight="1">
      <c r="A29" s="14">
        <v>13</v>
      </c>
      <c r="B29" s="14" t="s">
        <v>26</v>
      </c>
      <c r="C29" s="15">
        <v>311271151</v>
      </c>
      <c r="D29" s="14" t="s">
        <v>38</v>
      </c>
      <c r="E29" s="14" t="s">
        <v>19</v>
      </c>
      <c r="F29" s="16">
        <v>10.425000000000001</v>
      </c>
      <c r="G29" s="16"/>
      <c r="H29" s="16"/>
      <c r="I29" s="16"/>
      <c r="J29" s="14">
        <f t="shared" ref="J29:J35" si="2">ROUND(F29*(N29),3)</f>
        <v>0</v>
      </c>
      <c r="K29" s="17">
        <f t="shared" ref="K29:K35" si="3">ROUND(F29*(O29),3)</f>
        <v>0</v>
      </c>
      <c r="L29" s="17"/>
      <c r="M29" s="17"/>
      <c r="N29" s="17"/>
      <c r="O29" s="17"/>
      <c r="P29" s="17"/>
      <c r="Z29">
        <v>0</v>
      </c>
    </row>
    <row r="30" spans="1:26" ht="33" customHeight="1">
      <c r="A30" s="14">
        <v>14</v>
      </c>
      <c r="B30" s="14" t="s">
        <v>26</v>
      </c>
      <c r="C30" s="15">
        <v>311273114</v>
      </c>
      <c r="D30" s="14" t="s">
        <v>39</v>
      </c>
      <c r="E30" s="14" t="s">
        <v>19</v>
      </c>
      <c r="F30" s="16">
        <v>35.555624999999999</v>
      </c>
      <c r="G30" s="16"/>
      <c r="H30" s="16"/>
      <c r="I30" s="16"/>
      <c r="J30" s="14">
        <f t="shared" si="2"/>
        <v>0</v>
      </c>
      <c r="K30" s="17">
        <f t="shared" si="3"/>
        <v>0</v>
      </c>
      <c r="L30" s="17"/>
      <c r="M30" s="17"/>
      <c r="N30" s="17"/>
      <c r="O30" s="17"/>
      <c r="P30" s="17"/>
      <c r="Z30">
        <v>0</v>
      </c>
    </row>
    <row r="31" spans="1:26" ht="33" customHeight="1">
      <c r="A31" s="14">
        <v>15</v>
      </c>
      <c r="B31" s="14" t="s">
        <v>26</v>
      </c>
      <c r="C31" s="15">
        <v>314292020</v>
      </c>
      <c r="D31" s="14" t="s">
        <v>40</v>
      </c>
      <c r="E31" s="14" t="s">
        <v>41</v>
      </c>
      <c r="F31" s="16">
        <v>4.5</v>
      </c>
      <c r="G31" s="16"/>
      <c r="H31" s="16"/>
      <c r="I31" s="16"/>
      <c r="J31" s="14">
        <f t="shared" si="2"/>
        <v>0</v>
      </c>
      <c r="K31" s="17">
        <f t="shared" si="3"/>
        <v>0</v>
      </c>
      <c r="L31" s="17"/>
      <c r="M31" s="17"/>
      <c r="N31" s="17"/>
      <c r="O31" s="17"/>
      <c r="P31" s="17"/>
      <c r="Z31">
        <v>0</v>
      </c>
    </row>
    <row r="32" spans="1:26" ht="33" customHeight="1">
      <c r="A32" s="14">
        <v>16</v>
      </c>
      <c r="B32" s="14" t="s">
        <v>26</v>
      </c>
      <c r="C32" s="15">
        <v>317321411</v>
      </c>
      <c r="D32" s="14" t="s">
        <v>42</v>
      </c>
      <c r="E32" s="14" t="s">
        <v>19</v>
      </c>
      <c r="F32" s="16">
        <v>1.5</v>
      </c>
      <c r="G32" s="16"/>
      <c r="H32" s="16"/>
      <c r="I32" s="16"/>
      <c r="J32" s="14">
        <f t="shared" si="2"/>
        <v>0</v>
      </c>
      <c r="K32" s="17">
        <f t="shared" si="3"/>
        <v>0</v>
      </c>
      <c r="L32" s="17"/>
      <c r="M32" s="17"/>
      <c r="N32" s="17"/>
      <c r="O32" s="17"/>
      <c r="P32" s="17"/>
      <c r="Z32">
        <v>0</v>
      </c>
    </row>
    <row r="33" spans="1:26" ht="33" customHeight="1">
      <c r="A33" s="14">
        <v>17</v>
      </c>
      <c r="B33" s="14" t="s">
        <v>26</v>
      </c>
      <c r="C33" s="15">
        <v>317351107</v>
      </c>
      <c r="D33" s="14" t="s">
        <v>43</v>
      </c>
      <c r="E33" s="14" t="s">
        <v>24</v>
      </c>
      <c r="F33" s="16">
        <v>15.01</v>
      </c>
      <c r="G33" s="16"/>
      <c r="H33" s="16"/>
      <c r="I33" s="16"/>
      <c r="J33" s="14">
        <f t="shared" si="2"/>
        <v>0</v>
      </c>
      <c r="K33" s="17">
        <f t="shared" si="3"/>
        <v>0</v>
      </c>
      <c r="L33" s="17"/>
      <c r="M33" s="17"/>
      <c r="N33" s="17"/>
      <c r="O33" s="17"/>
      <c r="P33" s="17"/>
      <c r="Z33">
        <v>0</v>
      </c>
    </row>
    <row r="34" spans="1:26" ht="33" customHeight="1">
      <c r="A34" s="14">
        <v>18</v>
      </c>
      <c r="B34" s="14" t="s">
        <v>26</v>
      </c>
      <c r="C34" s="15">
        <v>317351108</v>
      </c>
      <c r="D34" s="14" t="s">
        <v>44</v>
      </c>
      <c r="E34" s="14" t="s">
        <v>24</v>
      </c>
      <c r="F34" s="16">
        <v>15.01</v>
      </c>
      <c r="G34" s="16"/>
      <c r="H34" s="16"/>
      <c r="I34" s="16"/>
      <c r="J34" s="14">
        <f t="shared" si="2"/>
        <v>0</v>
      </c>
      <c r="K34" s="17">
        <f t="shared" si="3"/>
        <v>0</v>
      </c>
      <c r="L34" s="17"/>
      <c r="M34" s="17"/>
      <c r="N34" s="17"/>
      <c r="O34" s="17"/>
      <c r="P34" s="17"/>
      <c r="Z34">
        <v>0</v>
      </c>
    </row>
    <row r="35" spans="1:26" ht="33" customHeight="1">
      <c r="A35" s="14">
        <v>19</v>
      </c>
      <c r="B35" s="14" t="s">
        <v>26</v>
      </c>
      <c r="C35" s="15">
        <v>317361721</v>
      </c>
      <c r="D35" s="14" t="s">
        <v>45</v>
      </c>
      <c r="E35" s="14" t="s">
        <v>36</v>
      </c>
      <c r="F35" s="16">
        <v>0.16</v>
      </c>
      <c r="G35" s="16"/>
      <c r="H35" s="16"/>
      <c r="I35" s="16"/>
      <c r="J35" s="14">
        <f t="shared" si="2"/>
        <v>0</v>
      </c>
      <c r="K35" s="17">
        <f t="shared" si="3"/>
        <v>0</v>
      </c>
      <c r="L35" s="17"/>
      <c r="M35" s="17"/>
      <c r="N35" s="17"/>
      <c r="O35" s="17"/>
      <c r="P35" s="17"/>
      <c r="Z35">
        <v>0</v>
      </c>
    </row>
    <row r="36" spans="1:26">
      <c r="A36" s="17"/>
      <c r="B36" s="17"/>
      <c r="C36" s="17"/>
      <c r="D36" s="17"/>
      <c r="E36" s="17"/>
      <c r="F36" s="19"/>
      <c r="G36" s="19"/>
      <c r="H36" s="19"/>
      <c r="I36" s="19"/>
      <c r="J36" s="17"/>
      <c r="K36" s="17"/>
      <c r="L36" s="17"/>
      <c r="M36" s="17"/>
      <c r="N36" s="17"/>
      <c r="O36" s="17"/>
      <c r="P36" s="17"/>
    </row>
    <row r="37" spans="1:26" ht="33" customHeight="1">
      <c r="A37" s="14">
        <v>20</v>
      </c>
      <c r="B37" s="14" t="s">
        <v>26</v>
      </c>
      <c r="C37" s="15">
        <v>341321410</v>
      </c>
      <c r="D37" s="14" t="s">
        <v>46</v>
      </c>
      <c r="E37" s="14" t="s">
        <v>19</v>
      </c>
      <c r="F37" s="16">
        <v>1.1679999999999999</v>
      </c>
      <c r="G37" s="16"/>
      <c r="H37" s="16"/>
      <c r="I37" s="16"/>
      <c r="J37" s="14">
        <f t="shared" ref="J37:J44" si="4">ROUND(F37*(N37),3)</f>
        <v>0</v>
      </c>
      <c r="K37" s="17">
        <f t="shared" ref="K37:K44" si="5">ROUND(F37*(O37),3)</f>
        <v>0</v>
      </c>
      <c r="L37" s="17"/>
      <c r="M37" s="17"/>
      <c r="N37" s="17"/>
      <c r="O37" s="17"/>
      <c r="P37" s="17"/>
      <c r="Z37">
        <v>0</v>
      </c>
    </row>
    <row r="38" spans="1:26" ht="33" customHeight="1">
      <c r="A38" s="14">
        <v>21</v>
      </c>
      <c r="B38" s="14" t="s">
        <v>26</v>
      </c>
      <c r="C38" s="15">
        <v>341351105</v>
      </c>
      <c r="D38" s="14" t="s">
        <v>47</v>
      </c>
      <c r="E38" s="14" t="s">
        <v>24</v>
      </c>
      <c r="F38" s="16">
        <v>16.52</v>
      </c>
      <c r="G38" s="16"/>
      <c r="H38" s="16"/>
      <c r="I38" s="16"/>
      <c r="J38" s="14">
        <f t="shared" si="4"/>
        <v>0</v>
      </c>
      <c r="K38" s="17">
        <f t="shared" si="5"/>
        <v>0</v>
      </c>
      <c r="L38" s="17"/>
      <c r="M38" s="17"/>
      <c r="N38" s="17"/>
      <c r="O38" s="17"/>
      <c r="P38" s="17"/>
      <c r="Z38">
        <v>0</v>
      </c>
    </row>
    <row r="39" spans="1:26" ht="33" customHeight="1">
      <c r="A39" s="14">
        <v>22</v>
      </c>
      <c r="B39" s="14" t="s">
        <v>26</v>
      </c>
      <c r="C39" s="15">
        <v>341351106</v>
      </c>
      <c r="D39" s="14" t="s">
        <v>48</v>
      </c>
      <c r="E39" s="14" t="s">
        <v>24</v>
      </c>
      <c r="F39" s="16">
        <v>16.52</v>
      </c>
      <c r="G39" s="16"/>
      <c r="H39" s="16"/>
      <c r="I39" s="16"/>
      <c r="J39" s="14">
        <f t="shared" si="4"/>
        <v>0</v>
      </c>
      <c r="K39" s="17">
        <f t="shared" si="5"/>
        <v>0</v>
      </c>
      <c r="L39" s="17"/>
      <c r="M39" s="17"/>
      <c r="N39" s="17"/>
      <c r="O39" s="17"/>
      <c r="P39" s="17"/>
      <c r="Z39">
        <v>0</v>
      </c>
    </row>
    <row r="40" spans="1:26" ht="33" customHeight="1">
      <c r="A40" s="14">
        <v>23</v>
      </c>
      <c r="B40" s="14" t="s">
        <v>26</v>
      </c>
      <c r="C40" s="15">
        <v>341361721</v>
      </c>
      <c r="D40" s="14" t="s">
        <v>49</v>
      </c>
      <c r="E40" s="14" t="s">
        <v>36</v>
      </c>
      <c r="F40" s="16">
        <v>8.2599999999999993E-2</v>
      </c>
      <c r="G40" s="16"/>
      <c r="H40" s="16"/>
      <c r="I40" s="16"/>
      <c r="J40" s="14">
        <f t="shared" si="4"/>
        <v>0</v>
      </c>
      <c r="K40" s="17">
        <f t="shared" si="5"/>
        <v>0</v>
      </c>
      <c r="L40" s="17"/>
      <c r="M40" s="17"/>
      <c r="N40" s="17"/>
      <c r="O40" s="17"/>
      <c r="P40" s="17"/>
      <c r="Z40">
        <v>0</v>
      </c>
    </row>
    <row r="41" spans="1:26" ht="33" customHeight="1">
      <c r="A41" s="14">
        <v>24</v>
      </c>
      <c r="B41" s="14" t="s">
        <v>26</v>
      </c>
      <c r="C41" s="15">
        <v>342272102</v>
      </c>
      <c r="D41" s="14" t="s">
        <v>50</v>
      </c>
      <c r="E41" s="14" t="s">
        <v>24</v>
      </c>
      <c r="F41" s="16">
        <v>98.337500000000006</v>
      </c>
      <c r="G41" s="16"/>
      <c r="H41" s="16"/>
      <c r="I41" s="16"/>
      <c r="J41" s="14">
        <f t="shared" si="4"/>
        <v>0</v>
      </c>
      <c r="K41" s="17">
        <f t="shared" si="5"/>
        <v>0</v>
      </c>
      <c r="L41" s="17"/>
      <c r="M41" s="17"/>
      <c r="N41" s="17"/>
      <c r="O41" s="17"/>
      <c r="P41" s="17"/>
      <c r="Z41">
        <v>0</v>
      </c>
    </row>
    <row r="42" spans="1:26" ht="33" customHeight="1">
      <c r="A42" s="14">
        <v>25</v>
      </c>
      <c r="B42" s="14" t="s">
        <v>51</v>
      </c>
      <c r="C42" s="15">
        <v>317121109</v>
      </c>
      <c r="D42" s="14" t="s">
        <v>52</v>
      </c>
      <c r="E42" s="14" t="s">
        <v>53</v>
      </c>
      <c r="F42" s="16">
        <v>7</v>
      </c>
      <c r="G42" s="16"/>
      <c r="H42" s="16"/>
      <c r="I42" s="16"/>
      <c r="J42" s="14">
        <f t="shared" si="4"/>
        <v>0</v>
      </c>
      <c r="K42" s="17">
        <f t="shared" si="5"/>
        <v>0</v>
      </c>
      <c r="L42" s="17"/>
      <c r="M42" s="17"/>
      <c r="N42" s="17"/>
      <c r="O42" s="17"/>
      <c r="P42" s="17"/>
      <c r="Z42">
        <v>0</v>
      </c>
    </row>
    <row r="43" spans="1:26" ht="33" customHeight="1">
      <c r="A43" s="14">
        <v>26</v>
      </c>
      <c r="B43" s="14" t="s">
        <v>54</v>
      </c>
      <c r="C43" s="15">
        <v>33131337</v>
      </c>
      <c r="D43" s="14" t="s">
        <v>55</v>
      </c>
      <c r="E43" s="14" t="s">
        <v>56</v>
      </c>
      <c r="F43" s="16">
        <v>1</v>
      </c>
      <c r="G43" s="16"/>
      <c r="H43" s="16"/>
      <c r="I43" s="16"/>
      <c r="J43" s="14">
        <f t="shared" si="4"/>
        <v>0</v>
      </c>
      <c r="K43" s="17">
        <f t="shared" si="5"/>
        <v>0</v>
      </c>
      <c r="L43" s="17"/>
      <c r="M43" s="17"/>
      <c r="N43" s="17"/>
      <c r="O43" s="17"/>
      <c r="P43" s="17"/>
      <c r="Z43">
        <v>0</v>
      </c>
    </row>
    <row r="44" spans="1:26" ht="33" customHeight="1">
      <c r="A44" s="14">
        <v>27</v>
      </c>
      <c r="B44" s="14" t="s">
        <v>57</v>
      </c>
      <c r="C44" s="15">
        <v>595317300</v>
      </c>
      <c r="D44" s="14" t="s">
        <v>58</v>
      </c>
      <c r="E44" s="14" t="s">
        <v>59</v>
      </c>
      <c r="F44" s="16">
        <v>7</v>
      </c>
      <c r="G44" s="16"/>
      <c r="H44" s="16"/>
      <c r="I44" s="16"/>
      <c r="J44" s="14">
        <f t="shared" si="4"/>
        <v>0</v>
      </c>
      <c r="K44" s="17">
        <f t="shared" si="5"/>
        <v>0</v>
      </c>
      <c r="L44" s="17"/>
      <c r="M44" s="17"/>
      <c r="N44" s="17"/>
      <c r="O44" s="17"/>
      <c r="P44" s="17"/>
      <c r="Z44">
        <v>0</v>
      </c>
    </row>
    <row r="45" spans="1:26">
      <c r="A45" s="12"/>
      <c r="B45" s="12"/>
      <c r="C45" s="12"/>
      <c r="D45" s="12" t="s">
        <v>37</v>
      </c>
      <c r="E45" s="12"/>
      <c r="F45" s="13"/>
      <c r="G45" s="18">
        <f>ROUND((SUM(L28:L44))/1,3)</f>
        <v>0</v>
      </c>
      <c r="H45" s="18">
        <f>ROUND((SUM(M28:M44))/1,3)</f>
        <v>0</v>
      </c>
      <c r="I45" s="18">
        <f>ROUND((SUM(I28:I44))/1,3)</f>
        <v>0</v>
      </c>
      <c r="J45" s="12"/>
      <c r="K45" s="12"/>
      <c r="L45" s="12">
        <f>ROUND((SUM(L28:L44))/1,3)</f>
        <v>0</v>
      </c>
      <c r="M45" s="12">
        <f>ROUND((SUM(M28:M44))/1,3)</f>
        <v>0</v>
      </c>
      <c r="N45" s="12"/>
      <c r="O45" s="12"/>
      <c r="P45" s="18">
        <f>ROUND((SUM(P28:P44))/1,3)</f>
        <v>0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17"/>
      <c r="B46" s="17"/>
      <c r="C46" s="17"/>
      <c r="D46" s="17"/>
      <c r="E46" s="17"/>
      <c r="F46" s="19"/>
      <c r="G46" s="19"/>
      <c r="H46" s="19"/>
      <c r="I46" s="19"/>
      <c r="J46" s="17"/>
      <c r="K46" s="17"/>
      <c r="L46" s="17"/>
      <c r="M46" s="17"/>
      <c r="N46" s="17"/>
      <c r="O46" s="17"/>
      <c r="P46" s="17"/>
    </row>
    <row r="47" spans="1:26">
      <c r="A47" s="12"/>
      <c r="B47" s="12"/>
      <c r="C47" s="12"/>
      <c r="D47" s="12" t="s">
        <v>60</v>
      </c>
      <c r="E47" s="12"/>
      <c r="F47" s="13"/>
      <c r="G47" s="13"/>
      <c r="H47" s="13"/>
      <c r="I47" s="13"/>
      <c r="J47" s="12"/>
      <c r="K47" s="12"/>
      <c r="L47" s="12"/>
      <c r="M47" s="12"/>
      <c r="N47" s="12"/>
      <c r="O47" s="12"/>
      <c r="P47" s="12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3" customHeight="1">
      <c r="A48" s="14">
        <v>28</v>
      </c>
      <c r="B48" s="14" t="s">
        <v>26</v>
      </c>
      <c r="C48" s="15">
        <v>416251101</v>
      </c>
      <c r="D48" s="14" t="s">
        <v>61</v>
      </c>
      <c r="E48" s="14" t="s">
        <v>24</v>
      </c>
      <c r="F48" s="16">
        <v>59.2</v>
      </c>
      <c r="G48" s="16"/>
      <c r="H48" s="16"/>
      <c r="I48" s="16"/>
      <c r="J48" s="14">
        <f t="shared" ref="J48:J54" si="6">ROUND(F48*(N48),3)</f>
        <v>0</v>
      </c>
      <c r="K48" s="17">
        <f t="shared" ref="K48:K54" si="7">ROUND(F48*(O48),3)</f>
        <v>0</v>
      </c>
      <c r="L48" s="17"/>
      <c r="M48" s="17"/>
      <c r="N48" s="17"/>
      <c r="O48" s="17"/>
      <c r="P48" s="17"/>
      <c r="Z48">
        <v>0</v>
      </c>
    </row>
    <row r="49" spans="1:26" ht="33" customHeight="1">
      <c r="A49" s="14">
        <v>29</v>
      </c>
      <c r="B49" s="14" t="s">
        <v>26</v>
      </c>
      <c r="C49" s="15">
        <v>416251202</v>
      </c>
      <c r="D49" s="14" t="s">
        <v>62</v>
      </c>
      <c r="E49" s="14" t="s">
        <v>24</v>
      </c>
      <c r="F49" s="16">
        <v>31.8</v>
      </c>
      <c r="G49" s="16"/>
      <c r="H49" s="16"/>
      <c r="I49" s="16"/>
      <c r="J49" s="14">
        <f t="shared" si="6"/>
        <v>0</v>
      </c>
      <c r="K49" s="17">
        <f t="shared" si="7"/>
        <v>0</v>
      </c>
      <c r="L49" s="17"/>
      <c r="M49" s="17"/>
      <c r="N49" s="17"/>
      <c r="O49" s="17"/>
      <c r="P49" s="17"/>
      <c r="Z49">
        <v>0</v>
      </c>
    </row>
    <row r="50" spans="1:26" ht="33" customHeight="1">
      <c r="A50" s="14">
        <v>30</v>
      </c>
      <c r="B50" s="14" t="s">
        <v>26</v>
      </c>
      <c r="C50" s="15">
        <v>417270375</v>
      </c>
      <c r="D50" s="14" t="s">
        <v>63</v>
      </c>
      <c r="E50" s="14" t="s">
        <v>41</v>
      </c>
      <c r="F50" s="16">
        <v>14</v>
      </c>
      <c r="G50" s="16"/>
      <c r="H50" s="16"/>
      <c r="I50" s="16"/>
      <c r="J50" s="14">
        <f t="shared" si="6"/>
        <v>0</v>
      </c>
      <c r="K50" s="17">
        <f t="shared" si="7"/>
        <v>0</v>
      </c>
      <c r="L50" s="17"/>
      <c r="M50" s="17"/>
      <c r="N50" s="17"/>
      <c r="O50" s="17"/>
      <c r="P50" s="17"/>
      <c r="Z50">
        <v>0</v>
      </c>
    </row>
    <row r="51" spans="1:26" ht="33" customHeight="1">
      <c r="A51" s="14">
        <v>31</v>
      </c>
      <c r="B51" s="14" t="s">
        <v>26</v>
      </c>
      <c r="C51" s="15">
        <v>417321313</v>
      </c>
      <c r="D51" s="14" t="s">
        <v>64</v>
      </c>
      <c r="E51" s="14" t="s">
        <v>19</v>
      </c>
      <c r="F51" s="16">
        <v>4.4260000000000002</v>
      </c>
      <c r="G51" s="16"/>
      <c r="H51" s="16"/>
      <c r="I51" s="16"/>
      <c r="J51" s="14">
        <f t="shared" si="6"/>
        <v>0</v>
      </c>
      <c r="K51" s="17">
        <f t="shared" si="7"/>
        <v>0</v>
      </c>
      <c r="L51" s="17"/>
      <c r="M51" s="17"/>
      <c r="N51" s="17"/>
      <c r="O51" s="17"/>
      <c r="P51" s="17"/>
      <c r="Z51">
        <v>0</v>
      </c>
    </row>
    <row r="52" spans="1:26" ht="33" customHeight="1">
      <c r="A52" s="14">
        <v>32</v>
      </c>
      <c r="B52" s="14" t="s">
        <v>26</v>
      </c>
      <c r="C52" s="15">
        <v>417351115</v>
      </c>
      <c r="D52" s="14" t="s">
        <v>65</v>
      </c>
      <c r="E52" s="14" t="s">
        <v>24</v>
      </c>
      <c r="F52" s="16">
        <v>28.1</v>
      </c>
      <c r="G52" s="16"/>
      <c r="H52" s="16"/>
      <c r="I52" s="16"/>
      <c r="J52" s="14">
        <f t="shared" si="6"/>
        <v>0</v>
      </c>
      <c r="K52" s="17">
        <f t="shared" si="7"/>
        <v>0</v>
      </c>
      <c r="L52" s="17"/>
      <c r="M52" s="17"/>
      <c r="N52" s="17"/>
      <c r="O52" s="17"/>
      <c r="P52" s="17"/>
      <c r="Z52">
        <v>0</v>
      </c>
    </row>
    <row r="53" spans="1:26" ht="33" customHeight="1">
      <c r="A53" s="14">
        <v>33</v>
      </c>
      <c r="B53" s="14" t="s">
        <v>26</v>
      </c>
      <c r="C53" s="15">
        <v>417351116</v>
      </c>
      <c r="D53" s="14" t="s">
        <v>66</v>
      </c>
      <c r="E53" s="14" t="s">
        <v>24</v>
      </c>
      <c r="F53" s="16">
        <v>28.1</v>
      </c>
      <c r="G53" s="16"/>
      <c r="H53" s="16"/>
      <c r="I53" s="16"/>
      <c r="J53" s="14">
        <f t="shared" si="6"/>
        <v>0</v>
      </c>
      <c r="K53" s="17">
        <f t="shared" si="7"/>
        <v>0</v>
      </c>
      <c r="L53" s="17"/>
      <c r="M53" s="17"/>
      <c r="N53" s="17"/>
      <c r="O53" s="17"/>
      <c r="P53" s="17"/>
      <c r="Z53">
        <v>0</v>
      </c>
    </row>
    <row r="54" spans="1:26" ht="33" customHeight="1">
      <c r="A54" s="14">
        <v>34</v>
      </c>
      <c r="B54" s="14" t="s">
        <v>26</v>
      </c>
      <c r="C54" s="15">
        <v>417361721</v>
      </c>
      <c r="D54" s="14" t="s">
        <v>67</v>
      </c>
      <c r="E54" s="14" t="s">
        <v>36</v>
      </c>
      <c r="F54" s="16">
        <v>0.12550000000000003</v>
      </c>
      <c r="G54" s="16"/>
      <c r="H54" s="16"/>
      <c r="I54" s="16"/>
      <c r="J54" s="14">
        <f t="shared" si="6"/>
        <v>0</v>
      </c>
      <c r="K54" s="17">
        <f t="shared" si="7"/>
        <v>0</v>
      </c>
      <c r="L54" s="17"/>
      <c r="M54" s="17"/>
      <c r="N54" s="17"/>
      <c r="O54" s="17"/>
      <c r="P54" s="17"/>
      <c r="Z54">
        <v>0</v>
      </c>
    </row>
    <row r="55" spans="1:26">
      <c r="A55" s="12"/>
      <c r="B55" s="12"/>
      <c r="C55" s="12"/>
      <c r="D55" s="12" t="s">
        <v>60</v>
      </c>
      <c r="E55" s="12"/>
      <c r="F55" s="13"/>
      <c r="G55" s="18">
        <f>ROUND((SUM(L47:L54))/1,3)</f>
        <v>0</v>
      </c>
      <c r="H55" s="18">
        <f>ROUND((SUM(M47:M54))/1,3)</f>
        <v>0</v>
      </c>
      <c r="I55" s="18">
        <f>ROUND((SUM(I47:I54))/1,3)</f>
        <v>0</v>
      </c>
      <c r="J55" s="12"/>
      <c r="K55" s="12"/>
      <c r="L55" s="12">
        <f>ROUND((SUM(L47:L54))/1,3)</f>
        <v>0</v>
      </c>
      <c r="M55" s="12">
        <f>ROUND((SUM(M47:M54))/1,3)</f>
        <v>0</v>
      </c>
      <c r="N55" s="12"/>
      <c r="O55" s="12"/>
      <c r="P55" s="18">
        <f>ROUND((SUM(P47:P54))/1,3)</f>
        <v>0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>
      <c r="A56" s="17"/>
      <c r="B56" s="17"/>
      <c r="C56" s="17"/>
      <c r="D56" s="17"/>
      <c r="E56" s="17"/>
      <c r="F56" s="19"/>
      <c r="G56" s="19"/>
      <c r="H56" s="19"/>
      <c r="I56" s="19"/>
      <c r="J56" s="17"/>
      <c r="K56" s="17"/>
      <c r="L56" s="17"/>
      <c r="M56" s="17"/>
      <c r="N56" s="17"/>
      <c r="O56" s="17"/>
      <c r="P56" s="17"/>
    </row>
    <row r="57" spans="1:26">
      <c r="A57" s="12"/>
      <c r="B57" s="12"/>
      <c r="C57" s="12"/>
      <c r="D57" s="12" t="s">
        <v>68</v>
      </c>
      <c r="E57" s="12"/>
      <c r="F57" s="13"/>
      <c r="G57" s="13"/>
      <c r="H57" s="13"/>
      <c r="I57" s="13"/>
      <c r="J57" s="12"/>
      <c r="K57" s="12"/>
      <c r="L57" s="12"/>
      <c r="M57" s="12"/>
      <c r="N57" s="12"/>
      <c r="O57" s="12"/>
      <c r="P57" s="12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3" customHeight="1">
      <c r="A58" s="14">
        <v>35</v>
      </c>
      <c r="B58" s="14" t="s">
        <v>26</v>
      </c>
      <c r="C58" s="15">
        <v>612473182</v>
      </c>
      <c r="D58" s="14" t="s">
        <v>69</v>
      </c>
      <c r="E58" s="14" t="s">
        <v>24</v>
      </c>
      <c r="F58" s="16">
        <v>312.41500000000002</v>
      </c>
      <c r="G58" s="16"/>
      <c r="H58" s="16"/>
      <c r="I58" s="16"/>
      <c r="J58" s="14">
        <f t="shared" ref="J58:J69" si="8">ROUND(F58*(N58),3)</f>
        <v>0</v>
      </c>
      <c r="K58" s="17">
        <f t="shared" ref="K58:K69" si="9">ROUND(F58*(O58),3)</f>
        <v>0</v>
      </c>
      <c r="L58" s="17"/>
      <c r="M58" s="17"/>
      <c r="N58" s="17"/>
      <c r="O58" s="17"/>
      <c r="P58" s="17"/>
      <c r="Z58">
        <v>0</v>
      </c>
    </row>
    <row r="59" spans="1:26" ht="33" customHeight="1">
      <c r="A59" s="14">
        <v>36</v>
      </c>
      <c r="B59" s="14" t="s">
        <v>26</v>
      </c>
      <c r="C59" s="15">
        <v>622464213</v>
      </c>
      <c r="D59" s="14" t="s">
        <v>70</v>
      </c>
      <c r="E59" s="14" t="s">
        <v>24</v>
      </c>
      <c r="F59" s="16">
        <v>72.477000000000004</v>
      </c>
      <c r="G59" s="16"/>
      <c r="H59" s="16"/>
      <c r="I59" s="16"/>
      <c r="J59" s="14">
        <f t="shared" si="8"/>
        <v>0</v>
      </c>
      <c r="K59" s="17">
        <f t="shared" si="9"/>
        <v>0</v>
      </c>
      <c r="L59" s="17"/>
      <c r="M59" s="17"/>
      <c r="N59" s="17"/>
      <c r="O59" s="17"/>
      <c r="P59" s="17"/>
      <c r="Z59">
        <v>0</v>
      </c>
    </row>
    <row r="60" spans="1:26" ht="33" customHeight="1">
      <c r="A60" s="14">
        <v>37</v>
      </c>
      <c r="B60" s="14" t="s">
        <v>26</v>
      </c>
      <c r="C60" s="15">
        <v>623451131</v>
      </c>
      <c r="D60" s="14" t="s">
        <v>71</v>
      </c>
      <c r="E60" s="14" t="s">
        <v>24</v>
      </c>
      <c r="F60" s="16">
        <v>2</v>
      </c>
      <c r="G60" s="16"/>
      <c r="H60" s="16"/>
      <c r="I60" s="16"/>
      <c r="J60" s="14">
        <f t="shared" si="8"/>
        <v>0</v>
      </c>
      <c r="K60" s="17">
        <f t="shared" si="9"/>
        <v>0</v>
      </c>
      <c r="L60" s="17"/>
      <c r="M60" s="17"/>
      <c r="N60" s="17"/>
      <c r="O60" s="17"/>
      <c r="P60" s="17"/>
      <c r="Z60">
        <v>0</v>
      </c>
    </row>
    <row r="61" spans="1:26" ht="33" customHeight="1">
      <c r="A61" s="14">
        <v>38</v>
      </c>
      <c r="B61" s="14" t="s">
        <v>26</v>
      </c>
      <c r="C61" s="15">
        <v>625981123</v>
      </c>
      <c r="D61" s="14" t="s">
        <v>72</v>
      </c>
      <c r="E61" s="14" t="s">
        <v>24</v>
      </c>
      <c r="F61" s="16">
        <v>14.425000000000001</v>
      </c>
      <c r="G61" s="16"/>
      <c r="H61" s="16"/>
      <c r="I61" s="16"/>
      <c r="J61" s="14">
        <f t="shared" si="8"/>
        <v>0</v>
      </c>
      <c r="K61" s="17">
        <f t="shared" si="9"/>
        <v>0</v>
      </c>
      <c r="L61" s="17"/>
      <c r="M61" s="17"/>
      <c r="N61" s="17"/>
      <c r="O61" s="17"/>
      <c r="P61" s="17"/>
      <c r="Z61">
        <v>0</v>
      </c>
    </row>
    <row r="62" spans="1:26" ht="33" customHeight="1">
      <c r="A62" s="14">
        <v>39</v>
      </c>
      <c r="B62" s="14" t="s">
        <v>26</v>
      </c>
      <c r="C62" s="15">
        <v>631312511</v>
      </c>
      <c r="D62" s="14" t="s">
        <v>73</v>
      </c>
      <c r="E62" s="14" t="s">
        <v>19</v>
      </c>
      <c r="F62" s="16">
        <v>13.763</v>
      </c>
      <c r="G62" s="16"/>
      <c r="H62" s="16"/>
      <c r="I62" s="16"/>
      <c r="J62" s="14">
        <f t="shared" si="8"/>
        <v>0</v>
      </c>
      <c r="K62" s="17">
        <f t="shared" si="9"/>
        <v>0</v>
      </c>
      <c r="L62" s="17"/>
      <c r="M62" s="17"/>
      <c r="N62" s="17"/>
      <c r="O62" s="17"/>
      <c r="P62" s="17"/>
      <c r="Z62">
        <v>0</v>
      </c>
    </row>
    <row r="63" spans="1:26" ht="33" customHeight="1">
      <c r="A63" s="14">
        <v>40</v>
      </c>
      <c r="B63" s="14" t="s">
        <v>26</v>
      </c>
      <c r="C63" s="15">
        <v>631312611</v>
      </c>
      <c r="D63" s="14" t="s">
        <v>74</v>
      </c>
      <c r="E63" s="14" t="s">
        <v>19</v>
      </c>
      <c r="F63" s="16">
        <v>5.4624000000000006</v>
      </c>
      <c r="G63" s="16"/>
      <c r="H63" s="16"/>
      <c r="I63" s="16"/>
      <c r="J63" s="14">
        <f t="shared" si="8"/>
        <v>0</v>
      </c>
      <c r="K63" s="17">
        <f t="shared" si="9"/>
        <v>0</v>
      </c>
      <c r="L63" s="17"/>
      <c r="M63" s="17"/>
      <c r="N63" s="17"/>
      <c r="O63" s="17"/>
      <c r="P63" s="17"/>
      <c r="Z63">
        <v>0</v>
      </c>
    </row>
    <row r="64" spans="1:26" ht="33" customHeight="1">
      <c r="A64" s="14">
        <v>41</v>
      </c>
      <c r="B64" s="14" t="s">
        <v>26</v>
      </c>
      <c r="C64" s="15">
        <v>631361921</v>
      </c>
      <c r="D64" s="14" t="s">
        <v>75</v>
      </c>
      <c r="E64" s="14" t="s">
        <v>36</v>
      </c>
      <c r="F64" s="16">
        <v>0.48020549999999995</v>
      </c>
      <c r="G64" s="16"/>
      <c r="H64" s="16"/>
      <c r="I64" s="16"/>
      <c r="J64" s="14">
        <f t="shared" si="8"/>
        <v>0</v>
      </c>
      <c r="K64" s="17">
        <f t="shared" si="9"/>
        <v>0</v>
      </c>
      <c r="L64" s="17"/>
      <c r="M64" s="17"/>
      <c r="N64" s="17"/>
      <c r="O64" s="17"/>
      <c r="P64" s="17"/>
      <c r="Z64">
        <v>0</v>
      </c>
    </row>
    <row r="65" spans="1:26" ht="33" customHeight="1">
      <c r="A65" s="14">
        <v>42</v>
      </c>
      <c r="B65" s="14" t="s">
        <v>26</v>
      </c>
      <c r="C65" s="15">
        <v>631571004</v>
      </c>
      <c r="D65" s="14" t="s">
        <v>76</v>
      </c>
      <c r="E65" s="14" t="s">
        <v>19</v>
      </c>
      <c r="F65" s="16">
        <v>19.711500000000001</v>
      </c>
      <c r="G65" s="16"/>
      <c r="H65" s="16"/>
      <c r="I65" s="16"/>
      <c r="J65" s="14">
        <f t="shared" si="8"/>
        <v>0</v>
      </c>
      <c r="K65" s="17">
        <f t="shared" si="9"/>
        <v>0</v>
      </c>
      <c r="L65" s="17"/>
      <c r="M65" s="17"/>
      <c r="N65" s="17"/>
      <c r="O65" s="17"/>
      <c r="P65" s="17"/>
      <c r="Z65">
        <v>0</v>
      </c>
    </row>
    <row r="66" spans="1:26" ht="33" customHeight="1">
      <c r="A66" s="14">
        <v>43</v>
      </c>
      <c r="B66" s="14" t="s">
        <v>26</v>
      </c>
      <c r="C66" s="15">
        <v>642942111</v>
      </c>
      <c r="D66" s="14" t="s">
        <v>77</v>
      </c>
      <c r="E66" s="14" t="s">
        <v>59</v>
      </c>
      <c r="F66" s="16">
        <v>3</v>
      </c>
      <c r="G66" s="16"/>
      <c r="H66" s="16"/>
      <c r="I66" s="16"/>
      <c r="J66" s="14">
        <f t="shared" si="8"/>
        <v>0</v>
      </c>
      <c r="K66" s="17">
        <f t="shared" si="9"/>
        <v>0</v>
      </c>
      <c r="L66" s="17"/>
      <c r="M66" s="17"/>
      <c r="N66" s="17"/>
      <c r="O66" s="17"/>
      <c r="P66" s="17"/>
      <c r="Z66">
        <v>0</v>
      </c>
    </row>
    <row r="67" spans="1:26" ht="33" customHeight="1">
      <c r="A67" s="14">
        <v>44</v>
      </c>
      <c r="B67" s="14" t="s">
        <v>26</v>
      </c>
      <c r="C67" s="15">
        <v>642952110</v>
      </c>
      <c r="D67" s="14" t="s">
        <v>78</v>
      </c>
      <c r="E67" s="14" t="s">
        <v>59</v>
      </c>
      <c r="F67" s="16">
        <v>7</v>
      </c>
      <c r="G67" s="16"/>
      <c r="H67" s="16"/>
      <c r="I67" s="16"/>
      <c r="J67" s="14">
        <f t="shared" si="8"/>
        <v>0</v>
      </c>
      <c r="K67" s="17">
        <f t="shared" si="9"/>
        <v>0</v>
      </c>
      <c r="L67" s="17"/>
      <c r="M67" s="17"/>
      <c r="N67" s="17"/>
      <c r="O67" s="17"/>
      <c r="P67" s="17"/>
      <c r="Z67">
        <v>0</v>
      </c>
    </row>
    <row r="68" spans="1:26" ht="33" customHeight="1">
      <c r="A68" s="14">
        <v>45</v>
      </c>
      <c r="B68" s="14" t="s">
        <v>26</v>
      </c>
      <c r="C68" s="15">
        <v>648991111</v>
      </c>
      <c r="D68" s="14" t="s">
        <v>79</v>
      </c>
      <c r="E68" s="14" t="s">
        <v>41</v>
      </c>
      <c r="F68" s="16">
        <v>32.4</v>
      </c>
      <c r="G68" s="16"/>
      <c r="H68" s="16"/>
      <c r="I68" s="16"/>
      <c r="J68" s="14">
        <f t="shared" si="8"/>
        <v>0</v>
      </c>
      <c r="K68" s="17">
        <f t="shared" si="9"/>
        <v>0</v>
      </c>
      <c r="L68" s="17"/>
      <c r="M68" s="17"/>
      <c r="N68" s="17"/>
      <c r="O68" s="17"/>
      <c r="P68" s="17"/>
      <c r="Z68">
        <v>0</v>
      </c>
    </row>
    <row r="69" spans="1:26" ht="33" customHeight="1">
      <c r="A69" s="14">
        <v>46</v>
      </c>
      <c r="B69" s="14" t="s">
        <v>80</v>
      </c>
      <c r="C69" s="15">
        <v>611710302</v>
      </c>
      <c r="D69" s="14" t="s">
        <v>81</v>
      </c>
      <c r="E69" s="14" t="s">
        <v>59</v>
      </c>
      <c r="F69" s="16">
        <v>7</v>
      </c>
      <c r="G69" s="16"/>
      <c r="H69" s="16"/>
      <c r="I69" s="16"/>
      <c r="J69" s="14">
        <f t="shared" si="8"/>
        <v>0</v>
      </c>
      <c r="K69" s="17">
        <f t="shared" si="9"/>
        <v>0</v>
      </c>
      <c r="L69" s="17"/>
      <c r="M69" s="17"/>
      <c r="N69" s="17"/>
      <c r="O69" s="17"/>
      <c r="P69" s="17"/>
      <c r="Z69">
        <v>0</v>
      </c>
    </row>
    <row r="70" spans="1:26">
      <c r="A70" s="12"/>
      <c r="B70" s="12"/>
      <c r="C70" s="12"/>
      <c r="D70" s="12" t="s">
        <v>68</v>
      </c>
      <c r="E70" s="12"/>
      <c r="F70" s="13"/>
      <c r="G70" s="18">
        <f>ROUND((SUM(L57:L69))/1,3)</f>
        <v>0</v>
      </c>
      <c r="H70" s="18">
        <f>ROUND((SUM(M57:M69))/1,3)</f>
        <v>0</v>
      </c>
      <c r="I70" s="18">
        <f>ROUND((SUM(I57:I69))/1,3)</f>
        <v>0</v>
      </c>
      <c r="J70" s="12"/>
      <c r="K70" s="12"/>
      <c r="L70" s="12">
        <f>ROUND((SUM(L57:L69))/1,3)</f>
        <v>0</v>
      </c>
      <c r="M70" s="12">
        <f>ROUND((SUM(M57:M69))/1,3)</f>
        <v>0</v>
      </c>
      <c r="N70" s="12"/>
      <c r="O70" s="12"/>
      <c r="P70" s="18">
        <f>ROUND((SUM(P57:P69))/1,3)</f>
        <v>0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>
      <c r="A71" s="17"/>
      <c r="B71" s="17"/>
      <c r="C71" s="17"/>
      <c r="D71" s="17"/>
      <c r="E71" s="17"/>
      <c r="F71" s="19"/>
      <c r="G71" s="19"/>
      <c r="H71" s="19"/>
      <c r="I71" s="19"/>
      <c r="J71" s="17"/>
      <c r="K71" s="17"/>
      <c r="L71" s="17"/>
      <c r="M71" s="17"/>
      <c r="N71" s="17"/>
      <c r="O71" s="17"/>
      <c r="P71" s="17"/>
    </row>
    <row r="72" spans="1:26">
      <c r="A72" s="12"/>
      <c r="B72" s="12"/>
      <c r="C72" s="12"/>
      <c r="D72" s="12" t="s">
        <v>82</v>
      </c>
      <c r="E72" s="12"/>
      <c r="F72" s="13"/>
      <c r="G72" s="13"/>
      <c r="H72" s="13"/>
      <c r="I72" s="13"/>
      <c r="J72" s="12"/>
      <c r="K72" s="12"/>
      <c r="L72" s="12"/>
      <c r="M72" s="12"/>
      <c r="N72" s="12"/>
      <c r="O72" s="12"/>
      <c r="P72" s="12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33" customHeight="1">
      <c r="A73" s="14">
        <v>47</v>
      </c>
      <c r="B73" s="14" t="s">
        <v>83</v>
      </c>
      <c r="C73" s="15">
        <v>941941031</v>
      </c>
      <c r="D73" s="14" t="s">
        <v>84</v>
      </c>
      <c r="E73" s="14" t="s">
        <v>24</v>
      </c>
      <c r="F73" s="16">
        <v>113.74</v>
      </c>
      <c r="G73" s="16"/>
      <c r="H73" s="16"/>
      <c r="I73" s="16"/>
      <c r="J73" s="14">
        <f>ROUND(F73*(N73),3)</f>
        <v>0</v>
      </c>
      <c r="K73" s="17">
        <f>ROUND(F73*(O73),3)</f>
        <v>0</v>
      </c>
      <c r="L73" s="17"/>
      <c r="M73" s="17"/>
      <c r="N73" s="17"/>
      <c r="O73" s="17"/>
      <c r="P73" s="17"/>
      <c r="Z73">
        <v>0</v>
      </c>
    </row>
    <row r="74" spans="1:26" ht="33" customHeight="1">
      <c r="A74" s="14">
        <v>48</v>
      </c>
      <c r="B74" s="14" t="s">
        <v>83</v>
      </c>
      <c r="C74" s="15">
        <v>941941191</v>
      </c>
      <c r="D74" s="14" t="s">
        <v>85</v>
      </c>
      <c r="E74" s="14" t="s">
        <v>24</v>
      </c>
      <c r="F74" s="16">
        <v>113.74</v>
      </c>
      <c r="G74" s="16"/>
      <c r="H74" s="16"/>
      <c r="I74" s="16"/>
      <c r="J74" s="14">
        <f>ROUND(F74*(N74),3)</f>
        <v>0</v>
      </c>
      <c r="K74" s="17">
        <f>ROUND(F74*(O74),3)</f>
        <v>0</v>
      </c>
      <c r="L74" s="17"/>
      <c r="M74" s="17"/>
      <c r="N74" s="17"/>
      <c r="O74" s="17"/>
      <c r="P74" s="17"/>
      <c r="Z74">
        <v>0</v>
      </c>
    </row>
    <row r="75" spans="1:26" ht="33" customHeight="1">
      <c r="A75" s="14">
        <v>49</v>
      </c>
      <c r="B75" s="14" t="s">
        <v>86</v>
      </c>
      <c r="C75" s="15">
        <v>941941831</v>
      </c>
      <c r="D75" s="14" t="s">
        <v>87</v>
      </c>
      <c r="E75" s="14" t="s">
        <v>24</v>
      </c>
      <c r="F75" s="16">
        <v>113.74</v>
      </c>
      <c r="G75" s="16"/>
      <c r="H75" s="16"/>
      <c r="I75" s="16"/>
      <c r="J75" s="14">
        <f>ROUND(F75*(N75),3)</f>
        <v>0</v>
      </c>
      <c r="K75" s="17">
        <f>ROUND(F75*(O75),3)</f>
        <v>0</v>
      </c>
      <c r="L75" s="17"/>
      <c r="M75" s="17"/>
      <c r="N75" s="17"/>
      <c r="O75" s="17"/>
      <c r="P75" s="17"/>
      <c r="Z75">
        <v>0</v>
      </c>
    </row>
    <row r="76" spans="1:26" ht="33" customHeight="1">
      <c r="A76" s="14">
        <v>50</v>
      </c>
      <c r="B76" s="14" t="s">
        <v>88</v>
      </c>
      <c r="C76" s="15">
        <v>916561111</v>
      </c>
      <c r="D76" s="14" t="s">
        <v>89</v>
      </c>
      <c r="E76" s="14" t="s">
        <v>41</v>
      </c>
      <c r="F76" s="16">
        <v>52.4</v>
      </c>
      <c r="G76" s="16"/>
      <c r="H76" s="16"/>
      <c r="I76" s="16"/>
      <c r="J76" s="14">
        <f>ROUND(F76*(N76),3)</f>
        <v>0</v>
      </c>
      <c r="K76" s="17">
        <f>ROUND(F76*(O76),3)</f>
        <v>0</v>
      </c>
      <c r="L76" s="17"/>
      <c r="M76" s="17"/>
      <c r="N76" s="17"/>
      <c r="O76" s="17"/>
      <c r="P76" s="17"/>
      <c r="Z76">
        <v>0</v>
      </c>
    </row>
    <row r="77" spans="1:26" ht="33" customHeight="1">
      <c r="A77" s="14">
        <v>51</v>
      </c>
      <c r="B77" s="14" t="s">
        <v>57</v>
      </c>
      <c r="C77" s="15">
        <v>592174510</v>
      </c>
      <c r="D77" s="14" t="s">
        <v>90</v>
      </c>
      <c r="E77" s="14" t="s">
        <v>59</v>
      </c>
      <c r="F77" s="16">
        <v>53</v>
      </c>
      <c r="G77" s="16"/>
      <c r="H77" s="16"/>
      <c r="I77" s="16"/>
      <c r="J77" s="14">
        <f>ROUND(F77*(N77),3)</f>
        <v>0</v>
      </c>
      <c r="K77" s="17">
        <f>ROUND(F77*(O77),3)</f>
        <v>0</v>
      </c>
      <c r="L77" s="17"/>
      <c r="M77" s="17"/>
      <c r="N77" s="17"/>
      <c r="O77" s="17"/>
      <c r="P77" s="17"/>
      <c r="Z77">
        <v>0</v>
      </c>
    </row>
    <row r="78" spans="1:26">
      <c r="A78" s="12"/>
      <c r="B78" s="12"/>
      <c r="C78" s="12"/>
      <c r="D78" s="12" t="s">
        <v>82</v>
      </c>
      <c r="E78" s="12"/>
      <c r="F78" s="13"/>
      <c r="G78" s="18">
        <f>ROUND((SUM(L72:L77))/1,3)</f>
        <v>0</v>
      </c>
      <c r="H78" s="18">
        <f>ROUND((SUM(M72:M77))/1,3)</f>
        <v>0</v>
      </c>
      <c r="I78" s="18">
        <f>ROUND((SUM(I72:I77))/1,3)</f>
        <v>0</v>
      </c>
      <c r="J78" s="12"/>
      <c r="K78" s="12"/>
      <c r="L78" s="12">
        <f>ROUND((SUM(L72:L77))/1,3)</f>
        <v>0</v>
      </c>
      <c r="M78" s="12">
        <f>ROUND((SUM(M72:M77))/1,3)</f>
        <v>0</v>
      </c>
      <c r="N78" s="12"/>
      <c r="O78" s="12"/>
      <c r="P78" s="18">
        <f>ROUND((SUM(P72:P77))/1,3)</f>
        <v>0</v>
      </c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17"/>
      <c r="B79" s="17"/>
      <c r="C79" s="17"/>
      <c r="D79" s="17"/>
      <c r="E79" s="17"/>
      <c r="F79" s="19"/>
      <c r="G79" s="19"/>
      <c r="H79" s="19"/>
      <c r="I79" s="19"/>
      <c r="J79" s="17"/>
      <c r="K79" s="17"/>
      <c r="L79" s="17"/>
      <c r="M79" s="17"/>
      <c r="N79" s="17"/>
      <c r="O79" s="17"/>
      <c r="P79" s="17"/>
    </row>
    <row r="80" spans="1:26">
      <c r="A80" s="12"/>
      <c r="B80" s="12"/>
      <c r="C80" s="12"/>
      <c r="D80" s="12" t="s">
        <v>91</v>
      </c>
      <c r="E80" s="12"/>
      <c r="F80" s="13"/>
      <c r="G80" s="13"/>
      <c r="H80" s="13"/>
      <c r="I80" s="13"/>
      <c r="J80" s="12"/>
      <c r="K80" s="12"/>
      <c r="L80" s="12"/>
      <c r="M80" s="12"/>
      <c r="N80" s="12"/>
      <c r="O80" s="12"/>
      <c r="P80" s="12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33" customHeight="1">
      <c r="A81" s="14">
        <v>52</v>
      </c>
      <c r="B81" s="14" t="s">
        <v>26</v>
      </c>
      <c r="C81" s="15">
        <v>998011002</v>
      </c>
      <c r="D81" s="14" t="s">
        <v>92</v>
      </c>
      <c r="E81" s="14" t="s">
        <v>36</v>
      </c>
      <c r="F81" s="16">
        <v>229.55023984429002</v>
      </c>
      <c r="G81" s="16"/>
      <c r="H81" s="16"/>
      <c r="I81" s="16"/>
      <c r="J81" s="14">
        <f>ROUND(F81*(N81),3)</f>
        <v>0</v>
      </c>
      <c r="K81" s="17">
        <f>ROUND(F81*(O81),3)</f>
        <v>0</v>
      </c>
      <c r="L81" s="17"/>
      <c r="M81" s="17"/>
      <c r="N81" s="17"/>
      <c r="O81" s="17"/>
      <c r="P81" s="17"/>
      <c r="Z81">
        <v>0</v>
      </c>
    </row>
    <row r="82" spans="1:26">
      <c r="A82" s="12"/>
      <c r="B82" s="12"/>
      <c r="C82" s="12"/>
      <c r="D82" s="12" t="s">
        <v>91</v>
      </c>
      <c r="E82" s="12"/>
      <c r="F82" s="13"/>
      <c r="G82" s="18">
        <f>ROUND((SUM(L80:L81))/1,3)</f>
        <v>0</v>
      </c>
      <c r="H82" s="18">
        <f>ROUND((SUM(M80:M81))/1,3)</f>
        <v>0</v>
      </c>
      <c r="I82" s="18">
        <f>ROUND((SUM(I80:I81))/1,3)</f>
        <v>0</v>
      </c>
      <c r="J82" s="12"/>
      <c r="K82" s="12"/>
      <c r="L82" s="12">
        <f>ROUND((SUM(L80:L81))/1,3)</f>
        <v>0</v>
      </c>
      <c r="M82" s="12">
        <f>ROUND((SUM(M80:M81))/1,3)</f>
        <v>0</v>
      </c>
      <c r="N82" s="12"/>
      <c r="O82" s="12"/>
      <c r="P82" s="18">
        <f>ROUND((SUM(P80:P81))/1,3)</f>
        <v>0</v>
      </c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>
      <c r="A83" s="17"/>
      <c r="B83" s="17"/>
      <c r="C83" s="17"/>
      <c r="D83" s="17"/>
      <c r="E83" s="17"/>
      <c r="F83" s="19"/>
      <c r="G83" s="19"/>
      <c r="H83" s="19"/>
      <c r="I83" s="19"/>
      <c r="J83" s="17"/>
      <c r="K83" s="17"/>
      <c r="L83" s="17"/>
      <c r="M83" s="17"/>
      <c r="N83" s="17"/>
      <c r="O83" s="17"/>
      <c r="P83" s="17"/>
    </row>
    <row r="84" spans="1:26">
      <c r="A84" s="12"/>
      <c r="B84" s="12"/>
      <c r="C84" s="12"/>
      <c r="D84" s="20" t="s">
        <v>15</v>
      </c>
      <c r="E84" s="12"/>
      <c r="F84" s="13"/>
      <c r="G84" s="18">
        <f>ROUND((SUM(L9:L83))/2,3)</f>
        <v>0</v>
      </c>
      <c r="H84" s="18">
        <f>ROUND((SUM(M9:M83))/2,3)</f>
        <v>0</v>
      </c>
      <c r="I84" s="18">
        <f>ROUND((SUM(I9:I83))/2,3)</f>
        <v>0</v>
      </c>
      <c r="J84" s="21"/>
      <c r="K84" s="12"/>
      <c r="L84" s="13">
        <f>ROUND((SUM(L9:L83))/2,3)</f>
        <v>0</v>
      </c>
      <c r="M84" s="13">
        <f>ROUND((SUM(M9:M83))/2,3)</f>
        <v>0</v>
      </c>
      <c r="N84" s="12"/>
      <c r="O84" s="12"/>
      <c r="P84" s="18">
        <f>ROUND((SUM(P9:P83))/2,3)</f>
        <v>0</v>
      </c>
    </row>
    <row r="85" spans="1:26">
      <c r="A85" s="17"/>
      <c r="B85" s="17"/>
      <c r="C85" s="17"/>
      <c r="D85" s="17"/>
      <c r="E85" s="17"/>
      <c r="F85" s="19"/>
      <c r="G85" s="19"/>
      <c r="H85" s="19"/>
      <c r="I85" s="19"/>
      <c r="J85" s="17"/>
      <c r="K85" s="17"/>
      <c r="L85" s="17"/>
      <c r="M85" s="17"/>
      <c r="N85" s="17"/>
      <c r="O85" s="17"/>
      <c r="P85" s="17"/>
    </row>
    <row r="86" spans="1:26">
      <c r="A86" s="12"/>
      <c r="B86" s="12"/>
      <c r="C86" s="12"/>
      <c r="D86" s="20" t="s">
        <v>93</v>
      </c>
      <c r="E86" s="12"/>
      <c r="F86" s="13"/>
      <c r="G86" s="13"/>
      <c r="H86" s="13"/>
      <c r="I86" s="13"/>
      <c r="J86" s="12"/>
      <c r="K86" s="12"/>
      <c r="L86" s="12"/>
      <c r="M86" s="12"/>
      <c r="N86" s="12"/>
      <c r="O86" s="12"/>
      <c r="P86" s="12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>
      <c r="A87" s="12"/>
      <c r="B87" s="12"/>
      <c r="C87" s="12"/>
      <c r="D87" s="12" t="s">
        <v>94</v>
      </c>
      <c r="E87" s="12"/>
      <c r="F87" s="13"/>
      <c r="G87" s="13"/>
      <c r="H87" s="13"/>
      <c r="I87" s="13"/>
      <c r="J87" s="12"/>
      <c r="K87" s="12"/>
      <c r="L87" s="12"/>
      <c r="M87" s="12"/>
      <c r="N87" s="12"/>
      <c r="O87" s="12"/>
      <c r="P87" s="12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33" customHeight="1">
      <c r="A88" s="14">
        <v>53</v>
      </c>
      <c r="B88" s="14" t="s">
        <v>95</v>
      </c>
      <c r="C88" s="15">
        <v>711111001</v>
      </c>
      <c r="D88" s="14" t="s">
        <v>96</v>
      </c>
      <c r="E88" s="14" t="s">
        <v>24</v>
      </c>
      <c r="F88" s="16">
        <v>109.9</v>
      </c>
      <c r="G88" s="16"/>
      <c r="H88" s="16"/>
      <c r="I88" s="16"/>
      <c r="J88" s="14">
        <f t="shared" ref="J88:J94" si="10">ROUND(F88*(N88),3)</f>
        <v>0</v>
      </c>
      <c r="K88" s="17">
        <f t="shared" ref="K88:K94" si="11">ROUND(F88*(O88),3)</f>
        <v>0</v>
      </c>
      <c r="L88" s="17"/>
      <c r="M88" s="17"/>
      <c r="N88" s="17"/>
      <c r="O88" s="17"/>
      <c r="P88" s="17"/>
      <c r="Z88">
        <v>0</v>
      </c>
    </row>
    <row r="89" spans="1:26" ht="33" customHeight="1">
      <c r="A89" s="14">
        <v>54</v>
      </c>
      <c r="B89" s="14" t="s">
        <v>95</v>
      </c>
      <c r="C89" s="15">
        <v>711141559</v>
      </c>
      <c r="D89" s="14" t="s">
        <v>97</v>
      </c>
      <c r="E89" s="14" t="s">
        <v>24</v>
      </c>
      <c r="F89" s="16">
        <v>109.9</v>
      </c>
      <c r="G89" s="16"/>
      <c r="H89" s="16"/>
      <c r="I89" s="16"/>
      <c r="J89" s="14">
        <f t="shared" si="10"/>
        <v>0</v>
      </c>
      <c r="K89" s="17">
        <f t="shared" si="11"/>
        <v>0</v>
      </c>
      <c r="L89" s="17"/>
      <c r="M89" s="17"/>
      <c r="N89" s="17"/>
      <c r="O89" s="17"/>
      <c r="P89" s="17"/>
      <c r="Z89">
        <v>0</v>
      </c>
    </row>
    <row r="90" spans="1:26" ht="33" customHeight="1">
      <c r="A90" s="14">
        <v>55</v>
      </c>
      <c r="B90" s="14" t="s">
        <v>95</v>
      </c>
      <c r="C90" s="15">
        <v>998711101</v>
      </c>
      <c r="D90" s="14" t="s">
        <v>98</v>
      </c>
      <c r="E90" s="14" t="s">
        <v>36</v>
      </c>
      <c r="F90" s="16">
        <v>0.56268799999999997</v>
      </c>
      <c r="G90" s="16"/>
      <c r="H90" s="16"/>
      <c r="I90" s="16"/>
      <c r="J90" s="14">
        <f t="shared" si="10"/>
        <v>0</v>
      </c>
      <c r="K90" s="17">
        <f t="shared" si="11"/>
        <v>0</v>
      </c>
      <c r="L90" s="17"/>
      <c r="M90" s="17"/>
      <c r="N90" s="17"/>
      <c r="O90" s="17"/>
      <c r="P90" s="17"/>
      <c r="Z90">
        <v>0</v>
      </c>
    </row>
    <row r="91" spans="1:26" ht="33" customHeight="1">
      <c r="A91" s="14">
        <v>56</v>
      </c>
      <c r="B91" s="14" t="s">
        <v>54</v>
      </c>
      <c r="C91" s="15">
        <v>711199099</v>
      </c>
      <c r="D91" s="14" t="s">
        <v>99</v>
      </c>
      <c r="E91" s="14" t="s">
        <v>24</v>
      </c>
      <c r="F91" s="16">
        <v>7.9</v>
      </c>
      <c r="G91" s="16"/>
      <c r="H91" s="16"/>
      <c r="I91" s="16"/>
      <c r="J91" s="14">
        <f t="shared" si="10"/>
        <v>0</v>
      </c>
      <c r="K91" s="17">
        <f t="shared" si="11"/>
        <v>0</v>
      </c>
      <c r="L91" s="17"/>
      <c r="M91" s="17"/>
      <c r="N91" s="17"/>
      <c r="O91" s="17"/>
      <c r="P91" s="17"/>
      <c r="Z91">
        <v>0</v>
      </c>
    </row>
    <row r="92" spans="1:26" ht="33" customHeight="1">
      <c r="A92" s="14">
        <v>57</v>
      </c>
      <c r="B92" s="14" t="s">
        <v>54</v>
      </c>
      <c r="C92" s="15">
        <v>711199100</v>
      </c>
      <c r="D92" s="14" t="s">
        <v>100</v>
      </c>
      <c r="E92" s="14" t="s">
        <v>24</v>
      </c>
      <c r="F92" s="16">
        <v>8.14</v>
      </c>
      <c r="G92" s="16"/>
      <c r="H92" s="16"/>
      <c r="I92" s="16"/>
      <c r="J92" s="14">
        <f t="shared" si="10"/>
        <v>0</v>
      </c>
      <c r="K92" s="17">
        <f t="shared" si="11"/>
        <v>0</v>
      </c>
      <c r="L92" s="17"/>
      <c r="M92" s="17"/>
      <c r="N92" s="17"/>
      <c r="O92" s="17"/>
      <c r="P92" s="17"/>
      <c r="Z92">
        <v>0</v>
      </c>
    </row>
    <row r="93" spans="1:26" ht="33" customHeight="1">
      <c r="A93" s="14">
        <v>58</v>
      </c>
      <c r="B93" s="14" t="s">
        <v>101</v>
      </c>
      <c r="C93" s="15">
        <v>111631560</v>
      </c>
      <c r="D93" s="14" t="s">
        <v>102</v>
      </c>
      <c r="E93" s="14" t="s">
        <v>36</v>
      </c>
      <c r="F93" s="16">
        <v>3.8464999999999999E-2</v>
      </c>
      <c r="G93" s="16"/>
      <c r="H93" s="16"/>
      <c r="I93" s="16"/>
      <c r="J93" s="14">
        <f t="shared" si="10"/>
        <v>0</v>
      </c>
      <c r="K93" s="17">
        <f t="shared" si="11"/>
        <v>0</v>
      </c>
      <c r="L93" s="17"/>
      <c r="M93" s="17"/>
      <c r="N93" s="17"/>
      <c r="O93" s="17"/>
      <c r="P93" s="17"/>
      <c r="Z93">
        <v>0</v>
      </c>
    </row>
    <row r="94" spans="1:26" ht="33" customHeight="1">
      <c r="A94" s="14">
        <v>59</v>
      </c>
      <c r="B94" s="14" t="s">
        <v>80</v>
      </c>
      <c r="C94" s="15">
        <v>628322820</v>
      </c>
      <c r="D94" s="14" t="s">
        <v>103</v>
      </c>
      <c r="E94" s="14" t="s">
        <v>24</v>
      </c>
      <c r="F94" s="16">
        <v>126.38500000000001</v>
      </c>
      <c r="G94" s="16"/>
      <c r="H94" s="16"/>
      <c r="I94" s="16"/>
      <c r="J94" s="14">
        <f t="shared" si="10"/>
        <v>0</v>
      </c>
      <c r="K94" s="17">
        <f t="shared" si="11"/>
        <v>0</v>
      </c>
      <c r="L94" s="17"/>
      <c r="M94" s="17"/>
      <c r="N94" s="17"/>
      <c r="O94" s="17"/>
      <c r="P94" s="17"/>
      <c r="Z94">
        <v>0</v>
      </c>
    </row>
    <row r="95" spans="1:26">
      <c r="A95" s="12"/>
      <c r="B95" s="12"/>
      <c r="C95" s="12"/>
      <c r="D95" s="12" t="s">
        <v>94</v>
      </c>
      <c r="E95" s="12"/>
      <c r="F95" s="13"/>
      <c r="G95" s="18">
        <f>ROUND((SUM(L87:L94))/1,3)</f>
        <v>0</v>
      </c>
      <c r="H95" s="18">
        <f>ROUND((SUM(M87:M94))/1,3)</f>
        <v>0</v>
      </c>
      <c r="I95" s="18">
        <f>ROUND((SUM(I87:I94))/1,3)</f>
        <v>0</v>
      </c>
      <c r="J95" s="12"/>
      <c r="K95" s="12"/>
      <c r="L95" s="12">
        <f>ROUND((SUM(L87:L94))/1,3)</f>
        <v>0</v>
      </c>
      <c r="M95" s="12">
        <f>ROUND((SUM(M87:M94))/1,3)</f>
        <v>0</v>
      </c>
      <c r="N95" s="12"/>
      <c r="O95" s="12"/>
      <c r="P95" s="18">
        <f>ROUND((SUM(P87:P94))/1,3)</f>
        <v>0</v>
      </c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17"/>
      <c r="B96" s="17"/>
      <c r="C96" s="17"/>
      <c r="D96" s="17"/>
      <c r="E96" s="17"/>
      <c r="F96" s="19"/>
      <c r="G96" s="19"/>
      <c r="H96" s="19"/>
      <c r="I96" s="19"/>
      <c r="J96" s="17"/>
      <c r="K96" s="17"/>
      <c r="L96" s="17"/>
      <c r="M96" s="17"/>
      <c r="N96" s="17"/>
      <c r="O96" s="17"/>
      <c r="P96" s="17"/>
    </row>
    <row r="97" spans="1:26">
      <c r="A97" s="12"/>
      <c r="B97" s="12"/>
      <c r="C97" s="12"/>
      <c r="D97" s="12" t="s">
        <v>104</v>
      </c>
      <c r="E97" s="12"/>
      <c r="F97" s="13"/>
      <c r="G97" s="13"/>
      <c r="H97" s="13"/>
      <c r="I97" s="13"/>
      <c r="J97" s="12"/>
      <c r="K97" s="12"/>
      <c r="L97" s="12"/>
      <c r="M97" s="12"/>
      <c r="N97" s="12"/>
      <c r="O97" s="12"/>
      <c r="P97" s="12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33" customHeight="1">
      <c r="A98" s="14">
        <v>60</v>
      </c>
      <c r="B98" s="14" t="s">
        <v>105</v>
      </c>
      <c r="C98" s="15">
        <v>712371801</v>
      </c>
      <c r="D98" s="14" t="s">
        <v>106</v>
      </c>
      <c r="E98" s="14" t="s">
        <v>24</v>
      </c>
      <c r="F98" s="16">
        <v>131.85249999999999</v>
      </c>
      <c r="G98" s="16"/>
      <c r="H98" s="16"/>
      <c r="I98" s="16"/>
      <c r="J98" s="14">
        <f>ROUND(F98*(N98),3)</f>
        <v>0</v>
      </c>
      <c r="K98" s="17">
        <f>ROUND(F98*(O98),3)</f>
        <v>0</v>
      </c>
      <c r="L98" s="17"/>
      <c r="M98" s="17"/>
      <c r="N98" s="17"/>
      <c r="O98" s="17"/>
      <c r="P98" s="17"/>
      <c r="Z98">
        <v>0</v>
      </c>
    </row>
    <row r="99" spans="1:26" ht="33" customHeight="1">
      <c r="A99" s="14">
        <v>61</v>
      </c>
      <c r="B99" s="14" t="s">
        <v>105</v>
      </c>
      <c r="C99" s="15">
        <v>998712101</v>
      </c>
      <c r="D99" s="14" t="s">
        <v>107</v>
      </c>
      <c r="E99" s="14" t="s">
        <v>36</v>
      </c>
      <c r="F99" s="16">
        <v>3.3478775000000002E-2</v>
      </c>
      <c r="G99" s="16"/>
      <c r="H99" s="16"/>
      <c r="I99" s="16"/>
      <c r="J99" s="14">
        <f>ROUND(F99*(N99),3)</f>
        <v>0</v>
      </c>
      <c r="K99" s="17">
        <f>ROUND(F99*(O99),3)</f>
        <v>0</v>
      </c>
      <c r="L99" s="17"/>
      <c r="M99" s="17"/>
      <c r="N99" s="17"/>
      <c r="O99" s="17"/>
      <c r="P99" s="17"/>
      <c r="Z99">
        <v>0</v>
      </c>
    </row>
    <row r="100" spans="1:26" ht="33" customHeight="1">
      <c r="A100" s="14">
        <v>62</v>
      </c>
      <c r="B100" s="14" t="s">
        <v>108</v>
      </c>
      <c r="C100" s="15">
        <v>283300021</v>
      </c>
      <c r="D100" s="14" t="s">
        <v>109</v>
      </c>
      <c r="E100" s="14" t="s">
        <v>24</v>
      </c>
      <c r="F100" s="16">
        <v>147.61600000000001</v>
      </c>
      <c r="G100" s="16"/>
      <c r="H100" s="16"/>
      <c r="I100" s="16"/>
      <c r="J100" s="14">
        <f>ROUND(F100*(N100),3)</f>
        <v>0</v>
      </c>
      <c r="K100" s="17">
        <f>ROUND(F100*(O100),3)</f>
        <v>0</v>
      </c>
      <c r="L100" s="17"/>
      <c r="M100" s="17"/>
      <c r="N100" s="17"/>
      <c r="O100" s="17"/>
      <c r="P100" s="17"/>
      <c r="Z100">
        <v>0</v>
      </c>
    </row>
    <row r="101" spans="1:26">
      <c r="A101" s="12"/>
      <c r="B101" s="12"/>
      <c r="C101" s="12"/>
      <c r="D101" s="12" t="s">
        <v>104</v>
      </c>
      <c r="E101" s="12"/>
      <c r="F101" s="13"/>
      <c r="G101" s="18">
        <f>ROUND((SUM(L97:L100))/1,3)</f>
        <v>0</v>
      </c>
      <c r="H101" s="18">
        <f>ROUND((SUM(M97:M100))/1,3)</f>
        <v>0</v>
      </c>
      <c r="I101" s="18">
        <f>ROUND((SUM(I97:I100))/1,3)</f>
        <v>0</v>
      </c>
      <c r="J101" s="12"/>
      <c r="K101" s="12"/>
      <c r="L101" s="12">
        <f>ROUND((SUM(L97:L100))/1,3)</f>
        <v>0</v>
      </c>
      <c r="M101" s="12">
        <f>ROUND((SUM(M97:M100))/1,3)</f>
        <v>0</v>
      </c>
      <c r="N101" s="12"/>
      <c r="O101" s="12"/>
      <c r="P101" s="18">
        <f>ROUND((SUM(P97:P100))/1,3)</f>
        <v>0</v>
      </c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17"/>
      <c r="B102" s="17"/>
      <c r="C102" s="17"/>
      <c r="D102" s="17"/>
      <c r="E102" s="17"/>
      <c r="F102" s="19"/>
      <c r="G102" s="19"/>
      <c r="H102" s="19"/>
      <c r="I102" s="19"/>
      <c r="J102" s="17"/>
      <c r="K102" s="17"/>
      <c r="L102" s="17"/>
      <c r="M102" s="17"/>
      <c r="N102" s="17"/>
      <c r="O102" s="17"/>
      <c r="P102" s="17"/>
    </row>
    <row r="103" spans="1:26">
      <c r="A103" s="12"/>
      <c r="B103" s="12"/>
      <c r="C103" s="12"/>
      <c r="D103" s="12" t="s">
        <v>110</v>
      </c>
      <c r="E103" s="12"/>
      <c r="F103" s="13"/>
      <c r="G103" s="13"/>
      <c r="H103" s="13"/>
      <c r="I103" s="13"/>
      <c r="J103" s="12"/>
      <c r="K103" s="12"/>
      <c r="L103" s="12"/>
      <c r="M103" s="12"/>
      <c r="N103" s="12"/>
      <c r="O103" s="12"/>
      <c r="P103" s="12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33" customHeight="1">
      <c r="A104" s="14">
        <v>63</v>
      </c>
      <c r="B104" s="14" t="s">
        <v>111</v>
      </c>
      <c r="C104" s="15">
        <v>713111111</v>
      </c>
      <c r="D104" s="14" t="s">
        <v>112</v>
      </c>
      <c r="E104" s="14" t="s">
        <v>24</v>
      </c>
      <c r="F104" s="16">
        <v>282.22500000000002</v>
      </c>
      <c r="G104" s="16"/>
      <c r="H104" s="16"/>
      <c r="I104" s="16"/>
      <c r="J104" s="14">
        <f>ROUND(F104*(N104),3)</f>
        <v>0</v>
      </c>
      <c r="K104" s="17">
        <f>ROUND(F104*(O104),3)</f>
        <v>0</v>
      </c>
      <c r="L104" s="17"/>
      <c r="M104" s="17"/>
      <c r="N104" s="17"/>
      <c r="O104" s="17"/>
      <c r="P104" s="17"/>
      <c r="Z104">
        <v>0</v>
      </c>
    </row>
    <row r="105" spans="1:26" ht="33" customHeight="1">
      <c r="A105" s="14">
        <v>64</v>
      </c>
      <c r="B105" s="14" t="s">
        <v>111</v>
      </c>
      <c r="C105" s="15">
        <v>713121111</v>
      </c>
      <c r="D105" s="14" t="s">
        <v>113</v>
      </c>
      <c r="E105" s="14" t="s">
        <v>24</v>
      </c>
      <c r="F105" s="16">
        <v>91.05</v>
      </c>
      <c r="G105" s="16"/>
      <c r="H105" s="16"/>
      <c r="I105" s="16"/>
      <c r="J105" s="14">
        <f>ROUND(F105*(N105),3)</f>
        <v>0</v>
      </c>
      <c r="K105" s="17">
        <f>ROUND(F105*(O105),3)</f>
        <v>0</v>
      </c>
      <c r="L105" s="17"/>
      <c r="M105" s="17"/>
      <c r="N105" s="17"/>
      <c r="O105" s="17"/>
      <c r="P105" s="17"/>
      <c r="Z105">
        <v>0</v>
      </c>
    </row>
    <row r="106" spans="1:26" ht="33" customHeight="1">
      <c r="A106" s="14">
        <v>65</v>
      </c>
      <c r="B106" s="14" t="s">
        <v>111</v>
      </c>
      <c r="C106" s="15">
        <v>713131121</v>
      </c>
      <c r="D106" s="14" t="s">
        <v>114</v>
      </c>
      <c r="E106" s="14" t="s">
        <v>24</v>
      </c>
      <c r="F106" s="16">
        <v>28.274999999999999</v>
      </c>
      <c r="G106" s="16"/>
      <c r="H106" s="16"/>
      <c r="I106" s="16"/>
      <c r="J106" s="14">
        <f>ROUND(F106*(N106),3)</f>
        <v>0</v>
      </c>
      <c r="K106" s="17">
        <f>ROUND(F106*(O106),3)</f>
        <v>0</v>
      </c>
      <c r="L106" s="17"/>
      <c r="M106" s="17"/>
      <c r="N106" s="17"/>
      <c r="O106" s="17"/>
      <c r="P106" s="17"/>
      <c r="Z106">
        <v>0</v>
      </c>
    </row>
    <row r="107" spans="1:26" ht="33" customHeight="1">
      <c r="A107" s="14">
        <v>66</v>
      </c>
      <c r="B107" s="14" t="s">
        <v>111</v>
      </c>
      <c r="C107" s="15">
        <v>713191121</v>
      </c>
      <c r="D107" s="14" t="s">
        <v>115</v>
      </c>
      <c r="E107" s="14" t="s">
        <v>24</v>
      </c>
      <c r="F107" s="16">
        <v>94.075000000000003</v>
      </c>
      <c r="G107" s="16"/>
      <c r="H107" s="16"/>
      <c r="I107" s="16"/>
      <c r="J107" s="14">
        <f>ROUND(F107*(N107),3)</f>
        <v>0</v>
      </c>
      <c r="K107" s="17">
        <f>ROUND(F107*(O107),3)</f>
        <v>0</v>
      </c>
      <c r="L107" s="17"/>
      <c r="M107" s="17"/>
      <c r="N107" s="17"/>
      <c r="O107" s="17"/>
      <c r="P107" s="17"/>
      <c r="Z107">
        <v>0</v>
      </c>
    </row>
    <row r="108" spans="1:26">
      <c r="A108" s="17"/>
      <c r="B108" s="17"/>
      <c r="C108" s="17"/>
      <c r="D108" s="17"/>
      <c r="E108" s="17"/>
      <c r="F108" s="19"/>
      <c r="G108" s="19"/>
      <c r="H108" s="19"/>
      <c r="I108" s="19"/>
      <c r="J108" s="17"/>
      <c r="K108" s="17"/>
      <c r="L108" s="17"/>
      <c r="M108" s="17"/>
      <c r="N108" s="17"/>
      <c r="O108" s="17"/>
      <c r="P108" s="17"/>
    </row>
    <row r="109" spans="1:26" ht="33" customHeight="1">
      <c r="A109" s="14">
        <v>67</v>
      </c>
      <c r="B109" s="14" t="s">
        <v>116</v>
      </c>
      <c r="C109" s="15">
        <v>998713101</v>
      </c>
      <c r="D109" s="14" t="s">
        <v>117</v>
      </c>
      <c r="E109" s="14" t="s">
        <v>36</v>
      </c>
      <c r="F109" s="16">
        <v>2.6368814</v>
      </c>
      <c r="G109" s="16"/>
      <c r="H109" s="16"/>
      <c r="I109" s="16"/>
      <c r="J109" s="14">
        <f t="shared" ref="J109:J114" si="12">ROUND(F109*(N109),3)</f>
        <v>0</v>
      </c>
      <c r="K109" s="17">
        <f t="shared" ref="K109:K114" si="13">ROUND(F109*(O109),3)</f>
        <v>0</v>
      </c>
      <c r="L109" s="17"/>
      <c r="M109" s="17"/>
      <c r="N109" s="17"/>
      <c r="O109" s="17"/>
      <c r="P109" s="17"/>
      <c r="Z109">
        <v>0</v>
      </c>
    </row>
    <row r="110" spans="1:26" ht="33" customHeight="1">
      <c r="A110" s="14">
        <v>68</v>
      </c>
      <c r="B110" s="14" t="s">
        <v>118</v>
      </c>
      <c r="C110" s="15">
        <v>765901003</v>
      </c>
      <c r="D110" s="14" t="s">
        <v>119</v>
      </c>
      <c r="E110" s="14" t="s">
        <v>24</v>
      </c>
      <c r="F110" s="16">
        <v>109.2</v>
      </c>
      <c r="G110" s="16"/>
      <c r="H110" s="16"/>
      <c r="I110" s="16"/>
      <c r="J110" s="14">
        <f t="shared" si="12"/>
        <v>0</v>
      </c>
      <c r="K110" s="17">
        <f t="shared" si="13"/>
        <v>0</v>
      </c>
      <c r="L110" s="17"/>
      <c r="M110" s="17"/>
      <c r="N110" s="17"/>
      <c r="O110" s="17"/>
      <c r="P110" s="17"/>
      <c r="Z110">
        <v>0</v>
      </c>
    </row>
    <row r="111" spans="1:26" ht="33" customHeight="1">
      <c r="A111" s="14">
        <v>69</v>
      </c>
      <c r="B111" s="14" t="s">
        <v>108</v>
      </c>
      <c r="C111" s="15">
        <v>283765003</v>
      </c>
      <c r="D111" s="14" t="s">
        <v>120</v>
      </c>
      <c r="E111" s="14" t="s">
        <v>24</v>
      </c>
      <c r="F111" s="16">
        <v>28.763999999999999</v>
      </c>
      <c r="G111" s="16"/>
      <c r="H111" s="16"/>
      <c r="I111" s="16"/>
      <c r="J111" s="14">
        <f t="shared" si="12"/>
        <v>0</v>
      </c>
      <c r="K111" s="17">
        <f t="shared" si="13"/>
        <v>0</v>
      </c>
      <c r="L111" s="17"/>
      <c r="M111" s="17"/>
      <c r="N111" s="17"/>
      <c r="O111" s="17"/>
      <c r="P111" s="17"/>
      <c r="Z111">
        <v>0</v>
      </c>
    </row>
    <row r="112" spans="1:26" ht="33" customHeight="1">
      <c r="A112" s="14">
        <v>70</v>
      </c>
      <c r="B112" s="14" t="s">
        <v>108</v>
      </c>
      <c r="C112" s="15">
        <v>283765005</v>
      </c>
      <c r="D112" s="14" t="s">
        <v>121</v>
      </c>
      <c r="E112" s="14" t="s">
        <v>24</v>
      </c>
      <c r="F112" s="16">
        <v>92.870999999999995</v>
      </c>
      <c r="G112" s="16"/>
      <c r="H112" s="16"/>
      <c r="I112" s="16"/>
      <c r="J112" s="14">
        <f t="shared" si="12"/>
        <v>0</v>
      </c>
      <c r="K112" s="17">
        <f t="shared" si="13"/>
        <v>0</v>
      </c>
      <c r="L112" s="17"/>
      <c r="M112" s="17"/>
      <c r="N112" s="17"/>
      <c r="O112" s="17"/>
      <c r="P112" s="17"/>
      <c r="Z112">
        <v>0</v>
      </c>
    </row>
    <row r="113" spans="1:26" ht="33" customHeight="1">
      <c r="A113" s="14">
        <v>71</v>
      </c>
      <c r="B113" s="14" t="s">
        <v>80</v>
      </c>
      <c r="C113" s="15">
        <v>631411860</v>
      </c>
      <c r="D113" s="14" t="s">
        <v>122</v>
      </c>
      <c r="E113" s="14" t="s">
        <v>24</v>
      </c>
      <c r="F113" s="16">
        <v>82.051859999999991</v>
      </c>
      <c r="G113" s="16"/>
      <c r="H113" s="16"/>
      <c r="I113" s="16"/>
      <c r="J113" s="14">
        <f t="shared" si="12"/>
        <v>0</v>
      </c>
      <c r="K113" s="17">
        <f t="shared" si="13"/>
        <v>0</v>
      </c>
      <c r="L113" s="17"/>
      <c r="M113" s="17"/>
      <c r="N113" s="17"/>
      <c r="O113" s="17"/>
      <c r="P113" s="17"/>
      <c r="Z113">
        <v>0</v>
      </c>
    </row>
    <row r="114" spans="1:26" ht="33" customHeight="1">
      <c r="A114" s="14">
        <v>72</v>
      </c>
      <c r="B114" s="14" t="s">
        <v>80</v>
      </c>
      <c r="C114" s="15">
        <v>631411880</v>
      </c>
      <c r="D114" s="14" t="s">
        <v>123</v>
      </c>
      <c r="E114" s="14" t="s">
        <v>24</v>
      </c>
      <c r="F114" s="16">
        <v>165.03395999999998</v>
      </c>
      <c r="G114" s="16"/>
      <c r="H114" s="16"/>
      <c r="I114" s="16"/>
      <c r="J114" s="14">
        <f t="shared" si="12"/>
        <v>0</v>
      </c>
      <c r="K114" s="17">
        <f t="shared" si="13"/>
        <v>0</v>
      </c>
      <c r="L114" s="17"/>
      <c r="M114" s="17"/>
      <c r="N114" s="17"/>
      <c r="O114" s="17"/>
      <c r="P114" s="17"/>
      <c r="Z114">
        <v>0</v>
      </c>
    </row>
    <row r="115" spans="1:26">
      <c r="A115" s="12"/>
      <c r="B115" s="12"/>
      <c r="C115" s="12"/>
      <c r="D115" s="12" t="s">
        <v>110</v>
      </c>
      <c r="E115" s="12"/>
      <c r="F115" s="13"/>
      <c r="G115" s="18">
        <f>ROUND((SUM(L103:L114))/1,3)</f>
        <v>0</v>
      </c>
      <c r="H115" s="18">
        <f>ROUND((SUM(M103:M114))/1,3)</f>
        <v>0</v>
      </c>
      <c r="I115" s="18">
        <f>ROUND((SUM(I103:I114))/1,3)</f>
        <v>0</v>
      </c>
      <c r="J115" s="12"/>
      <c r="K115" s="12"/>
      <c r="L115" s="12">
        <f>ROUND((SUM(L103:L114))/1,3)</f>
        <v>0</v>
      </c>
      <c r="M115" s="12">
        <f>ROUND((SUM(M103:M114))/1,3)</f>
        <v>0</v>
      </c>
      <c r="N115" s="12"/>
      <c r="O115" s="12"/>
      <c r="P115" s="18">
        <f>ROUND((SUM(P103:P114))/1,3)</f>
        <v>0</v>
      </c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>
      <c r="A116" s="17"/>
      <c r="B116" s="17"/>
      <c r="C116" s="17"/>
      <c r="D116" s="17"/>
      <c r="E116" s="17"/>
      <c r="F116" s="19"/>
      <c r="G116" s="19"/>
      <c r="H116" s="19"/>
      <c r="I116" s="19"/>
      <c r="J116" s="17"/>
      <c r="K116" s="17"/>
      <c r="L116" s="17"/>
      <c r="M116" s="17"/>
      <c r="N116" s="17"/>
      <c r="O116" s="17"/>
      <c r="P116" s="17"/>
    </row>
    <row r="117" spans="1:26">
      <c r="A117" s="12"/>
      <c r="B117" s="12"/>
      <c r="C117" s="12"/>
      <c r="D117" s="12" t="s">
        <v>124</v>
      </c>
      <c r="E117" s="12"/>
      <c r="F117" s="13"/>
      <c r="G117" s="13"/>
      <c r="H117" s="13"/>
      <c r="I117" s="13"/>
      <c r="J117" s="12"/>
      <c r="K117" s="12"/>
      <c r="L117" s="12"/>
      <c r="M117" s="12"/>
      <c r="N117" s="12"/>
      <c r="O117" s="12"/>
      <c r="P117" s="12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33" customHeight="1">
      <c r="A118" s="14">
        <v>73</v>
      </c>
      <c r="B118" s="14" t="s">
        <v>125</v>
      </c>
      <c r="C118" s="15">
        <v>721110104</v>
      </c>
      <c r="D118" s="14" t="s">
        <v>126</v>
      </c>
      <c r="E118" s="14" t="s">
        <v>56</v>
      </c>
      <c r="F118" s="16">
        <v>1</v>
      </c>
      <c r="G118" s="16"/>
      <c r="H118" s="16"/>
      <c r="I118" s="16"/>
      <c r="J118" s="14">
        <f>ROUND(F118*(N118),3)</f>
        <v>0</v>
      </c>
      <c r="K118" s="17">
        <f>ROUND(F118*(O118),3)</f>
        <v>0</v>
      </c>
      <c r="L118" s="17"/>
      <c r="M118" s="17"/>
      <c r="N118" s="17"/>
      <c r="O118" s="17"/>
      <c r="P118" s="17"/>
      <c r="Z118">
        <v>0</v>
      </c>
    </row>
    <row r="119" spans="1:26">
      <c r="A119" s="12"/>
      <c r="B119" s="12"/>
      <c r="C119" s="12"/>
      <c r="D119" s="12" t="s">
        <v>124</v>
      </c>
      <c r="E119" s="12"/>
      <c r="F119" s="13"/>
      <c r="G119" s="18">
        <f>ROUND((SUM(L117:L118))/1,3)</f>
        <v>0</v>
      </c>
      <c r="H119" s="18">
        <f>ROUND((SUM(M117:M118))/1,3)</f>
        <v>0</v>
      </c>
      <c r="I119" s="18">
        <f>ROUND((SUM(I117:I118))/1,3)</f>
        <v>0</v>
      </c>
      <c r="J119" s="12"/>
      <c r="K119" s="12"/>
      <c r="L119" s="12">
        <f>ROUND((SUM(L117:L118))/1,3)</f>
        <v>0</v>
      </c>
      <c r="M119" s="12">
        <f>ROUND((SUM(M117:M118))/1,3)</f>
        <v>0</v>
      </c>
      <c r="N119" s="12"/>
      <c r="O119" s="12"/>
      <c r="P119" s="18">
        <f>ROUND((SUM(P117:P118))/1,3)</f>
        <v>0</v>
      </c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>
      <c r="A120" s="17"/>
      <c r="B120" s="17"/>
      <c r="C120" s="17"/>
      <c r="D120" s="17"/>
      <c r="E120" s="17"/>
      <c r="F120" s="19"/>
      <c r="G120" s="19"/>
      <c r="H120" s="19"/>
      <c r="I120" s="19"/>
      <c r="J120" s="17"/>
      <c r="K120" s="17"/>
      <c r="L120" s="17"/>
      <c r="M120" s="17"/>
      <c r="N120" s="17"/>
      <c r="O120" s="17"/>
      <c r="P120" s="17"/>
    </row>
    <row r="121" spans="1:26">
      <c r="A121" s="12"/>
      <c r="B121" s="12"/>
      <c r="C121" s="12"/>
      <c r="D121" s="12" t="s">
        <v>127</v>
      </c>
      <c r="E121" s="12"/>
      <c r="F121" s="13"/>
      <c r="G121" s="13"/>
      <c r="H121" s="13"/>
      <c r="I121" s="13"/>
      <c r="J121" s="12"/>
      <c r="K121" s="12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33" customHeight="1">
      <c r="A122" s="14">
        <v>74</v>
      </c>
      <c r="B122" s="14" t="s">
        <v>128</v>
      </c>
      <c r="C122" s="15">
        <v>731119115</v>
      </c>
      <c r="D122" s="14" t="s">
        <v>129</v>
      </c>
      <c r="E122" s="14" t="s">
        <v>56</v>
      </c>
      <c r="F122" s="16">
        <v>1</v>
      </c>
      <c r="G122" s="16"/>
      <c r="H122" s="16"/>
      <c r="I122" s="16"/>
      <c r="J122" s="14">
        <f>ROUND(F122*(N122),3)</f>
        <v>0</v>
      </c>
      <c r="K122" s="17">
        <f>ROUND(F122*(O122),3)</f>
        <v>0</v>
      </c>
      <c r="L122" s="17"/>
      <c r="M122" s="17"/>
      <c r="N122" s="17"/>
      <c r="O122" s="17"/>
      <c r="P122" s="17"/>
      <c r="Z122">
        <v>0</v>
      </c>
    </row>
    <row r="123" spans="1:26">
      <c r="A123" s="12"/>
      <c r="B123" s="12"/>
      <c r="C123" s="12"/>
      <c r="D123" s="12" t="s">
        <v>127</v>
      </c>
      <c r="E123" s="12"/>
      <c r="F123" s="13"/>
      <c r="G123" s="18">
        <f>ROUND((SUM(L121:L122))/1,3)</f>
        <v>0</v>
      </c>
      <c r="H123" s="18">
        <f>ROUND((SUM(M121:M122))/1,3)</f>
        <v>0</v>
      </c>
      <c r="I123" s="18">
        <f>ROUND((SUM(I121:I122))/1,3)</f>
        <v>0</v>
      </c>
      <c r="J123" s="12"/>
      <c r="K123" s="12"/>
      <c r="L123" s="12">
        <f>ROUND((SUM(L121:L122))/1,3)</f>
        <v>0</v>
      </c>
      <c r="M123" s="12">
        <f>ROUND((SUM(M121:M122))/1,3)</f>
        <v>0</v>
      </c>
      <c r="N123" s="12"/>
      <c r="O123" s="12"/>
      <c r="P123" s="18">
        <f>ROUND((SUM(P121:P122))/1,3)</f>
        <v>0</v>
      </c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>
      <c r="A124" s="17"/>
      <c r="B124" s="17"/>
      <c r="C124" s="17"/>
      <c r="D124" s="17"/>
      <c r="E124" s="17"/>
      <c r="F124" s="19"/>
      <c r="G124" s="19"/>
      <c r="H124" s="19"/>
      <c r="I124" s="19"/>
      <c r="J124" s="17"/>
      <c r="K124" s="17"/>
      <c r="L124" s="17"/>
      <c r="M124" s="17"/>
      <c r="N124" s="17"/>
      <c r="O124" s="17"/>
      <c r="P124" s="17"/>
    </row>
    <row r="125" spans="1:26">
      <c r="A125" s="12"/>
      <c r="B125" s="12"/>
      <c r="C125" s="12"/>
      <c r="D125" s="12" t="s">
        <v>130</v>
      </c>
      <c r="E125" s="12"/>
      <c r="F125" s="13"/>
      <c r="G125" s="13"/>
      <c r="H125" s="13"/>
      <c r="I125" s="13"/>
      <c r="J125" s="12"/>
      <c r="K125" s="12"/>
      <c r="L125" s="12"/>
      <c r="M125" s="12"/>
      <c r="N125" s="12"/>
      <c r="O125" s="12"/>
      <c r="P125" s="12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33" customHeight="1">
      <c r="A126" s="14">
        <v>75</v>
      </c>
      <c r="B126" s="14" t="s">
        <v>131</v>
      </c>
      <c r="C126" s="15">
        <v>762332110</v>
      </c>
      <c r="D126" s="14" t="s">
        <v>132</v>
      </c>
      <c r="E126" s="14" t="s">
        <v>41</v>
      </c>
      <c r="F126" s="16">
        <v>17.600000000000001</v>
      </c>
      <c r="G126" s="16"/>
      <c r="H126" s="16"/>
      <c r="I126" s="16"/>
      <c r="J126" s="14">
        <f t="shared" ref="J126:J141" si="14">ROUND(F126*(N126),3)</f>
        <v>0</v>
      </c>
      <c r="K126" s="17">
        <f t="shared" ref="K126:K141" si="15">ROUND(F126*(O126),3)</f>
        <v>0</v>
      </c>
      <c r="L126" s="17"/>
      <c r="M126" s="17"/>
      <c r="N126" s="17"/>
      <c r="O126" s="17"/>
      <c r="P126" s="17"/>
      <c r="Z126">
        <v>0</v>
      </c>
    </row>
    <row r="127" spans="1:26" ht="33" customHeight="1">
      <c r="A127" s="14">
        <v>76</v>
      </c>
      <c r="B127" s="14" t="s">
        <v>131</v>
      </c>
      <c r="C127" s="15">
        <v>762332120</v>
      </c>
      <c r="D127" s="14" t="s">
        <v>133</v>
      </c>
      <c r="E127" s="14" t="s">
        <v>41</v>
      </c>
      <c r="F127" s="16">
        <v>13.9</v>
      </c>
      <c r="G127" s="16"/>
      <c r="H127" s="16"/>
      <c r="I127" s="16"/>
      <c r="J127" s="14">
        <f t="shared" si="14"/>
        <v>0</v>
      </c>
      <c r="K127" s="17">
        <f t="shared" si="15"/>
        <v>0</v>
      </c>
      <c r="L127" s="17"/>
      <c r="M127" s="17"/>
      <c r="N127" s="17"/>
      <c r="O127" s="17"/>
      <c r="P127" s="17"/>
      <c r="Z127">
        <v>0</v>
      </c>
    </row>
    <row r="128" spans="1:26" ht="33" customHeight="1">
      <c r="A128" s="14">
        <v>77</v>
      </c>
      <c r="B128" s="14" t="s">
        <v>131</v>
      </c>
      <c r="C128" s="15">
        <v>762341210</v>
      </c>
      <c r="D128" s="14" t="s">
        <v>134</v>
      </c>
      <c r="E128" s="14" t="s">
        <v>24</v>
      </c>
      <c r="F128" s="16">
        <v>114.31</v>
      </c>
      <c r="G128" s="16"/>
      <c r="H128" s="16"/>
      <c r="I128" s="16"/>
      <c r="J128" s="14">
        <f t="shared" si="14"/>
        <v>0</v>
      </c>
      <c r="K128" s="17">
        <f t="shared" si="15"/>
        <v>0</v>
      </c>
      <c r="L128" s="17"/>
      <c r="M128" s="17"/>
      <c r="N128" s="17"/>
      <c r="O128" s="17"/>
      <c r="P128" s="17"/>
      <c r="Z128">
        <v>0</v>
      </c>
    </row>
    <row r="129" spans="1:26" ht="33" customHeight="1">
      <c r="A129" s="14">
        <v>78</v>
      </c>
      <c r="B129" s="14" t="s">
        <v>131</v>
      </c>
      <c r="C129" s="15">
        <v>762341410</v>
      </c>
      <c r="D129" s="14" t="s">
        <v>135</v>
      </c>
      <c r="E129" s="14" t="s">
        <v>24</v>
      </c>
      <c r="F129" s="16">
        <v>16.411000000000001</v>
      </c>
      <c r="G129" s="16"/>
      <c r="H129" s="16"/>
      <c r="I129" s="16"/>
      <c r="J129" s="14">
        <f t="shared" si="14"/>
        <v>0</v>
      </c>
      <c r="K129" s="17">
        <f t="shared" si="15"/>
        <v>0</v>
      </c>
      <c r="L129" s="17"/>
      <c r="M129" s="17"/>
      <c r="N129" s="17"/>
      <c r="O129" s="17"/>
      <c r="P129" s="17"/>
      <c r="Z129">
        <v>0</v>
      </c>
    </row>
    <row r="130" spans="1:26" ht="33" customHeight="1">
      <c r="A130" s="14">
        <v>79</v>
      </c>
      <c r="B130" s="14" t="s">
        <v>131</v>
      </c>
      <c r="C130" s="15">
        <v>762341610</v>
      </c>
      <c r="D130" s="14" t="s">
        <v>136</v>
      </c>
      <c r="E130" s="14" t="s">
        <v>24</v>
      </c>
      <c r="F130" s="16">
        <v>3.6150000000000002</v>
      </c>
      <c r="G130" s="16"/>
      <c r="H130" s="16"/>
      <c r="I130" s="16"/>
      <c r="J130" s="14">
        <f t="shared" si="14"/>
        <v>0</v>
      </c>
      <c r="K130" s="17">
        <f t="shared" si="15"/>
        <v>0</v>
      </c>
      <c r="L130" s="17"/>
      <c r="M130" s="17"/>
      <c r="N130" s="17"/>
      <c r="O130" s="17"/>
      <c r="P130" s="17"/>
      <c r="Z130">
        <v>0</v>
      </c>
    </row>
    <row r="131" spans="1:26" ht="33" customHeight="1">
      <c r="A131" s="14">
        <v>80</v>
      </c>
      <c r="B131" s="14" t="s">
        <v>131</v>
      </c>
      <c r="C131" s="15">
        <v>762342203</v>
      </c>
      <c r="D131" s="14" t="s">
        <v>137</v>
      </c>
      <c r="E131" s="14" t="s">
        <v>24</v>
      </c>
      <c r="F131" s="16">
        <v>130.71</v>
      </c>
      <c r="G131" s="16"/>
      <c r="H131" s="16"/>
      <c r="I131" s="16"/>
      <c r="J131" s="14">
        <f t="shared" si="14"/>
        <v>0</v>
      </c>
      <c r="K131" s="17">
        <f t="shared" si="15"/>
        <v>0</v>
      </c>
      <c r="L131" s="17"/>
      <c r="M131" s="17"/>
      <c r="N131" s="17"/>
      <c r="O131" s="17"/>
      <c r="P131" s="17"/>
      <c r="Z131">
        <v>0</v>
      </c>
    </row>
    <row r="132" spans="1:26" ht="33" customHeight="1">
      <c r="A132" s="14">
        <v>81</v>
      </c>
      <c r="B132" s="14" t="s">
        <v>131</v>
      </c>
      <c r="C132" s="15">
        <v>762395000</v>
      </c>
      <c r="D132" s="14" t="s">
        <v>138</v>
      </c>
      <c r="E132" s="14" t="s">
        <v>19</v>
      </c>
      <c r="F132" s="16">
        <v>3.2511000000000001</v>
      </c>
      <c r="G132" s="16"/>
      <c r="H132" s="16"/>
      <c r="I132" s="16"/>
      <c r="J132" s="14">
        <f t="shared" si="14"/>
        <v>0</v>
      </c>
      <c r="K132" s="17">
        <f t="shared" si="15"/>
        <v>0</v>
      </c>
      <c r="L132" s="17"/>
      <c r="M132" s="17"/>
      <c r="N132" s="17"/>
      <c r="O132" s="17"/>
      <c r="P132" s="17"/>
      <c r="Z132">
        <v>0</v>
      </c>
    </row>
    <row r="133" spans="1:26" ht="33" customHeight="1">
      <c r="A133" s="14">
        <v>82</v>
      </c>
      <c r="B133" s="14" t="s">
        <v>131</v>
      </c>
      <c r="C133" s="15">
        <v>762822110</v>
      </c>
      <c r="D133" s="14" t="s">
        <v>139</v>
      </c>
      <c r="E133" s="14" t="s">
        <v>41</v>
      </c>
      <c r="F133" s="16">
        <v>159</v>
      </c>
      <c r="G133" s="16"/>
      <c r="H133" s="16"/>
      <c r="I133" s="16"/>
      <c r="J133" s="14">
        <f t="shared" si="14"/>
        <v>0</v>
      </c>
      <c r="K133" s="17">
        <f t="shared" si="15"/>
        <v>0</v>
      </c>
      <c r="L133" s="17"/>
      <c r="M133" s="17"/>
      <c r="N133" s="17"/>
      <c r="O133" s="17"/>
      <c r="P133" s="17"/>
      <c r="Z133">
        <v>0</v>
      </c>
    </row>
    <row r="134" spans="1:26" ht="33" customHeight="1">
      <c r="A134" s="14">
        <v>83</v>
      </c>
      <c r="B134" s="14" t="s">
        <v>131</v>
      </c>
      <c r="C134" s="15">
        <v>762822130</v>
      </c>
      <c r="D134" s="14" t="s">
        <v>140</v>
      </c>
      <c r="E134" s="14" t="s">
        <v>41</v>
      </c>
      <c r="F134" s="16">
        <v>124.8</v>
      </c>
      <c r="G134" s="16"/>
      <c r="H134" s="16"/>
      <c r="I134" s="16"/>
      <c r="J134" s="14">
        <f t="shared" si="14"/>
        <v>0</v>
      </c>
      <c r="K134" s="17">
        <f t="shared" si="15"/>
        <v>0</v>
      </c>
      <c r="L134" s="17"/>
      <c r="M134" s="17"/>
      <c r="N134" s="17"/>
      <c r="O134" s="17"/>
      <c r="P134" s="17"/>
      <c r="Z134">
        <v>0</v>
      </c>
    </row>
    <row r="135" spans="1:26" ht="33" customHeight="1">
      <c r="A135" s="14">
        <v>84</v>
      </c>
      <c r="B135" s="14" t="s">
        <v>131</v>
      </c>
      <c r="C135" s="15">
        <v>762895000</v>
      </c>
      <c r="D135" s="14" t="s">
        <v>141</v>
      </c>
      <c r="E135" s="14" t="s">
        <v>19</v>
      </c>
      <c r="F135" s="16">
        <v>6.0827999999999998</v>
      </c>
      <c r="G135" s="16"/>
      <c r="H135" s="16"/>
      <c r="I135" s="16"/>
      <c r="J135" s="14">
        <f t="shared" si="14"/>
        <v>0</v>
      </c>
      <c r="K135" s="17">
        <f t="shared" si="15"/>
        <v>0</v>
      </c>
      <c r="L135" s="17"/>
      <c r="M135" s="17"/>
      <c r="N135" s="17"/>
      <c r="O135" s="17"/>
      <c r="P135" s="17"/>
      <c r="Z135">
        <v>0</v>
      </c>
    </row>
    <row r="136" spans="1:26" ht="33" customHeight="1">
      <c r="A136" s="14">
        <v>85</v>
      </c>
      <c r="B136" s="14" t="s">
        <v>131</v>
      </c>
      <c r="C136" s="15">
        <v>998762102</v>
      </c>
      <c r="D136" s="14" t="s">
        <v>142</v>
      </c>
      <c r="E136" s="14" t="s">
        <v>36</v>
      </c>
      <c r="F136" s="16">
        <v>7.9070933810000001</v>
      </c>
      <c r="G136" s="16"/>
      <c r="H136" s="16"/>
      <c r="I136" s="16"/>
      <c r="J136" s="14">
        <f t="shared" si="14"/>
        <v>0</v>
      </c>
      <c r="K136" s="17">
        <f t="shared" si="15"/>
        <v>0</v>
      </c>
      <c r="L136" s="17"/>
      <c r="M136" s="17"/>
      <c r="N136" s="17"/>
      <c r="O136" s="17"/>
      <c r="P136" s="17"/>
      <c r="Z136">
        <v>0</v>
      </c>
    </row>
    <row r="137" spans="1:26" ht="33" customHeight="1">
      <c r="A137" s="14">
        <v>86</v>
      </c>
      <c r="B137" s="14" t="s">
        <v>143</v>
      </c>
      <c r="C137" s="15">
        <v>605155003</v>
      </c>
      <c r="D137" s="14" t="s">
        <v>144</v>
      </c>
      <c r="E137" s="14" t="s">
        <v>24</v>
      </c>
      <c r="F137" s="16">
        <v>30.8</v>
      </c>
      <c r="G137" s="16"/>
      <c r="H137" s="16"/>
      <c r="I137" s="16"/>
      <c r="J137" s="14">
        <f t="shared" si="14"/>
        <v>0</v>
      </c>
      <c r="K137" s="17">
        <f t="shared" si="15"/>
        <v>0</v>
      </c>
      <c r="L137" s="17"/>
      <c r="M137" s="17"/>
      <c r="N137" s="17"/>
      <c r="O137" s="17"/>
      <c r="P137" s="17"/>
      <c r="Z137">
        <v>0</v>
      </c>
    </row>
    <row r="138" spans="1:26" ht="33" customHeight="1">
      <c r="A138" s="14">
        <v>87</v>
      </c>
      <c r="B138" s="14" t="s">
        <v>143</v>
      </c>
      <c r="C138" s="15">
        <v>762522813</v>
      </c>
      <c r="D138" s="14" t="s">
        <v>145</v>
      </c>
      <c r="E138" s="14" t="s">
        <v>24</v>
      </c>
      <c r="F138" s="16">
        <v>94.075000000000003</v>
      </c>
      <c r="G138" s="16"/>
      <c r="H138" s="16"/>
      <c r="I138" s="16"/>
      <c r="J138" s="14">
        <f t="shared" si="14"/>
        <v>0</v>
      </c>
      <c r="K138" s="17">
        <f t="shared" si="15"/>
        <v>0</v>
      </c>
      <c r="L138" s="17"/>
      <c r="M138" s="17"/>
      <c r="N138" s="17"/>
      <c r="O138" s="17"/>
      <c r="P138" s="17"/>
      <c r="Z138">
        <v>0</v>
      </c>
    </row>
    <row r="139" spans="1:26" ht="33" customHeight="1">
      <c r="A139" s="14">
        <v>88</v>
      </c>
      <c r="B139" s="14" t="s">
        <v>143</v>
      </c>
      <c r="C139" s="15">
        <v>762633111</v>
      </c>
      <c r="D139" s="14" t="s">
        <v>146</v>
      </c>
      <c r="E139" s="14" t="s">
        <v>24</v>
      </c>
      <c r="F139" s="16">
        <v>94.075000000000003</v>
      </c>
      <c r="G139" s="16"/>
      <c r="H139" s="16"/>
      <c r="I139" s="16"/>
      <c r="J139" s="14">
        <f t="shared" si="14"/>
        <v>0</v>
      </c>
      <c r="K139" s="17">
        <f t="shared" si="15"/>
        <v>0</v>
      </c>
      <c r="L139" s="17"/>
      <c r="M139" s="17"/>
      <c r="N139" s="17"/>
      <c r="O139" s="17"/>
      <c r="P139" s="17"/>
      <c r="Z139">
        <v>0</v>
      </c>
    </row>
    <row r="140" spans="1:26" ht="33" customHeight="1">
      <c r="A140" s="14">
        <v>89</v>
      </c>
      <c r="B140" s="14" t="s">
        <v>147</v>
      </c>
      <c r="C140" s="15">
        <v>605155680</v>
      </c>
      <c r="D140" s="14" t="s">
        <v>148</v>
      </c>
      <c r="E140" s="14" t="s">
        <v>19</v>
      </c>
      <c r="F140" s="16">
        <v>10.208000000000002</v>
      </c>
      <c r="G140" s="16"/>
      <c r="H140" s="16"/>
      <c r="I140" s="16"/>
      <c r="J140" s="14">
        <f t="shared" si="14"/>
        <v>0</v>
      </c>
      <c r="K140" s="17">
        <f t="shared" si="15"/>
        <v>0</v>
      </c>
      <c r="L140" s="17"/>
      <c r="M140" s="17"/>
      <c r="N140" s="17"/>
      <c r="O140" s="17"/>
      <c r="P140" s="17"/>
      <c r="Z140">
        <v>0</v>
      </c>
    </row>
    <row r="141" spans="1:26" ht="33" customHeight="1">
      <c r="A141" s="14">
        <v>90</v>
      </c>
      <c r="B141" s="14" t="s">
        <v>80</v>
      </c>
      <c r="C141" s="15">
        <v>611916770</v>
      </c>
      <c r="D141" s="14" t="s">
        <v>149</v>
      </c>
      <c r="E141" s="14" t="s">
        <v>24</v>
      </c>
      <c r="F141" s="16">
        <v>18.04</v>
      </c>
      <c r="G141" s="16"/>
      <c r="H141" s="16"/>
      <c r="I141" s="16"/>
      <c r="J141" s="14">
        <f t="shared" si="14"/>
        <v>0</v>
      </c>
      <c r="K141" s="17">
        <f t="shared" si="15"/>
        <v>0</v>
      </c>
      <c r="L141" s="17"/>
      <c r="M141" s="17"/>
      <c r="N141" s="17"/>
      <c r="O141" s="17"/>
      <c r="P141" s="17"/>
      <c r="Z141">
        <v>0</v>
      </c>
    </row>
    <row r="142" spans="1:26">
      <c r="A142" s="12"/>
      <c r="B142" s="12"/>
      <c r="C142" s="12"/>
      <c r="D142" s="12" t="s">
        <v>130</v>
      </c>
      <c r="E142" s="12"/>
      <c r="F142" s="13"/>
      <c r="G142" s="18">
        <f>ROUND((SUM(L125:L141))/1,3)</f>
        <v>0</v>
      </c>
      <c r="H142" s="18">
        <f>ROUND((SUM(M125:M141))/1,3)</f>
        <v>0</v>
      </c>
      <c r="I142" s="18">
        <f>ROUND((SUM(I125:I141))/1,3)</f>
        <v>0</v>
      </c>
      <c r="J142" s="12"/>
      <c r="K142" s="12"/>
      <c r="L142" s="12">
        <f>ROUND((SUM(L125:L141))/1,3)</f>
        <v>0</v>
      </c>
      <c r="M142" s="12">
        <f>ROUND((SUM(M125:M141))/1,3)</f>
        <v>0</v>
      </c>
      <c r="N142" s="12"/>
      <c r="O142" s="12"/>
      <c r="P142" s="18">
        <f>ROUND((SUM(P125:P141))/1,3)</f>
        <v>0</v>
      </c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17"/>
      <c r="B143" s="17"/>
      <c r="C143" s="17"/>
      <c r="D143" s="17"/>
      <c r="E143" s="17"/>
      <c r="F143" s="19"/>
      <c r="G143" s="19"/>
      <c r="H143" s="19"/>
      <c r="I143" s="19"/>
      <c r="J143" s="17"/>
      <c r="K143" s="17"/>
      <c r="L143" s="17"/>
      <c r="M143" s="17"/>
      <c r="N143" s="17"/>
      <c r="O143" s="17"/>
      <c r="P143" s="17"/>
    </row>
    <row r="144" spans="1:26">
      <c r="A144" s="12"/>
      <c r="B144" s="12"/>
      <c r="C144" s="12"/>
      <c r="D144" s="12" t="s">
        <v>150</v>
      </c>
      <c r="E144" s="12"/>
      <c r="F144" s="13"/>
      <c r="G144" s="13"/>
      <c r="H144" s="13"/>
      <c r="I144" s="13"/>
      <c r="J144" s="12"/>
      <c r="K144" s="12"/>
      <c r="L144" s="12"/>
      <c r="M144" s="12"/>
      <c r="N144" s="12"/>
      <c r="O144" s="12"/>
      <c r="P144" s="12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33" customHeight="1">
      <c r="A145" s="14">
        <v>91</v>
      </c>
      <c r="B145" s="14" t="s">
        <v>151</v>
      </c>
      <c r="C145" s="15">
        <v>764323220</v>
      </c>
      <c r="D145" s="14" t="s">
        <v>152</v>
      </c>
      <c r="E145" s="14" t="s">
        <v>41</v>
      </c>
      <c r="F145" s="16">
        <v>44.4</v>
      </c>
      <c r="G145" s="16"/>
      <c r="H145" s="16"/>
      <c r="I145" s="16"/>
      <c r="J145" s="14">
        <f t="shared" ref="J145:J152" si="16">ROUND(F145*(N145),3)</f>
        <v>0</v>
      </c>
      <c r="K145" s="17">
        <f t="shared" ref="K145:K152" si="17">ROUND(F145*(O145),3)</f>
        <v>0</v>
      </c>
      <c r="L145" s="17"/>
      <c r="M145" s="17"/>
      <c r="N145" s="17"/>
      <c r="O145" s="17"/>
      <c r="P145" s="17"/>
      <c r="Z145">
        <v>0</v>
      </c>
    </row>
    <row r="146" spans="1:26" ht="33" customHeight="1">
      <c r="A146" s="14">
        <v>92</v>
      </c>
      <c r="B146" s="14" t="s">
        <v>151</v>
      </c>
      <c r="C146" s="15">
        <v>764331240</v>
      </c>
      <c r="D146" s="14" t="s">
        <v>153</v>
      </c>
      <c r="E146" s="14" t="s">
        <v>41</v>
      </c>
      <c r="F146" s="16">
        <v>8</v>
      </c>
      <c r="G146" s="16"/>
      <c r="H146" s="16"/>
      <c r="I146" s="16"/>
      <c r="J146" s="14">
        <f t="shared" si="16"/>
        <v>0</v>
      </c>
      <c r="K146" s="17">
        <f t="shared" si="17"/>
        <v>0</v>
      </c>
      <c r="L146" s="17"/>
      <c r="M146" s="17"/>
      <c r="N146" s="17"/>
      <c r="O146" s="17"/>
      <c r="P146" s="17"/>
      <c r="Z146">
        <v>0</v>
      </c>
    </row>
    <row r="147" spans="1:26" ht="33" customHeight="1">
      <c r="A147" s="14">
        <v>93</v>
      </c>
      <c r="B147" s="14" t="s">
        <v>151</v>
      </c>
      <c r="C147" s="15">
        <v>764339230</v>
      </c>
      <c r="D147" s="14" t="s">
        <v>154</v>
      </c>
      <c r="E147" s="14" t="s">
        <v>24</v>
      </c>
      <c r="F147" s="16">
        <v>0.8</v>
      </c>
      <c r="G147" s="16"/>
      <c r="H147" s="16"/>
      <c r="I147" s="16"/>
      <c r="J147" s="14">
        <f t="shared" si="16"/>
        <v>0</v>
      </c>
      <c r="K147" s="17">
        <f t="shared" si="17"/>
        <v>0</v>
      </c>
      <c r="L147" s="17"/>
      <c r="M147" s="17"/>
      <c r="N147" s="17"/>
      <c r="O147" s="17"/>
      <c r="P147" s="17"/>
      <c r="Z147">
        <v>0</v>
      </c>
    </row>
    <row r="148" spans="1:26" ht="33" customHeight="1">
      <c r="A148" s="14">
        <v>94</v>
      </c>
      <c r="B148" s="14" t="s">
        <v>151</v>
      </c>
      <c r="C148" s="15">
        <v>764351201</v>
      </c>
      <c r="D148" s="14" t="s">
        <v>155</v>
      </c>
      <c r="E148" s="14" t="s">
        <v>41</v>
      </c>
      <c r="F148" s="16">
        <v>7.9</v>
      </c>
      <c r="G148" s="16"/>
      <c r="H148" s="16"/>
      <c r="I148" s="16"/>
      <c r="J148" s="14">
        <f t="shared" si="16"/>
        <v>0</v>
      </c>
      <c r="K148" s="17">
        <f t="shared" si="17"/>
        <v>0</v>
      </c>
      <c r="L148" s="17"/>
      <c r="M148" s="17"/>
      <c r="N148" s="17"/>
      <c r="O148" s="17"/>
      <c r="P148" s="17"/>
      <c r="Z148">
        <v>0</v>
      </c>
    </row>
    <row r="149" spans="1:26" ht="33" customHeight="1">
      <c r="A149" s="14">
        <v>95</v>
      </c>
      <c r="B149" s="14" t="s">
        <v>151</v>
      </c>
      <c r="C149" s="15">
        <v>764351203</v>
      </c>
      <c r="D149" s="14" t="s">
        <v>156</v>
      </c>
      <c r="E149" s="14" t="s">
        <v>41</v>
      </c>
      <c r="F149" s="16">
        <v>14.2</v>
      </c>
      <c r="G149" s="16"/>
      <c r="H149" s="16"/>
      <c r="I149" s="16"/>
      <c r="J149" s="14">
        <f t="shared" si="16"/>
        <v>0</v>
      </c>
      <c r="K149" s="17">
        <f t="shared" si="17"/>
        <v>0</v>
      </c>
      <c r="L149" s="17"/>
      <c r="M149" s="17"/>
      <c r="N149" s="17"/>
      <c r="O149" s="17"/>
      <c r="P149" s="17"/>
      <c r="Z149">
        <v>0</v>
      </c>
    </row>
    <row r="150" spans="1:26" ht="33" customHeight="1">
      <c r="A150" s="14">
        <v>96</v>
      </c>
      <c r="B150" s="14" t="s">
        <v>151</v>
      </c>
      <c r="C150" s="15">
        <v>764454203</v>
      </c>
      <c r="D150" s="14" t="s">
        <v>157</v>
      </c>
      <c r="E150" s="14" t="s">
        <v>41</v>
      </c>
      <c r="F150" s="16">
        <v>3.3</v>
      </c>
      <c r="G150" s="16"/>
      <c r="H150" s="16"/>
      <c r="I150" s="16"/>
      <c r="J150" s="14">
        <f t="shared" si="16"/>
        <v>0</v>
      </c>
      <c r="K150" s="17">
        <f t="shared" si="17"/>
        <v>0</v>
      </c>
      <c r="L150" s="17"/>
      <c r="M150" s="17"/>
      <c r="N150" s="17"/>
      <c r="O150" s="17"/>
      <c r="P150" s="17"/>
      <c r="Z150">
        <v>0</v>
      </c>
    </row>
    <row r="151" spans="1:26" ht="33" customHeight="1">
      <c r="A151" s="14">
        <v>97</v>
      </c>
      <c r="B151" s="14" t="s">
        <v>158</v>
      </c>
      <c r="C151" s="15">
        <v>764239230</v>
      </c>
      <c r="D151" s="14" t="s">
        <v>159</v>
      </c>
      <c r="E151" s="14" t="s">
        <v>59</v>
      </c>
      <c r="F151" s="16">
        <v>1</v>
      </c>
      <c r="G151" s="16"/>
      <c r="H151" s="16"/>
      <c r="I151" s="16"/>
      <c r="J151" s="14">
        <f t="shared" si="16"/>
        <v>0</v>
      </c>
      <c r="K151" s="17">
        <f t="shared" si="17"/>
        <v>0</v>
      </c>
      <c r="L151" s="17"/>
      <c r="M151" s="17"/>
      <c r="N151" s="17"/>
      <c r="O151" s="17"/>
      <c r="P151" s="17"/>
      <c r="Z151">
        <v>0</v>
      </c>
    </row>
    <row r="152" spans="1:26" ht="33" customHeight="1">
      <c r="A152" s="14">
        <v>98</v>
      </c>
      <c r="B152" s="14" t="s">
        <v>160</v>
      </c>
      <c r="C152" s="15">
        <v>998764101</v>
      </c>
      <c r="D152" s="14" t="s">
        <v>161</v>
      </c>
      <c r="E152" s="14" t="s">
        <v>36</v>
      </c>
      <c r="F152" s="16">
        <v>0.24763499999999997</v>
      </c>
      <c r="G152" s="16"/>
      <c r="H152" s="16"/>
      <c r="I152" s="16"/>
      <c r="J152" s="14">
        <f t="shared" si="16"/>
        <v>0</v>
      </c>
      <c r="K152" s="17">
        <f t="shared" si="17"/>
        <v>0</v>
      </c>
      <c r="L152" s="17"/>
      <c r="M152" s="17"/>
      <c r="N152" s="17"/>
      <c r="O152" s="17"/>
      <c r="P152" s="17"/>
      <c r="Z152">
        <v>0</v>
      </c>
    </row>
    <row r="153" spans="1:26">
      <c r="A153" s="12"/>
      <c r="B153" s="12"/>
      <c r="C153" s="12"/>
      <c r="D153" s="12" t="s">
        <v>150</v>
      </c>
      <c r="E153" s="12"/>
      <c r="F153" s="13"/>
      <c r="G153" s="18">
        <f>ROUND((SUM(L144:L152))/1,3)</f>
        <v>0</v>
      </c>
      <c r="H153" s="18">
        <f>ROUND((SUM(M144:M152))/1,3)</f>
        <v>0</v>
      </c>
      <c r="I153" s="18">
        <f>ROUND((SUM(I144:I152))/1,3)</f>
        <v>0</v>
      </c>
      <c r="J153" s="12"/>
      <c r="K153" s="12"/>
      <c r="L153" s="12">
        <f>ROUND((SUM(L144:L152))/1,3)</f>
        <v>0</v>
      </c>
      <c r="M153" s="12">
        <f>ROUND((SUM(M144:M152))/1,3)</f>
        <v>0</v>
      </c>
      <c r="N153" s="12"/>
      <c r="O153" s="12"/>
      <c r="P153" s="18">
        <f>ROUND((SUM(P144:P152))/1,3)</f>
        <v>0</v>
      </c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>
      <c r="A154" s="17"/>
      <c r="B154" s="17"/>
      <c r="C154" s="17"/>
      <c r="D154" s="17"/>
      <c r="E154" s="17"/>
      <c r="F154" s="19"/>
      <c r="G154" s="19"/>
      <c r="H154" s="19"/>
      <c r="I154" s="19"/>
      <c r="J154" s="17"/>
      <c r="K154" s="17"/>
      <c r="L154" s="17"/>
      <c r="M154" s="17"/>
      <c r="N154" s="17"/>
      <c r="O154" s="17"/>
      <c r="P154" s="17"/>
    </row>
    <row r="155" spans="1:26">
      <c r="A155" s="12"/>
      <c r="B155" s="12"/>
      <c r="C155" s="12"/>
      <c r="D155" s="12" t="s">
        <v>162</v>
      </c>
      <c r="E155" s="12"/>
      <c r="F155" s="13"/>
      <c r="G155" s="13"/>
      <c r="H155" s="13"/>
      <c r="I155" s="13"/>
      <c r="J155" s="12"/>
      <c r="K155" s="12"/>
      <c r="L155" s="12"/>
      <c r="M155" s="12"/>
      <c r="N155" s="12"/>
      <c r="O155" s="12"/>
      <c r="P155" s="12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33" customHeight="1">
      <c r="A156" s="14">
        <v>99</v>
      </c>
      <c r="B156" s="14" t="s">
        <v>163</v>
      </c>
      <c r="C156" s="15">
        <v>766412123</v>
      </c>
      <c r="D156" s="14" t="s">
        <v>164</v>
      </c>
      <c r="E156" s="14" t="s">
        <v>24</v>
      </c>
      <c r="F156" s="16">
        <v>24.57</v>
      </c>
      <c r="G156" s="16"/>
      <c r="H156" s="16"/>
      <c r="I156" s="16"/>
      <c r="J156" s="14">
        <f t="shared" ref="J156:J164" si="18">ROUND(F156*(N156),3)</f>
        <v>0</v>
      </c>
      <c r="K156" s="17">
        <f t="shared" ref="K156:K164" si="19">ROUND(F156*(O156),3)</f>
        <v>0</v>
      </c>
      <c r="L156" s="17"/>
      <c r="M156" s="17"/>
      <c r="N156" s="17"/>
      <c r="O156" s="17"/>
      <c r="P156" s="17"/>
      <c r="Z156">
        <v>0</v>
      </c>
    </row>
    <row r="157" spans="1:26" ht="33" customHeight="1">
      <c r="A157" s="14">
        <v>100</v>
      </c>
      <c r="B157" s="14" t="s">
        <v>163</v>
      </c>
      <c r="C157" s="15">
        <v>766414123</v>
      </c>
      <c r="D157" s="14" t="s">
        <v>165</v>
      </c>
      <c r="E157" s="14" t="s">
        <v>24</v>
      </c>
      <c r="F157" s="16">
        <v>1.62</v>
      </c>
      <c r="G157" s="16"/>
      <c r="H157" s="16"/>
      <c r="I157" s="16"/>
      <c r="J157" s="14">
        <f t="shared" si="18"/>
        <v>0</v>
      </c>
      <c r="K157" s="17">
        <f t="shared" si="19"/>
        <v>0</v>
      </c>
      <c r="L157" s="17"/>
      <c r="M157" s="17"/>
      <c r="N157" s="17"/>
      <c r="O157" s="17"/>
      <c r="P157" s="17"/>
      <c r="Z157">
        <v>0</v>
      </c>
    </row>
    <row r="158" spans="1:26" ht="33" customHeight="1">
      <c r="A158" s="14">
        <v>101</v>
      </c>
      <c r="B158" s="14" t="s">
        <v>163</v>
      </c>
      <c r="C158" s="15">
        <v>766417112</v>
      </c>
      <c r="D158" s="14" t="s">
        <v>166</v>
      </c>
      <c r="E158" s="14" t="s">
        <v>24</v>
      </c>
      <c r="F158" s="16">
        <v>24.57</v>
      </c>
      <c r="G158" s="16"/>
      <c r="H158" s="16"/>
      <c r="I158" s="16"/>
      <c r="J158" s="14">
        <f t="shared" si="18"/>
        <v>0</v>
      </c>
      <c r="K158" s="17">
        <f t="shared" si="19"/>
        <v>0</v>
      </c>
      <c r="L158" s="17"/>
      <c r="M158" s="17"/>
      <c r="N158" s="17"/>
      <c r="O158" s="17"/>
      <c r="P158" s="17"/>
      <c r="Z158">
        <v>0</v>
      </c>
    </row>
    <row r="159" spans="1:26" ht="33" customHeight="1">
      <c r="A159" s="14">
        <v>102</v>
      </c>
      <c r="B159" s="14" t="s">
        <v>163</v>
      </c>
      <c r="C159" s="15">
        <v>766661512</v>
      </c>
      <c r="D159" s="14" t="s">
        <v>167</v>
      </c>
      <c r="E159" s="14" t="s">
        <v>59</v>
      </c>
      <c r="F159" s="16">
        <v>6</v>
      </c>
      <c r="G159" s="16"/>
      <c r="H159" s="16"/>
      <c r="I159" s="16"/>
      <c r="J159" s="14">
        <f t="shared" si="18"/>
        <v>0</v>
      </c>
      <c r="K159" s="17">
        <f t="shared" si="19"/>
        <v>0</v>
      </c>
      <c r="L159" s="17"/>
      <c r="M159" s="17"/>
      <c r="N159" s="17"/>
      <c r="O159" s="17"/>
      <c r="P159" s="17"/>
      <c r="Z159">
        <v>0</v>
      </c>
    </row>
    <row r="160" spans="1:26" ht="33" customHeight="1">
      <c r="A160" s="14">
        <v>103</v>
      </c>
      <c r="B160" s="14" t="s">
        <v>163</v>
      </c>
      <c r="C160" s="15">
        <v>766661522</v>
      </c>
      <c r="D160" s="14" t="s">
        <v>168</v>
      </c>
      <c r="E160" s="14" t="s">
        <v>59</v>
      </c>
      <c r="F160" s="16">
        <v>1</v>
      </c>
      <c r="G160" s="16"/>
      <c r="H160" s="16"/>
      <c r="I160" s="16"/>
      <c r="J160" s="14">
        <f t="shared" si="18"/>
        <v>0</v>
      </c>
      <c r="K160" s="17">
        <f t="shared" si="19"/>
        <v>0</v>
      </c>
      <c r="L160" s="17"/>
      <c r="M160" s="17"/>
      <c r="N160" s="17"/>
      <c r="O160" s="17"/>
      <c r="P160" s="17"/>
      <c r="Z160">
        <v>0</v>
      </c>
    </row>
    <row r="161" spans="1:26" ht="33" customHeight="1">
      <c r="A161" s="14">
        <v>104</v>
      </c>
      <c r="B161" s="14" t="s">
        <v>163</v>
      </c>
      <c r="C161" s="15">
        <v>766695212</v>
      </c>
      <c r="D161" s="14" t="s">
        <v>169</v>
      </c>
      <c r="E161" s="14" t="s">
        <v>59</v>
      </c>
      <c r="F161" s="16">
        <v>7</v>
      </c>
      <c r="G161" s="16"/>
      <c r="H161" s="16"/>
      <c r="I161" s="16"/>
      <c r="J161" s="14">
        <f t="shared" si="18"/>
        <v>0</v>
      </c>
      <c r="K161" s="17">
        <f t="shared" si="19"/>
        <v>0</v>
      </c>
      <c r="L161" s="17"/>
      <c r="M161" s="17"/>
      <c r="N161" s="17"/>
      <c r="O161" s="17"/>
      <c r="P161" s="17"/>
      <c r="Z161">
        <v>0</v>
      </c>
    </row>
    <row r="162" spans="1:26" ht="33" customHeight="1">
      <c r="A162" s="14">
        <v>105</v>
      </c>
      <c r="B162" s="14" t="s">
        <v>80</v>
      </c>
      <c r="C162" s="15">
        <v>611630301</v>
      </c>
      <c r="D162" s="14" t="s">
        <v>170</v>
      </c>
      <c r="E162" s="14" t="s">
        <v>59</v>
      </c>
      <c r="F162" s="16">
        <v>7</v>
      </c>
      <c r="G162" s="16"/>
      <c r="H162" s="16"/>
      <c r="I162" s="16"/>
      <c r="J162" s="14">
        <f t="shared" si="18"/>
        <v>0</v>
      </c>
      <c r="K162" s="17">
        <f t="shared" si="19"/>
        <v>0</v>
      </c>
      <c r="L162" s="17"/>
      <c r="M162" s="17"/>
      <c r="N162" s="17"/>
      <c r="O162" s="17"/>
      <c r="P162" s="17"/>
      <c r="Z162">
        <v>0</v>
      </c>
    </row>
    <row r="163" spans="1:26" ht="33" customHeight="1">
      <c r="A163" s="14">
        <v>106</v>
      </c>
      <c r="B163" s="14" t="s">
        <v>80</v>
      </c>
      <c r="C163" s="15">
        <v>611871360</v>
      </c>
      <c r="D163" s="14" t="s">
        <v>171</v>
      </c>
      <c r="E163" s="14" t="s">
        <v>59</v>
      </c>
      <c r="F163" s="16">
        <v>7</v>
      </c>
      <c r="G163" s="16"/>
      <c r="H163" s="16"/>
      <c r="I163" s="16"/>
      <c r="J163" s="14">
        <f t="shared" si="18"/>
        <v>0</v>
      </c>
      <c r="K163" s="17">
        <f t="shared" si="19"/>
        <v>0</v>
      </c>
      <c r="L163" s="17"/>
      <c r="M163" s="17"/>
      <c r="N163" s="17"/>
      <c r="O163" s="17"/>
      <c r="P163" s="17"/>
      <c r="Z163">
        <v>0</v>
      </c>
    </row>
    <row r="164" spans="1:26" ht="33" customHeight="1">
      <c r="A164" s="14">
        <v>107</v>
      </c>
      <c r="B164" s="14" t="s">
        <v>80</v>
      </c>
      <c r="C164" s="15">
        <v>611916650</v>
      </c>
      <c r="D164" s="14" t="s">
        <v>172</v>
      </c>
      <c r="E164" s="14" t="s">
        <v>24</v>
      </c>
      <c r="F164" s="16">
        <v>28.787000000000003</v>
      </c>
      <c r="G164" s="16"/>
      <c r="H164" s="16"/>
      <c r="I164" s="16"/>
      <c r="J164" s="14">
        <f t="shared" si="18"/>
        <v>0</v>
      </c>
      <c r="K164" s="17">
        <f t="shared" si="19"/>
        <v>0</v>
      </c>
      <c r="L164" s="17"/>
      <c r="M164" s="17"/>
      <c r="N164" s="17"/>
      <c r="O164" s="17"/>
      <c r="P164" s="17"/>
      <c r="Z164">
        <v>0</v>
      </c>
    </row>
    <row r="165" spans="1:26">
      <c r="A165" s="12"/>
      <c r="B165" s="12"/>
      <c r="C165" s="12"/>
      <c r="D165" s="12" t="s">
        <v>162</v>
      </c>
      <c r="E165" s="12"/>
      <c r="F165" s="13"/>
      <c r="G165" s="18">
        <f>ROUND((SUM(L155:L164))/1,3)</f>
        <v>0</v>
      </c>
      <c r="H165" s="18">
        <f>ROUND((SUM(M155:M164))/1,3)</f>
        <v>0</v>
      </c>
      <c r="I165" s="18">
        <f>ROUND((SUM(I155:I164))/1,3)</f>
        <v>0</v>
      </c>
      <c r="J165" s="12"/>
      <c r="K165" s="12"/>
      <c r="L165" s="12">
        <f>ROUND((SUM(L155:L164))/1,3)</f>
        <v>0</v>
      </c>
      <c r="M165" s="12">
        <f>ROUND((SUM(M155:M164))/1,3)</f>
        <v>0</v>
      </c>
      <c r="N165" s="12"/>
      <c r="O165" s="12"/>
      <c r="P165" s="18">
        <f>ROUND((SUM(P155:P164))/1,3)</f>
        <v>0</v>
      </c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>
      <c r="A166" s="17"/>
      <c r="B166" s="17"/>
      <c r="C166" s="17"/>
      <c r="D166" s="17"/>
      <c r="E166" s="17"/>
      <c r="F166" s="19"/>
      <c r="G166" s="19"/>
      <c r="H166" s="19"/>
      <c r="I166" s="19"/>
      <c r="J166" s="17"/>
      <c r="K166" s="17"/>
      <c r="L166" s="17"/>
      <c r="M166" s="17"/>
      <c r="N166" s="17"/>
      <c r="O166" s="17"/>
      <c r="P166" s="17"/>
    </row>
    <row r="167" spans="1:26">
      <c r="A167" s="12"/>
      <c r="B167" s="12"/>
      <c r="C167" s="12"/>
      <c r="D167" s="12" t="s">
        <v>173</v>
      </c>
      <c r="E167" s="12"/>
      <c r="F167" s="13"/>
      <c r="G167" s="13"/>
      <c r="H167" s="13"/>
      <c r="I167" s="13"/>
      <c r="J167" s="12"/>
      <c r="K167" s="12"/>
      <c r="L167" s="12"/>
      <c r="M167" s="12"/>
      <c r="N167" s="12"/>
      <c r="O167" s="12"/>
      <c r="P167" s="12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33" customHeight="1">
      <c r="A168" s="14">
        <v>108</v>
      </c>
      <c r="B168" s="14" t="s">
        <v>174</v>
      </c>
      <c r="C168" s="15">
        <v>767641334</v>
      </c>
      <c r="D168" s="14" t="s">
        <v>175</v>
      </c>
      <c r="E168" s="14" t="s">
        <v>59</v>
      </c>
      <c r="F168" s="16">
        <v>4</v>
      </c>
      <c r="G168" s="16"/>
      <c r="H168" s="16"/>
      <c r="I168" s="16"/>
      <c r="J168" s="14">
        <f t="shared" ref="J168:J179" si="20">ROUND(F168*(N168),3)</f>
        <v>0</v>
      </c>
      <c r="K168" s="17">
        <f t="shared" ref="K168:K179" si="21">ROUND(F168*(O168),3)</f>
        <v>0</v>
      </c>
      <c r="L168" s="17"/>
      <c r="M168" s="17"/>
      <c r="N168" s="17"/>
      <c r="O168" s="17"/>
      <c r="P168" s="17"/>
      <c r="Z168">
        <v>0</v>
      </c>
    </row>
    <row r="169" spans="1:26" ht="33" customHeight="1">
      <c r="A169" s="14">
        <v>109</v>
      </c>
      <c r="B169" s="14" t="s">
        <v>176</v>
      </c>
      <c r="C169" s="15">
        <v>767113110</v>
      </c>
      <c r="D169" s="14" t="s">
        <v>177</v>
      </c>
      <c r="E169" s="14" t="s">
        <v>24</v>
      </c>
      <c r="F169" s="16">
        <v>3.29</v>
      </c>
      <c r="G169" s="16"/>
      <c r="H169" s="16"/>
      <c r="I169" s="16"/>
      <c r="J169" s="14">
        <f t="shared" si="20"/>
        <v>0</v>
      </c>
      <c r="K169" s="17">
        <f t="shared" si="21"/>
        <v>0</v>
      </c>
      <c r="L169" s="17"/>
      <c r="M169" s="17"/>
      <c r="N169" s="17"/>
      <c r="O169" s="17"/>
      <c r="P169" s="17"/>
      <c r="Z169">
        <v>0</v>
      </c>
    </row>
    <row r="170" spans="1:26" ht="33" customHeight="1">
      <c r="A170" s="14">
        <v>110</v>
      </c>
      <c r="B170" s="14" t="s">
        <v>176</v>
      </c>
      <c r="C170" s="15">
        <v>767995107</v>
      </c>
      <c r="D170" s="14" t="s">
        <v>178</v>
      </c>
      <c r="E170" s="14" t="s">
        <v>179</v>
      </c>
      <c r="F170" s="16">
        <v>448.44</v>
      </c>
      <c r="G170" s="16"/>
      <c r="H170" s="16"/>
      <c r="I170" s="16"/>
      <c r="J170" s="14">
        <f t="shared" si="20"/>
        <v>0</v>
      </c>
      <c r="K170" s="17">
        <f t="shared" si="21"/>
        <v>0</v>
      </c>
      <c r="L170" s="17"/>
      <c r="M170" s="17"/>
      <c r="N170" s="17"/>
      <c r="O170" s="17"/>
      <c r="P170" s="17"/>
      <c r="Z170">
        <v>0</v>
      </c>
    </row>
    <row r="171" spans="1:26" ht="33" customHeight="1">
      <c r="A171" s="14">
        <v>111</v>
      </c>
      <c r="B171" s="14" t="s">
        <v>54</v>
      </c>
      <c r="C171" s="15">
        <v>350210026</v>
      </c>
      <c r="D171" s="14" t="s">
        <v>180</v>
      </c>
      <c r="E171" s="14" t="s">
        <v>179</v>
      </c>
      <c r="F171" s="16">
        <v>448.44</v>
      </c>
      <c r="G171" s="16"/>
      <c r="H171" s="16"/>
      <c r="I171" s="16"/>
      <c r="J171" s="14">
        <f t="shared" si="20"/>
        <v>0</v>
      </c>
      <c r="K171" s="17">
        <f t="shared" si="21"/>
        <v>0</v>
      </c>
      <c r="L171" s="17"/>
      <c r="M171" s="17"/>
      <c r="N171" s="17"/>
      <c r="O171" s="17"/>
      <c r="P171" s="17"/>
      <c r="Z171">
        <v>0</v>
      </c>
    </row>
    <row r="172" spans="1:26" ht="33" customHeight="1">
      <c r="A172" s="14">
        <v>112</v>
      </c>
      <c r="B172" s="14" t="s">
        <v>54</v>
      </c>
      <c r="C172" s="15">
        <v>767101010</v>
      </c>
      <c r="D172" s="14" t="s">
        <v>181</v>
      </c>
      <c r="E172" s="14" t="s">
        <v>41</v>
      </c>
      <c r="F172" s="16">
        <v>60.9</v>
      </c>
      <c r="G172" s="16"/>
      <c r="H172" s="16"/>
      <c r="I172" s="16"/>
      <c r="J172" s="14">
        <f t="shared" si="20"/>
        <v>0</v>
      </c>
      <c r="K172" s="17">
        <f t="shared" si="21"/>
        <v>0</v>
      </c>
      <c r="L172" s="17"/>
      <c r="M172" s="17"/>
      <c r="N172" s="17"/>
      <c r="O172" s="17"/>
      <c r="P172" s="17"/>
      <c r="Z172">
        <v>0</v>
      </c>
    </row>
    <row r="173" spans="1:26" ht="33" customHeight="1">
      <c r="A173" s="14">
        <v>113</v>
      </c>
      <c r="B173" s="14" t="s">
        <v>54</v>
      </c>
      <c r="C173" s="15">
        <v>767919194</v>
      </c>
      <c r="D173" s="14" t="s">
        <v>182</v>
      </c>
      <c r="E173" s="14" t="s">
        <v>183</v>
      </c>
      <c r="F173" s="16">
        <v>2</v>
      </c>
      <c r="G173" s="16"/>
      <c r="H173" s="16"/>
      <c r="I173" s="16"/>
      <c r="J173" s="14">
        <f t="shared" si="20"/>
        <v>0</v>
      </c>
      <c r="K173" s="17">
        <f t="shared" si="21"/>
        <v>0</v>
      </c>
      <c r="L173" s="17"/>
      <c r="M173" s="17"/>
      <c r="N173" s="17"/>
      <c r="O173" s="17"/>
      <c r="P173" s="17"/>
      <c r="Z173">
        <v>0</v>
      </c>
    </row>
    <row r="174" spans="1:26" ht="33" customHeight="1">
      <c r="A174" s="14">
        <v>114</v>
      </c>
      <c r="B174" s="14" t="s">
        <v>80</v>
      </c>
      <c r="C174" s="15">
        <v>611410510</v>
      </c>
      <c r="D174" s="14" t="s">
        <v>184</v>
      </c>
      <c r="E174" s="14" t="s">
        <v>59</v>
      </c>
      <c r="F174" s="16">
        <v>2</v>
      </c>
      <c r="G174" s="16"/>
      <c r="H174" s="16"/>
      <c r="I174" s="16"/>
      <c r="J174" s="14">
        <f t="shared" si="20"/>
        <v>0</v>
      </c>
      <c r="K174" s="17">
        <f t="shared" si="21"/>
        <v>0</v>
      </c>
      <c r="L174" s="17"/>
      <c r="M174" s="17"/>
      <c r="N174" s="17"/>
      <c r="O174" s="17"/>
      <c r="P174" s="17"/>
      <c r="Z174">
        <v>0</v>
      </c>
    </row>
    <row r="175" spans="1:26" ht="33" customHeight="1">
      <c r="A175" s="14">
        <v>115</v>
      </c>
      <c r="B175" s="14" t="s">
        <v>80</v>
      </c>
      <c r="C175" s="15">
        <v>611410570</v>
      </c>
      <c r="D175" s="14" t="s">
        <v>185</v>
      </c>
      <c r="E175" s="14" t="s">
        <v>59</v>
      </c>
      <c r="F175" s="16">
        <v>1</v>
      </c>
      <c r="G175" s="16"/>
      <c r="H175" s="16"/>
      <c r="I175" s="16"/>
      <c r="J175" s="14">
        <f t="shared" si="20"/>
        <v>0</v>
      </c>
      <c r="K175" s="17">
        <f t="shared" si="21"/>
        <v>0</v>
      </c>
      <c r="L175" s="17"/>
      <c r="M175" s="17"/>
      <c r="N175" s="17"/>
      <c r="O175" s="17"/>
      <c r="P175" s="17"/>
      <c r="Z175">
        <v>0</v>
      </c>
    </row>
    <row r="176" spans="1:26" ht="33" customHeight="1">
      <c r="A176" s="14">
        <v>116</v>
      </c>
      <c r="B176" s="14" t="s">
        <v>80</v>
      </c>
      <c r="C176" s="15">
        <v>611411270</v>
      </c>
      <c r="D176" s="14" t="s">
        <v>186</v>
      </c>
      <c r="E176" s="14" t="s">
        <v>59</v>
      </c>
      <c r="F176" s="16">
        <v>2</v>
      </c>
      <c r="G176" s="16"/>
      <c r="H176" s="16"/>
      <c r="I176" s="16"/>
      <c r="J176" s="14">
        <f t="shared" si="20"/>
        <v>0</v>
      </c>
      <c r="K176" s="17">
        <f t="shared" si="21"/>
        <v>0</v>
      </c>
      <c r="L176" s="17"/>
      <c r="M176" s="17"/>
      <c r="N176" s="17"/>
      <c r="O176" s="17"/>
      <c r="P176" s="17"/>
      <c r="Z176">
        <v>0</v>
      </c>
    </row>
    <row r="177" spans="1:26" ht="33" customHeight="1">
      <c r="A177" s="14">
        <v>117</v>
      </c>
      <c r="B177" s="14" t="s">
        <v>80</v>
      </c>
      <c r="C177" s="15">
        <v>611411320</v>
      </c>
      <c r="D177" s="14" t="s">
        <v>187</v>
      </c>
      <c r="E177" s="14" t="s">
        <v>59</v>
      </c>
      <c r="F177" s="16">
        <v>1</v>
      </c>
      <c r="G177" s="16"/>
      <c r="H177" s="16"/>
      <c r="I177" s="16"/>
      <c r="J177" s="14">
        <f t="shared" si="20"/>
        <v>0</v>
      </c>
      <c r="K177" s="17">
        <f t="shared" si="21"/>
        <v>0</v>
      </c>
      <c r="L177" s="17"/>
      <c r="M177" s="17"/>
      <c r="N177" s="17"/>
      <c r="O177" s="17"/>
      <c r="P177" s="17"/>
      <c r="Z177">
        <v>0</v>
      </c>
    </row>
    <row r="178" spans="1:26" ht="33" customHeight="1">
      <c r="A178" s="14">
        <v>118</v>
      </c>
      <c r="B178" s="14" t="s">
        <v>80</v>
      </c>
      <c r="C178" s="15">
        <v>611411780</v>
      </c>
      <c r="D178" s="14" t="s">
        <v>188</v>
      </c>
      <c r="E178" s="14" t="s">
        <v>59</v>
      </c>
      <c r="F178" s="16">
        <v>2</v>
      </c>
      <c r="G178" s="16"/>
      <c r="H178" s="16"/>
      <c r="I178" s="16"/>
      <c r="J178" s="14">
        <f t="shared" si="20"/>
        <v>0</v>
      </c>
      <c r="K178" s="17">
        <f t="shared" si="21"/>
        <v>0</v>
      </c>
      <c r="L178" s="17"/>
      <c r="M178" s="17"/>
      <c r="N178" s="17"/>
      <c r="O178" s="17"/>
      <c r="P178" s="17"/>
      <c r="Z178">
        <v>0</v>
      </c>
    </row>
    <row r="179" spans="1:26" ht="33" customHeight="1">
      <c r="A179" s="14">
        <v>119</v>
      </c>
      <c r="B179" s="14" t="s">
        <v>80</v>
      </c>
      <c r="C179" s="15">
        <v>611411790</v>
      </c>
      <c r="D179" s="14" t="s">
        <v>189</v>
      </c>
      <c r="E179" s="14" t="s">
        <v>59</v>
      </c>
      <c r="F179" s="16">
        <v>2</v>
      </c>
      <c r="G179" s="16"/>
      <c r="H179" s="16"/>
      <c r="I179" s="16"/>
      <c r="J179" s="14">
        <f t="shared" si="20"/>
        <v>0</v>
      </c>
      <c r="K179" s="17">
        <f t="shared" si="21"/>
        <v>0</v>
      </c>
      <c r="L179" s="17"/>
      <c r="M179" s="17"/>
      <c r="N179" s="17"/>
      <c r="O179" s="17"/>
      <c r="P179" s="17"/>
      <c r="Z179">
        <v>0</v>
      </c>
    </row>
    <row r="180" spans="1:26">
      <c r="A180" s="17"/>
      <c r="B180" s="17"/>
      <c r="C180" s="17"/>
      <c r="D180" s="17"/>
      <c r="E180" s="17"/>
      <c r="F180" s="19"/>
      <c r="G180" s="19"/>
      <c r="H180" s="19"/>
      <c r="I180" s="19"/>
      <c r="J180" s="17"/>
      <c r="K180" s="17"/>
      <c r="L180" s="17"/>
      <c r="M180" s="17"/>
      <c r="N180" s="17"/>
      <c r="O180" s="17"/>
      <c r="P180" s="17"/>
    </row>
    <row r="181" spans="1:26" ht="33" customHeight="1">
      <c r="A181" s="14">
        <v>120</v>
      </c>
      <c r="B181" s="14" t="s">
        <v>80</v>
      </c>
      <c r="C181" s="15">
        <v>611416510</v>
      </c>
      <c r="D181" s="14" t="s">
        <v>190</v>
      </c>
      <c r="E181" s="14" t="s">
        <v>59</v>
      </c>
      <c r="F181" s="16">
        <v>1</v>
      </c>
      <c r="G181" s="16"/>
      <c r="H181" s="16"/>
      <c r="I181" s="16"/>
      <c r="J181" s="14">
        <f>ROUND(F181*(N181),3)</f>
        <v>0</v>
      </c>
      <c r="K181" s="17">
        <f>ROUND(F181*(O181),3)</f>
        <v>0</v>
      </c>
      <c r="L181" s="17"/>
      <c r="M181" s="17"/>
      <c r="N181" s="17"/>
      <c r="O181" s="17"/>
      <c r="P181" s="17"/>
      <c r="Z181">
        <v>0</v>
      </c>
    </row>
    <row r="182" spans="1:26" ht="33" customHeight="1">
      <c r="A182" s="14">
        <v>121</v>
      </c>
      <c r="B182" s="14" t="s">
        <v>80</v>
      </c>
      <c r="C182" s="15">
        <v>611416530</v>
      </c>
      <c r="D182" s="14" t="s">
        <v>191</v>
      </c>
      <c r="E182" s="14" t="s">
        <v>59</v>
      </c>
      <c r="F182" s="16">
        <v>3</v>
      </c>
      <c r="G182" s="16"/>
      <c r="H182" s="16"/>
      <c r="I182" s="16"/>
      <c r="J182" s="14">
        <f>ROUND(F182*(N182),3)</f>
        <v>0</v>
      </c>
      <c r="K182" s="17">
        <f>ROUND(F182*(O182),3)</f>
        <v>0</v>
      </c>
      <c r="L182" s="17"/>
      <c r="M182" s="17"/>
      <c r="N182" s="17"/>
      <c r="O182" s="17"/>
      <c r="P182" s="17"/>
      <c r="Z182">
        <v>0</v>
      </c>
    </row>
    <row r="183" spans="1:26" ht="33" customHeight="1">
      <c r="A183" s="14">
        <v>122</v>
      </c>
      <c r="B183" s="14" t="s">
        <v>80</v>
      </c>
      <c r="C183" s="15">
        <v>611416860</v>
      </c>
      <c r="D183" s="14" t="s">
        <v>192</v>
      </c>
      <c r="E183" s="14" t="s">
        <v>59</v>
      </c>
      <c r="F183" s="16">
        <v>1</v>
      </c>
      <c r="G183" s="16"/>
      <c r="H183" s="16"/>
      <c r="I183" s="16"/>
      <c r="J183" s="14">
        <f>ROUND(F183*(N183),3)</f>
        <v>0</v>
      </c>
      <c r="K183" s="17">
        <f>ROUND(F183*(O183),3)</f>
        <v>0</v>
      </c>
      <c r="L183" s="17"/>
      <c r="M183" s="17"/>
      <c r="N183" s="17"/>
      <c r="O183" s="17"/>
      <c r="P183" s="17"/>
      <c r="Z183">
        <v>0</v>
      </c>
    </row>
    <row r="184" spans="1:26">
      <c r="A184" s="12"/>
      <c r="B184" s="12"/>
      <c r="C184" s="12"/>
      <c r="D184" s="12" t="s">
        <v>173</v>
      </c>
      <c r="E184" s="12"/>
      <c r="F184" s="13"/>
      <c r="G184" s="18">
        <f>ROUND((SUM(L167:L183))/1,3)</f>
        <v>0</v>
      </c>
      <c r="H184" s="18">
        <f>ROUND((SUM(M167:M183))/1,3)</f>
        <v>0</v>
      </c>
      <c r="I184" s="18">
        <f>ROUND((SUM(I167:I183))/1,3)</f>
        <v>0</v>
      </c>
      <c r="J184" s="12"/>
      <c r="K184" s="12"/>
      <c r="L184" s="12">
        <f>ROUND((SUM(L167:L183))/1,3)</f>
        <v>0</v>
      </c>
      <c r="M184" s="12">
        <f>ROUND((SUM(M167:M183))/1,3)</f>
        <v>0</v>
      </c>
      <c r="N184" s="12"/>
      <c r="O184" s="12"/>
      <c r="P184" s="18">
        <f>ROUND((SUM(P167:P183))/1,3)</f>
        <v>0</v>
      </c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>
      <c r="A185" s="17"/>
      <c r="B185" s="17"/>
      <c r="C185" s="17"/>
      <c r="D185" s="17"/>
      <c r="E185" s="17"/>
      <c r="F185" s="19"/>
      <c r="G185" s="19"/>
      <c r="H185" s="19"/>
      <c r="I185" s="19"/>
      <c r="J185" s="17"/>
      <c r="K185" s="17"/>
      <c r="L185" s="17"/>
      <c r="M185" s="17"/>
      <c r="N185" s="17"/>
      <c r="O185" s="17"/>
      <c r="P185" s="17"/>
    </row>
    <row r="186" spans="1:26">
      <c r="A186" s="12"/>
      <c r="B186" s="12"/>
      <c r="C186" s="12"/>
      <c r="D186" s="12" t="s">
        <v>193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33" customHeight="1">
      <c r="A187" s="14">
        <v>123</v>
      </c>
      <c r="B187" s="14" t="s">
        <v>194</v>
      </c>
      <c r="C187" s="15">
        <v>771445013</v>
      </c>
      <c r="D187" s="14" t="s">
        <v>195</v>
      </c>
      <c r="E187" s="14" t="s">
        <v>41</v>
      </c>
      <c r="F187" s="16">
        <v>11.66</v>
      </c>
      <c r="G187" s="16"/>
      <c r="H187" s="14"/>
      <c r="I187" s="16"/>
      <c r="J187" s="14">
        <f>ROUND(F187*(N187),3)</f>
        <v>0</v>
      </c>
      <c r="K187" s="17">
        <f>ROUND(F187*(O187),3)</f>
        <v>0</v>
      </c>
      <c r="L187" s="17"/>
      <c r="M187" s="17"/>
      <c r="N187" s="17"/>
      <c r="O187" s="17"/>
      <c r="P187" s="17"/>
      <c r="Z187">
        <v>0</v>
      </c>
    </row>
    <row r="188" spans="1:26" ht="33" customHeight="1">
      <c r="A188" s="14">
        <v>124</v>
      </c>
      <c r="B188" s="14" t="s">
        <v>194</v>
      </c>
      <c r="C188" s="15">
        <v>771575107</v>
      </c>
      <c r="D188" s="14" t="s">
        <v>196</v>
      </c>
      <c r="E188" s="14" t="s">
        <v>24</v>
      </c>
      <c r="F188" s="16">
        <v>16.899999999999999</v>
      </c>
      <c r="G188" s="16"/>
      <c r="H188" s="14"/>
      <c r="I188" s="16"/>
      <c r="J188" s="14">
        <f>ROUND(F188*(N188),3)</f>
        <v>0</v>
      </c>
      <c r="K188" s="17">
        <f>ROUND(F188*(O188),3)</f>
        <v>0</v>
      </c>
      <c r="L188" s="17"/>
      <c r="M188" s="17"/>
      <c r="N188" s="17"/>
      <c r="O188" s="17"/>
      <c r="P188" s="17"/>
      <c r="Z188">
        <v>0</v>
      </c>
    </row>
    <row r="189" spans="1:26" ht="33" customHeight="1">
      <c r="A189" s="14">
        <v>125</v>
      </c>
      <c r="B189" s="14" t="s">
        <v>194</v>
      </c>
      <c r="C189" s="15">
        <v>998771101</v>
      </c>
      <c r="D189" s="14" t="s">
        <v>197</v>
      </c>
      <c r="E189" s="14" t="s">
        <v>36</v>
      </c>
      <c r="F189" s="16">
        <v>0.42918719999999999</v>
      </c>
      <c r="G189" s="16"/>
      <c r="H189" s="14"/>
      <c r="I189" s="16"/>
      <c r="J189" s="14">
        <f>ROUND(F189*(N189),3)</f>
        <v>0</v>
      </c>
      <c r="K189" s="17">
        <f>ROUND(F189*(O189),3)</f>
        <v>0</v>
      </c>
      <c r="L189" s="17"/>
      <c r="M189" s="17"/>
      <c r="N189" s="17"/>
      <c r="O189" s="17"/>
      <c r="P189" s="17"/>
      <c r="Z189">
        <v>0</v>
      </c>
    </row>
    <row r="190" spans="1:26" ht="33" customHeight="1">
      <c r="A190" s="14">
        <v>126</v>
      </c>
      <c r="B190" s="14" t="s">
        <v>57</v>
      </c>
      <c r="C190" s="15">
        <v>597640480</v>
      </c>
      <c r="D190" s="14" t="s">
        <v>198</v>
      </c>
      <c r="E190" s="14" t="s">
        <v>24</v>
      </c>
      <c r="F190" s="16">
        <v>17.238</v>
      </c>
      <c r="G190" s="16"/>
      <c r="H190" s="14"/>
      <c r="I190" s="16"/>
      <c r="J190" s="14">
        <f>ROUND(F190*(N190),3)</f>
        <v>0</v>
      </c>
      <c r="K190" s="17">
        <f>ROUND(F190*(O190),3)</f>
        <v>0</v>
      </c>
      <c r="L190" s="17"/>
      <c r="M190" s="17"/>
      <c r="N190" s="17"/>
      <c r="O190" s="17"/>
      <c r="P190" s="17"/>
      <c r="Z190">
        <v>0</v>
      </c>
    </row>
    <row r="191" spans="1:26" ht="33" customHeight="1">
      <c r="A191" s="14">
        <v>127</v>
      </c>
      <c r="B191" s="14" t="s">
        <v>57</v>
      </c>
      <c r="C191" s="15">
        <v>597657960</v>
      </c>
      <c r="D191" s="14" t="s">
        <v>199</v>
      </c>
      <c r="E191" s="14" t="s">
        <v>24</v>
      </c>
      <c r="F191" s="16">
        <v>1.1832</v>
      </c>
      <c r="G191" s="16"/>
      <c r="H191" s="14"/>
      <c r="I191" s="16"/>
      <c r="J191" s="14">
        <f>ROUND(F191*(N191),3)</f>
        <v>0</v>
      </c>
      <c r="K191" s="17">
        <f>ROUND(F191*(O191),3)</f>
        <v>0</v>
      </c>
      <c r="L191" s="17"/>
      <c r="M191" s="17"/>
      <c r="N191" s="17"/>
      <c r="O191" s="17"/>
      <c r="P191" s="17"/>
      <c r="Z191">
        <v>0</v>
      </c>
    </row>
    <row r="192" spans="1:26">
      <c r="A192" s="12"/>
      <c r="B192" s="12"/>
      <c r="C192" s="12"/>
      <c r="D192" s="12" t="s">
        <v>193</v>
      </c>
      <c r="E192" s="12"/>
      <c r="F192" s="12"/>
      <c r="G192" s="18">
        <f>ROUND((SUM(L186:L191))/1,3)</f>
        <v>0</v>
      </c>
      <c r="H192" s="18">
        <f>ROUND((SUM(M186:M191))/1,3)</f>
        <v>0</v>
      </c>
      <c r="I192" s="18">
        <f>ROUND((SUM(I186:I191))/1,3)</f>
        <v>0</v>
      </c>
      <c r="J192" s="12"/>
      <c r="K192" s="12"/>
      <c r="L192" s="12">
        <f>ROUND((SUM(L186:L191))/1,3)</f>
        <v>0</v>
      </c>
      <c r="M192" s="12">
        <f>ROUND((SUM(M186:M191))/1,3)</f>
        <v>0</v>
      </c>
      <c r="N192" s="12"/>
      <c r="O192" s="12"/>
      <c r="P192" s="18">
        <f>ROUND((SUM(P186:P191))/1,3)</f>
        <v>0</v>
      </c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26">
      <c r="A194" s="12"/>
      <c r="B194" s="12"/>
      <c r="C194" s="12"/>
      <c r="D194" s="12" t="s">
        <v>200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33" customHeight="1">
      <c r="A195" s="14">
        <v>128</v>
      </c>
      <c r="B195" s="14" t="s">
        <v>201</v>
      </c>
      <c r="C195" s="15">
        <v>772401123</v>
      </c>
      <c r="D195" s="14" t="s">
        <v>202</v>
      </c>
      <c r="E195" s="14" t="s">
        <v>41</v>
      </c>
      <c r="F195" s="16">
        <v>29.7</v>
      </c>
      <c r="G195" s="16"/>
      <c r="H195" s="14"/>
      <c r="I195" s="16"/>
      <c r="J195" s="14">
        <f>ROUND(F195*(N195),3)</f>
        <v>0</v>
      </c>
      <c r="K195" s="17">
        <f>ROUND(F195*(O195),3)</f>
        <v>0</v>
      </c>
      <c r="L195" s="17"/>
      <c r="M195" s="17"/>
      <c r="N195" s="17"/>
      <c r="O195" s="17"/>
      <c r="P195" s="17"/>
      <c r="Z195">
        <v>0</v>
      </c>
    </row>
    <row r="196" spans="1:26" ht="33" customHeight="1">
      <c r="A196" s="14">
        <v>129</v>
      </c>
      <c r="B196" s="14" t="s">
        <v>201</v>
      </c>
      <c r="C196" s="15">
        <v>998772101</v>
      </c>
      <c r="D196" s="14" t="s">
        <v>203</v>
      </c>
      <c r="E196" s="14" t="s">
        <v>36</v>
      </c>
      <c r="F196" s="16">
        <v>0.70331999999999995</v>
      </c>
      <c r="G196" s="16"/>
      <c r="H196" s="14"/>
      <c r="I196" s="16"/>
      <c r="J196" s="14">
        <f>ROUND(F196*(N196),3)</f>
        <v>0</v>
      </c>
      <c r="K196" s="17">
        <f>ROUND(F196*(O196),3)</f>
        <v>0</v>
      </c>
      <c r="L196" s="17"/>
      <c r="M196" s="17"/>
      <c r="N196" s="17"/>
      <c r="O196" s="17"/>
      <c r="P196" s="17"/>
      <c r="Z196">
        <v>0</v>
      </c>
    </row>
    <row r="197" spans="1:26" ht="33" customHeight="1">
      <c r="A197" s="14">
        <v>130</v>
      </c>
      <c r="B197" s="14" t="s">
        <v>204</v>
      </c>
      <c r="C197" s="15">
        <v>583858310</v>
      </c>
      <c r="D197" s="14" t="s">
        <v>205</v>
      </c>
      <c r="E197" s="14" t="s">
        <v>41</v>
      </c>
      <c r="F197" s="16">
        <v>30</v>
      </c>
      <c r="G197" s="16"/>
      <c r="H197" s="14"/>
      <c r="I197" s="16"/>
      <c r="J197" s="14">
        <f>ROUND(F197*(N197),3)</f>
        <v>0</v>
      </c>
      <c r="K197" s="17">
        <f>ROUND(F197*(O197),3)</f>
        <v>0</v>
      </c>
      <c r="L197" s="17"/>
      <c r="M197" s="17"/>
      <c r="N197" s="17"/>
      <c r="O197" s="17"/>
      <c r="P197" s="17"/>
      <c r="Z197">
        <v>0</v>
      </c>
    </row>
    <row r="198" spans="1:26">
      <c r="A198" s="12"/>
      <c r="B198" s="12"/>
      <c r="C198" s="12"/>
      <c r="D198" s="12" t="s">
        <v>200</v>
      </c>
      <c r="E198" s="12"/>
      <c r="F198" s="12"/>
      <c r="G198" s="18">
        <f>ROUND((SUM(L194:L197))/1,3)</f>
        <v>0</v>
      </c>
      <c r="H198" s="18">
        <f>ROUND((SUM(M194:M197))/1,3)</f>
        <v>0</v>
      </c>
      <c r="I198" s="18">
        <f>ROUND((SUM(I194:I197))/1,3)</f>
        <v>0</v>
      </c>
      <c r="J198" s="12"/>
      <c r="K198" s="12"/>
      <c r="L198" s="12">
        <f>ROUND((SUM(L194:L197))/1,3)</f>
        <v>0</v>
      </c>
      <c r="M198" s="12">
        <f>ROUND((SUM(M194:M197))/1,3)</f>
        <v>0</v>
      </c>
      <c r="N198" s="12"/>
      <c r="O198" s="12"/>
      <c r="P198" s="18">
        <f>ROUND((SUM(P194:P197))/1,3)</f>
        <v>0</v>
      </c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26">
      <c r="A200" s="12"/>
      <c r="B200" s="12"/>
      <c r="C200" s="12"/>
      <c r="D200" s="12" t="s">
        <v>206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33" customHeight="1">
      <c r="A201" s="14">
        <v>131</v>
      </c>
      <c r="B201" s="14" t="s">
        <v>207</v>
      </c>
      <c r="C201" s="15">
        <v>775551310</v>
      </c>
      <c r="D201" s="14" t="s">
        <v>208</v>
      </c>
      <c r="E201" s="14" t="s">
        <v>24</v>
      </c>
      <c r="F201" s="16">
        <v>74.099999999999994</v>
      </c>
      <c r="G201" s="16"/>
      <c r="H201" s="14"/>
      <c r="I201" s="16"/>
      <c r="J201" s="14">
        <f>ROUND(F201*(N201),3)</f>
        <v>0</v>
      </c>
      <c r="K201" s="17">
        <f>ROUND(F201*(O201),3)</f>
        <v>0</v>
      </c>
      <c r="L201" s="17"/>
      <c r="M201" s="17"/>
      <c r="N201" s="17"/>
      <c r="O201" s="17"/>
      <c r="P201" s="17"/>
      <c r="Z201">
        <v>0</v>
      </c>
    </row>
    <row r="202" spans="1:26" ht="33" customHeight="1">
      <c r="A202" s="14">
        <v>132</v>
      </c>
      <c r="B202" s="14" t="s">
        <v>207</v>
      </c>
      <c r="C202" s="15">
        <v>998775101</v>
      </c>
      <c r="D202" s="14" t="s">
        <v>209</v>
      </c>
      <c r="E202" s="14" t="s">
        <v>36</v>
      </c>
      <c r="F202" s="16">
        <v>0.60280500000000004</v>
      </c>
      <c r="G202" s="16"/>
      <c r="H202" s="14"/>
      <c r="I202" s="16"/>
      <c r="J202" s="14">
        <f>ROUND(F202*(N202),3)</f>
        <v>0</v>
      </c>
      <c r="K202" s="17">
        <f>ROUND(F202*(O202),3)</f>
        <v>0</v>
      </c>
      <c r="L202" s="17"/>
      <c r="M202" s="17"/>
      <c r="N202" s="17"/>
      <c r="O202" s="17"/>
      <c r="P202" s="17"/>
      <c r="Z202">
        <v>0</v>
      </c>
    </row>
    <row r="203" spans="1:26" ht="33" customHeight="1">
      <c r="A203" s="14">
        <v>133</v>
      </c>
      <c r="B203" s="14" t="s">
        <v>80</v>
      </c>
      <c r="C203" s="15">
        <v>611935180</v>
      </c>
      <c r="D203" s="14" t="s">
        <v>210</v>
      </c>
      <c r="E203" s="14" t="s">
        <v>24</v>
      </c>
      <c r="F203" s="16">
        <v>75</v>
      </c>
      <c r="G203" s="16"/>
      <c r="H203" s="14"/>
      <c r="I203" s="16"/>
      <c r="J203" s="14">
        <f>ROUND(F203*(N203),3)</f>
        <v>0</v>
      </c>
      <c r="K203" s="17">
        <f>ROUND(F203*(O203),3)</f>
        <v>0</v>
      </c>
      <c r="L203" s="17"/>
      <c r="M203" s="17"/>
      <c r="N203" s="17"/>
      <c r="O203" s="17"/>
      <c r="P203" s="17"/>
      <c r="Z203">
        <v>0</v>
      </c>
    </row>
    <row r="204" spans="1:26">
      <c r="A204" s="12"/>
      <c r="B204" s="12"/>
      <c r="C204" s="12"/>
      <c r="D204" s="12" t="s">
        <v>206</v>
      </c>
      <c r="E204" s="12"/>
      <c r="F204" s="12"/>
      <c r="G204" s="18">
        <f>ROUND((SUM(L200:L203))/1,3)</f>
        <v>0</v>
      </c>
      <c r="H204" s="18">
        <f>ROUND((SUM(M200:M203))/1,3)</f>
        <v>0</v>
      </c>
      <c r="I204" s="18">
        <f>ROUND((SUM(I200:I203))/1,3)</f>
        <v>0</v>
      </c>
      <c r="J204" s="12"/>
      <c r="K204" s="12"/>
      <c r="L204" s="12">
        <f>ROUND((SUM(L200:L203))/1,3)</f>
        <v>0</v>
      </c>
      <c r="M204" s="12">
        <f>ROUND((SUM(M200:M203))/1,3)</f>
        <v>0</v>
      </c>
      <c r="N204" s="12"/>
      <c r="O204" s="12"/>
      <c r="P204" s="18">
        <f>ROUND((SUM(P200:P203))/1,3)</f>
        <v>0</v>
      </c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26">
      <c r="A206" s="12"/>
      <c r="B206" s="12"/>
      <c r="C206" s="12"/>
      <c r="D206" s="12" t="s">
        <v>211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33" customHeight="1">
      <c r="A207" s="14">
        <v>134</v>
      </c>
      <c r="B207" s="14" t="s">
        <v>212</v>
      </c>
      <c r="C207" s="15">
        <v>781415015</v>
      </c>
      <c r="D207" s="14" t="s">
        <v>213</v>
      </c>
      <c r="E207" s="14" t="s">
        <v>24</v>
      </c>
      <c r="F207" s="16">
        <v>37.39</v>
      </c>
      <c r="G207" s="16"/>
      <c r="H207" s="14"/>
      <c r="I207" s="16"/>
      <c r="J207" s="14">
        <f>ROUND(F207*(N207),3)</f>
        <v>0</v>
      </c>
      <c r="K207" s="17">
        <f>ROUND(F207*(O207),3)</f>
        <v>0</v>
      </c>
      <c r="L207" s="17"/>
      <c r="M207" s="17"/>
      <c r="N207" s="17"/>
      <c r="O207" s="17"/>
      <c r="P207" s="17"/>
      <c r="Z207">
        <v>0</v>
      </c>
    </row>
    <row r="208" spans="1:26" ht="33" customHeight="1">
      <c r="A208" s="14">
        <v>135</v>
      </c>
      <c r="B208" s="14" t="s">
        <v>212</v>
      </c>
      <c r="C208" s="15">
        <v>998781101</v>
      </c>
      <c r="D208" s="14" t="s">
        <v>214</v>
      </c>
      <c r="E208" s="14" t="s">
        <v>36</v>
      </c>
      <c r="F208" s="16">
        <v>0.89623830000000004</v>
      </c>
      <c r="G208" s="16"/>
      <c r="H208" s="14"/>
      <c r="I208" s="16"/>
      <c r="J208" s="14">
        <f>ROUND(F208*(N208),3)</f>
        <v>0</v>
      </c>
      <c r="K208" s="17">
        <f>ROUND(F208*(O208),3)</f>
        <v>0</v>
      </c>
      <c r="L208" s="17"/>
      <c r="M208" s="17"/>
      <c r="N208" s="17"/>
      <c r="O208" s="17"/>
      <c r="P208" s="17"/>
      <c r="Z208">
        <v>0</v>
      </c>
    </row>
    <row r="209" spans="1:26" ht="33" customHeight="1">
      <c r="A209" s="14">
        <v>136</v>
      </c>
      <c r="B209" s="14" t="s">
        <v>57</v>
      </c>
      <c r="C209" s="15">
        <v>597657100</v>
      </c>
      <c r="D209" s="14" t="s">
        <v>215</v>
      </c>
      <c r="E209" s="14" t="s">
        <v>24</v>
      </c>
      <c r="F209" s="16">
        <v>38.137799999999999</v>
      </c>
      <c r="G209" s="16"/>
      <c r="H209" s="14"/>
      <c r="I209" s="16"/>
      <c r="J209" s="14">
        <f>ROUND(F209*(N209),3)</f>
        <v>0</v>
      </c>
      <c r="K209" s="17">
        <f>ROUND(F209*(O209),3)</f>
        <v>0</v>
      </c>
      <c r="L209" s="17"/>
      <c r="M209" s="17"/>
      <c r="N209" s="17"/>
      <c r="O209" s="17"/>
      <c r="P209" s="17"/>
      <c r="Z209">
        <v>0</v>
      </c>
    </row>
    <row r="210" spans="1:26">
      <c r="A210" s="12"/>
      <c r="B210" s="12"/>
      <c r="C210" s="12"/>
      <c r="D210" s="12" t="s">
        <v>211</v>
      </c>
      <c r="E210" s="12"/>
      <c r="F210" s="12"/>
      <c r="G210" s="18">
        <f>ROUND((SUM(L206:L209))/1,3)</f>
        <v>0</v>
      </c>
      <c r="H210" s="18">
        <f>ROUND((SUM(M206:M209))/1,3)</f>
        <v>0</v>
      </c>
      <c r="I210" s="18">
        <f>ROUND((SUM(I206:I209))/1,3)</f>
        <v>0</v>
      </c>
      <c r="J210" s="12"/>
      <c r="K210" s="12"/>
      <c r="L210" s="12">
        <f>ROUND((SUM(L206:L209))/1,3)</f>
        <v>0</v>
      </c>
      <c r="M210" s="12">
        <f>ROUND((SUM(M206:M209))/1,3)</f>
        <v>0</v>
      </c>
      <c r="N210" s="12"/>
      <c r="O210" s="12"/>
      <c r="P210" s="18">
        <f>ROUND((SUM(P206:P209))/1,3)</f>
        <v>0</v>
      </c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26">
      <c r="A212" s="12"/>
      <c r="B212" s="12"/>
      <c r="C212" s="12"/>
      <c r="D212" s="12" t="s">
        <v>216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33" customHeight="1">
      <c r="A213" s="14">
        <v>137</v>
      </c>
      <c r="B213" s="14" t="s">
        <v>217</v>
      </c>
      <c r="C213" s="15">
        <v>782111140</v>
      </c>
      <c r="D213" s="14" t="s">
        <v>218</v>
      </c>
      <c r="E213" s="14" t="s">
        <v>24</v>
      </c>
      <c r="F213" s="16">
        <v>24.715</v>
      </c>
      <c r="G213" s="16"/>
      <c r="H213" s="14"/>
      <c r="I213" s="16"/>
      <c r="J213" s="14">
        <f>ROUND(F213*(N213),3)</f>
        <v>0</v>
      </c>
      <c r="K213" s="17">
        <f>ROUND(F213*(O213),3)</f>
        <v>0</v>
      </c>
      <c r="L213" s="17"/>
      <c r="M213" s="17"/>
      <c r="N213" s="17"/>
      <c r="O213" s="17"/>
      <c r="P213" s="17"/>
      <c r="Z213">
        <v>0</v>
      </c>
    </row>
    <row r="214" spans="1:26" ht="33" customHeight="1">
      <c r="A214" s="14">
        <v>138</v>
      </c>
      <c r="B214" s="14" t="s">
        <v>217</v>
      </c>
      <c r="C214" s="15">
        <v>998782101</v>
      </c>
      <c r="D214" s="14" t="s">
        <v>219</v>
      </c>
      <c r="E214" s="14" t="s">
        <v>36</v>
      </c>
      <c r="F214" s="16">
        <v>2.0149904000000003</v>
      </c>
      <c r="G214" s="16"/>
      <c r="H214" s="14"/>
      <c r="I214" s="16"/>
      <c r="J214" s="14">
        <f>ROUND(F214*(N214),3)</f>
        <v>0</v>
      </c>
      <c r="K214" s="17">
        <f>ROUND(F214*(O214),3)</f>
        <v>0</v>
      </c>
      <c r="L214" s="17"/>
      <c r="M214" s="17"/>
      <c r="N214" s="17"/>
      <c r="O214" s="17"/>
      <c r="P214" s="17"/>
      <c r="Z214">
        <v>0</v>
      </c>
    </row>
    <row r="215" spans="1:26" ht="33" customHeight="1">
      <c r="A215" s="14">
        <v>139</v>
      </c>
      <c r="B215" s="14" t="s">
        <v>204</v>
      </c>
      <c r="C215" s="15">
        <v>583851410</v>
      </c>
      <c r="D215" s="14" t="s">
        <v>220</v>
      </c>
      <c r="E215" s="14" t="s">
        <v>24</v>
      </c>
      <c r="F215" s="16">
        <v>25.193999999999999</v>
      </c>
      <c r="G215" s="16"/>
      <c r="H215" s="14"/>
      <c r="I215" s="16"/>
      <c r="J215" s="14">
        <f>ROUND(F215*(N215),3)</f>
        <v>0</v>
      </c>
      <c r="K215" s="17">
        <f>ROUND(F215*(O215),3)</f>
        <v>0</v>
      </c>
      <c r="L215" s="17"/>
      <c r="M215" s="17"/>
      <c r="N215" s="17"/>
      <c r="O215" s="17"/>
      <c r="P215" s="17"/>
      <c r="Z215">
        <v>0</v>
      </c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26">
      <c r="A217" s="12"/>
      <c r="B217" s="12"/>
      <c r="C217" s="12"/>
      <c r="D217" s="12" t="s">
        <v>216</v>
      </c>
      <c r="E217" s="12"/>
      <c r="F217" s="12"/>
      <c r="G217" s="18">
        <f>ROUND((SUM(L212:L216))/1,3)</f>
        <v>0</v>
      </c>
      <c r="H217" s="18">
        <f>ROUND((SUM(M212:M216))/1,3)</f>
        <v>0</v>
      </c>
      <c r="I217" s="18">
        <f>ROUND((SUM(I212:I216))/1,3)</f>
        <v>0</v>
      </c>
      <c r="J217" s="12"/>
      <c r="K217" s="12"/>
      <c r="L217" s="12">
        <f>ROUND((SUM(L212:L216))/1,3)</f>
        <v>0</v>
      </c>
      <c r="M217" s="12">
        <f>ROUND((SUM(M212:M216))/1,3)</f>
        <v>0</v>
      </c>
      <c r="N217" s="12"/>
      <c r="O217" s="12"/>
      <c r="P217" s="18">
        <f>ROUND((SUM(P212:P216))/1,3)</f>
        <v>0</v>
      </c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26">
      <c r="A219" s="12"/>
      <c r="B219" s="12"/>
      <c r="C219" s="12"/>
      <c r="D219" s="12" t="s">
        <v>221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33" customHeight="1">
      <c r="A220" s="14">
        <v>140</v>
      </c>
      <c r="B220" s="14" t="s">
        <v>222</v>
      </c>
      <c r="C220" s="15">
        <v>783726300</v>
      </c>
      <c r="D220" s="14" t="s">
        <v>223</v>
      </c>
      <c r="E220" s="14" t="s">
        <v>24</v>
      </c>
      <c r="F220" s="16">
        <v>46.1</v>
      </c>
      <c r="G220" s="16"/>
      <c r="H220" s="14"/>
      <c r="I220" s="16"/>
      <c r="J220" s="14">
        <f>ROUND(F220*(N220),3)</f>
        <v>0</v>
      </c>
      <c r="K220" s="17">
        <f>ROUND(F220*(O220),3)</f>
        <v>0</v>
      </c>
      <c r="L220" s="17"/>
      <c r="M220" s="17"/>
      <c r="N220" s="17"/>
      <c r="O220" s="17"/>
      <c r="P220" s="17"/>
      <c r="Z220">
        <v>0</v>
      </c>
    </row>
    <row r="221" spans="1:26" ht="33" customHeight="1">
      <c r="A221" s="14">
        <v>141</v>
      </c>
      <c r="B221" s="14" t="s">
        <v>222</v>
      </c>
      <c r="C221" s="15">
        <v>783782203</v>
      </c>
      <c r="D221" s="14" t="s">
        <v>224</v>
      </c>
      <c r="E221" s="14" t="s">
        <v>24</v>
      </c>
      <c r="F221" s="16">
        <v>451.29200000000003</v>
      </c>
      <c r="G221" s="16"/>
      <c r="H221" s="14"/>
      <c r="I221" s="16"/>
      <c r="J221" s="14">
        <f>ROUND(F221*(N221),3)</f>
        <v>0</v>
      </c>
      <c r="K221" s="17">
        <f>ROUND(F221*(O221),3)</f>
        <v>0</v>
      </c>
      <c r="L221" s="17"/>
      <c r="M221" s="17"/>
      <c r="N221" s="17"/>
      <c r="O221" s="17"/>
      <c r="P221" s="17"/>
      <c r="Z221">
        <v>0</v>
      </c>
    </row>
    <row r="222" spans="1:26" ht="33" customHeight="1">
      <c r="A222" s="14">
        <v>142</v>
      </c>
      <c r="B222" s="14" t="s">
        <v>222</v>
      </c>
      <c r="C222" s="15">
        <v>783894612</v>
      </c>
      <c r="D222" s="14" t="s">
        <v>225</v>
      </c>
      <c r="E222" s="14" t="s">
        <v>24</v>
      </c>
      <c r="F222" s="16">
        <v>91</v>
      </c>
      <c r="G222" s="16"/>
      <c r="H222" s="14"/>
      <c r="I222" s="16"/>
      <c r="J222" s="14">
        <f>ROUND(F222*(N222),3)</f>
        <v>0</v>
      </c>
      <c r="K222" s="17">
        <f>ROUND(F222*(O222),3)</f>
        <v>0</v>
      </c>
      <c r="L222" s="17"/>
      <c r="M222" s="17"/>
      <c r="N222" s="17"/>
      <c r="O222" s="17"/>
      <c r="P222" s="17"/>
      <c r="Z222">
        <v>0</v>
      </c>
    </row>
    <row r="223" spans="1:26">
      <c r="A223" s="12"/>
      <c r="B223" s="12"/>
      <c r="C223" s="12"/>
      <c r="D223" s="12" t="s">
        <v>221</v>
      </c>
      <c r="E223" s="12"/>
      <c r="F223" s="12"/>
      <c r="G223" s="18">
        <f>ROUND((SUM(L219:L222))/1,3)</f>
        <v>0</v>
      </c>
      <c r="H223" s="18">
        <f>ROUND((SUM(M219:M222))/1,3)</f>
        <v>0</v>
      </c>
      <c r="I223" s="18">
        <f>ROUND((SUM(I219:I222))/1,3)</f>
        <v>0</v>
      </c>
      <c r="J223" s="12"/>
      <c r="K223" s="12"/>
      <c r="L223" s="12">
        <f>ROUND((SUM(L219:L222))/1,3)</f>
        <v>0</v>
      </c>
      <c r="M223" s="12">
        <f>ROUND((SUM(M219:M222))/1,3)</f>
        <v>0</v>
      </c>
      <c r="N223" s="12"/>
      <c r="O223" s="12"/>
      <c r="P223" s="18">
        <f>ROUND((SUM(P219:P222))/1,3)</f>
        <v>0</v>
      </c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26">
      <c r="A225" s="12"/>
      <c r="B225" s="12"/>
      <c r="C225" s="12"/>
      <c r="D225" s="12" t="s">
        <v>226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33" customHeight="1">
      <c r="A226" s="14">
        <v>143</v>
      </c>
      <c r="B226" s="14" t="s">
        <v>227</v>
      </c>
      <c r="C226" s="15">
        <v>784412301</v>
      </c>
      <c r="D226" s="14" t="s">
        <v>228</v>
      </c>
      <c r="E226" s="14" t="s">
        <v>24</v>
      </c>
      <c r="F226" s="16">
        <v>275.41000000000003</v>
      </c>
      <c r="G226" s="16"/>
      <c r="H226" s="14"/>
      <c r="I226" s="16"/>
      <c r="J226" s="14">
        <f>ROUND(F226*(N226),3)</f>
        <v>0</v>
      </c>
      <c r="K226" s="17">
        <f>ROUND(F226*(O226),3)</f>
        <v>0</v>
      </c>
      <c r="L226" s="17"/>
      <c r="M226" s="17"/>
      <c r="N226" s="17"/>
      <c r="O226" s="17"/>
      <c r="P226" s="17"/>
      <c r="Z226">
        <v>0</v>
      </c>
    </row>
    <row r="227" spans="1:26" ht="33" customHeight="1">
      <c r="A227" s="14">
        <v>144</v>
      </c>
      <c r="B227" s="14" t="s">
        <v>227</v>
      </c>
      <c r="C227" s="15">
        <v>784452271</v>
      </c>
      <c r="D227" s="14" t="s">
        <v>229</v>
      </c>
      <c r="E227" s="14" t="s">
        <v>24</v>
      </c>
      <c r="F227" s="16">
        <v>275.39999999999998</v>
      </c>
      <c r="G227" s="16"/>
      <c r="H227" s="14"/>
      <c r="I227" s="16"/>
      <c r="J227" s="14">
        <f>ROUND(F227*(N227),3)</f>
        <v>0</v>
      </c>
      <c r="K227" s="17">
        <f>ROUND(F227*(O227),3)</f>
        <v>0</v>
      </c>
      <c r="L227" s="17"/>
      <c r="M227" s="17"/>
      <c r="N227" s="17"/>
      <c r="O227" s="17"/>
      <c r="P227" s="17"/>
      <c r="Z227">
        <v>0</v>
      </c>
    </row>
    <row r="228" spans="1:26">
      <c r="A228" s="12"/>
      <c r="B228" s="12"/>
      <c r="C228" s="12"/>
      <c r="D228" s="12" t="s">
        <v>226</v>
      </c>
      <c r="E228" s="12"/>
      <c r="F228" s="12"/>
      <c r="G228" s="18">
        <f>ROUND((SUM(L225:L227))/1,3)</f>
        <v>0</v>
      </c>
      <c r="H228" s="18">
        <f>ROUND((SUM(M225:M227))/1,3)</f>
        <v>0</v>
      </c>
      <c r="I228" s="18">
        <f>ROUND((SUM(I225:I227))/1,3)</f>
        <v>0</v>
      </c>
      <c r="J228" s="12"/>
      <c r="K228" s="12"/>
      <c r="L228" s="12">
        <f>ROUND((SUM(L225:L227))/1,3)</f>
        <v>0</v>
      </c>
      <c r="M228" s="12">
        <f>ROUND((SUM(M225:M227))/1,3)</f>
        <v>0</v>
      </c>
      <c r="N228" s="12"/>
      <c r="O228" s="12"/>
      <c r="P228" s="18">
        <f>ROUND((SUM(P225:P227))/1,3)</f>
        <v>0</v>
      </c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26">
      <c r="A230" s="12"/>
      <c r="B230" s="12"/>
      <c r="C230" s="12"/>
      <c r="D230" s="20" t="s">
        <v>93</v>
      </c>
      <c r="E230" s="12"/>
      <c r="F230" s="12"/>
      <c r="G230" s="18">
        <f>ROUND((SUM(L86:L229))/2,3)</f>
        <v>0</v>
      </c>
      <c r="H230" s="18">
        <f>ROUND((SUM(M86:M229))/2,3)</f>
        <v>0</v>
      </c>
      <c r="I230" s="18">
        <f>ROUND((SUM(I86:I229))/2,3)</f>
        <v>0</v>
      </c>
      <c r="J230" s="21"/>
      <c r="K230" s="12"/>
      <c r="L230" s="13">
        <f>ROUND((SUM(L86:L229))/2,3)</f>
        <v>0</v>
      </c>
      <c r="M230" s="13">
        <f>ROUND((SUM(M86:M229))/2,3)</f>
        <v>0</v>
      </c>
      <c r="N230" s="12"/>
      <c r="O230" s="12"/>
      <c r="P230" s="18">
        <f>ROUND((SUM(P86:P229))/2,3)</f>
        <v>0</v>
      </c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26">
      <c r="A232" s="12"/>
      <c r="B232" s="12"/>
      <c r="C232" s="12"/>
      <c r="D232" s="20" t="s">
        <v>230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12"/>
      <c r="B233" s="12"/>
      <c r="C233" s="12"/>
      <c r="D233" s="12" t="s">
        <v>231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33" customHeight="1">
      <c r="A234" s="14">
        <v>145</v>
      </c>
      <c r="B234" s="14" t="s">
        <v>232</v>
      </c>
      <c r="C234" s="15">
        <v>210010000</v>
      </c>
      <c r="D234" s="14" t="s">
        <v>233</v>
      </c>
      <c r="E234" s="14" t="s">
        <v>53</v>
      </c>
      <c r="F234" s="16">
        <v>1</v>
      </c>
      <c r="G234" s="16"/>
      <c r="H234" s="14"/>
      <c r="I234" s="16"/>
      <c r="J234" s="14">
        <f>ROUND(F234*(N234),3)</f>
        <v>0</v>
      </c>
      <c r="K234" s="17">
        <f>ROUND(F234*(O234),3)</f>
        <v>0</v>
      </c>
      <c r="L234" s="17"/>
      <c r="M234" s="17"/>
      <c r="N234" s="17"/>
      <c r="O234" s="17"/>
      <c r="P234" s="17"/>
      <c r="Z234">
        <v>0</v>
      </c>
    </row>
    <row r="235" spans="1:26" ht="33" customHeight="1">
      <c r="A235" s="14">
        <v>146</v>
      </c>
      <c r="B235" s="14" t="s">
        <v>232</v>
      </c>
      <c r="C235" s="15">
        <v>210010001</v>
      </c>
      <c r="D235" s="14" t="s">
        <v>234</v>
      </c>
      <c r="E235" s="14" t="s">
        <v>56</v>
      </c>
      <c r="F235" s="16">
        <v>1</v>
      </c>
      <c r="G235" s="16"/>
      <c r="H235" s="14"/>
      <c r="I235" s="16"/>
      <c r="J235" s="14">
        <f>ROUND(F235*(N235),3)</f>
        <v>0</v>
      </c>
      <c r="K235" s="17">
        <f>ROUND(F235*(O235),3)</f>
        <v>0</v>
      </c>
      <c r="L235" s="17"/>
      <c r="M235" s="17"/>
      <c r="N235" s="17"/>
      <c r="O235" s="17"/>
      <c r="P235" s="17"/>
      <c r="Z235">
        <v>0</v>
      </c>
    </row>
    <row r="236" spans="1:26">
      <c r="A236" s="12"/>
      <c r="B236" s="12"/>
      <c r="C236" s="12"/>
      <c r="D236" s="12" t="s">
        <v>231</v>
      </c>
      <c r="E236" s="12"/>
      <c r="F236" s="12"/>
      <c r="G236" s="18">
        <f>ROUND((SUM(L233:L235))/1,3)</f>
        <v>0</v>
      </c>
      <c r="H236" s="18">
        <f>ROUND((SUM(M233:M235))/1,3)</f>
        <v>0</v>
      </c>
      <c r="I236" s="18">
        <f>ROUND((SUM(I233:I235))/1,3)</f>
        <v>0</v>
      </c>
      <c r="J236" s="12"/>
      <c r="K236" s="12"/>
      <c r="L236" s="12">
        <f>ROUND((SUM(L233:L235))/1,3)</f>
        <v>0</v>
      </c>
      <c r="M236" s="12">
        <f>ROUND((SUM(M233:M235))/1,3)</f>
        <v>0</v>
      </c>
      <c r="N236" s="12"/>
      <c r="O236" s="12"/>
      <c r="P236" s="18">
        <f>ROUND((SUM(P233:P235))/1,3)</f>
        <v>0</v>
      </c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26">
      <c r="A238" s="12"/>
      <c r="B238" s="12"/>
      <c r="C238" s="12"/>
      <c r="D238" s="20" t="s">
        <v>230</v>
      </c>
      <c r="E238" s="12"/>
      <c r="F238" s="12"/>
      <c r="G238" s="18">
        <f>ROUND((SUM(L232:L237))/2,3)</f>
        <v>0</v>
      </c>
      <c r="H238" s="18">
        <f>ROUND((SUM(M232:M237))/2,3)</f>
        <v>0</v>
      </c>
      <c r="I238" s="18">
        <f>ROUND((SUM(I232:I237))/2,3)</f>
        <v>0</v>
      </c>
      <c r="J238" s="12"/>
      <c r="K238" s="12"/>
      <c r="L238" s="12">
        <f>ROUND((SUM(L232:L237))/2,3)</f>
        <v>0</v>
      </c>
      <c r="M238" s="12">
        <f>ROUND((SUM(M232:M237))/2,3)</f>
        <v>0</v>
      </c>
      <c r="N238" s="12"/>
      <c r="O238" s="12"/>
      <c r="P238" s="18">
        <f>ROUND((SUM(P232:P237))/2,3)</f>
        <v>0</v>
      </c>
    </row>
    <row r="239" spans="1:26">
      <c r="A239" s="22"/>
      <c r="B239" s="22"/>
      <c r="C239" s="22"/>
      <c r="D239" s="22"/>
      <c r="E239" s="22"/>
      <c r="F239" s="22" t="s">
        <v>235</v>
      </c>
      <c r="G239" s="23">
        <f>ROUND((SUM(L9:L238))/3,3)</f>
        <v>0</v>
      </c>
      <c r="H239" s="23">
        <f>ROUND((SUM(M9:M238))/3,3)</f>
        <v>0</v>
      </c>
      <c r="I239" s="23">
        <f>ROUND((SUM(I9:I238))/3,3)</f>
        <v>0</v>
      </c>
      <c r="J239" s="22"/>
      <c r="K239" s="22"/>
      <c r="L239" s="22">
        <f>ROUND((SUM(L9:L238))/3,3)</f>
        <v>0</v>
      </c>
      <c r="M239" s="22">
        <f>ROUND((SUM(M9:M238))/3,3)</f>
        <v>0</v>
      </c>
      <c r="N239" s="22"/>
      <c r="O239" s="22"/>
      <c r="P239" s="23">
        <f>ROUND((SUM(P9:P238))/3,3)</f>
        <v>0</v>
      </c>
      <c r="Z239">
        <f>(SUM(Z9:Z238))</f>
        <v>0</v>
      </c>
    </row>
  </sheetData>
  <printOptions horizontalCentered="1" gridLines="1"/>
  <pageMargins left="1.1111111111111112E-2" right="1.1111111111111112E-2" top="1" bottom="1" header="0.4921259845" footer="0.4921259845"/>
  <pageSetup paperSize="9" scale="85" orientation="portrait" verticalDpi="0" r:id="rId1"/>
  <headerFooter alignWithMargins="0">
    <oddHeader>&amp;C&amp;B&amp; Rozpočet Rodinný dom - B4, Beňadiková / SO č. 01 Rodinný dom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Výkaz výmer 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2015-07-15T10:46:50Z</dcterms:created>
  <dcterms:modified xsi:type="dcterms:W3CDTF">2015-07-15T11:16:00Z</dcterms:modified>
</cp:coreProperties>
</file>