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List1" sheetId="1" r:id="rId1"/>
    <sheet name="List2" sheetId="2" r:id="rId2"/>
    <sheet name="List3" sheetId="3" r:id="rId3"/>
  </sheets>
  <calcPr calcId="125725" iterateCount="1"/>
</workbook>
</file>

<file path=xl/calcChain.xml><?xml version="1.0" encoding="utf-8"?>
<calcChain xmlns="http://schemas.openxmlformats.org/spreadsheetml/2006/main">
  <c r="H248" i="1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 s="1"/>
  <c r="H216"/>
  <c r="H215"/>
  <c r="H214"/>
  <c r="H213"/>
  <c r="H212"/>
  <c r="H211"/>
  <c r="H210"/>
  <c r="H209"/>
  <c r="H208"/>
  <c r="H207"/>
  <c r="H206"/>
  <c r="H205" s="1"/>
  <c r="H204"/>
  <c r="H203"/>
  <c r="H202"/>
  <c r="H201"/>
  <c r="H200"/>
  <c r="H199" s="1"/>
  <c r="H198"/>
  <c r="H197"/>
  <c r="H196"/>
  <c r="H195"/>
  <c r="H194"/>
  <c r="H193"/>
  <c r="H192"/>
  <c r="H191"/>
  <c r="H190"/>
  <c r="H189"/>
  <c r="H188"/>
  <c r="H187" s="1"/>
  <c r="H186"/>
  <c r="H185"/>
  <c r="H184"/>
  <c r="H183"/>
  <c r="H182"/>
  <c r="H181" s="1"/>
  <c r="H180"/>
  <c r="H179"/>
  <c r="H178"/>
  <c r="H177" s="1"/>
  <c r="H176"/>
  <c r="H175"/>
  <c r="H174"/>
  <c r="H173"/>
  <c r="H172"/>
  <c r="H171"/>
  <c r="H170"/>
  <c r="H169" s="1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 s="1"/>
  <c r="H148"/>
  <c r="H147" s="1"/>
  <c r="H146"/>
  <c r="H145" s="1"/>
  <c r="H136" s="1"/>
  <c r="H144"/>
  <c r="H143"/>
  <c r="H142"/>
  <c r="H141"/>
  <c r="H140"/>
  <c r="H139"/>
  <c r="H138"/>
  <c r="H137"/>
  <c r="H135"/>
  <c r="H134"/>
  <c r="H133"/>
  <c r="H132"/>
  <c r="H131"/>
  <c r="H130"/>
  <c r="H129"/>
  <c r="H128"/>
  <c r="H127"/>
  <c r="H126"/>
  <c r="H125" s="1"/>
  <c r="H124"/>
  <c r="H123"/>
  <c r="H122"/>
  <c r="H120"/>
  <c r="H119" s="1"/>
  <c r="H118"/>
  <c r="H117" s="1"/>
  <c r="H116"/>
  <c r="H115"/>
  <c r="H114"/>
  <c r="H113"/>
  <c r="H112"/>
  <c r="H111" s="1"/>
  <c r="H110"/>
  <c r="H109"/>
  <c r="H108"/>
  <c r="H107"/>
  <c r="H106"/>
  <c r="H105"/>
  <c r="H104"/>
  <c r="H103"/>
  <c r="H102"/>
  <c r="H101" s="1"/>
  <c r="H99"/>
  <c r="H98"/>
  <c r="H97"/>
  <c r="H96"/>
  <c r="H95" s="1"/>
  <c r="H94"/>
  <c r="H93" s="1"/>
  <c r="H92" s="1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 s="1"/>
  <c r="H58"/>
  <c r="H57"/>
  <c r="H56"/>
  <c r="H55"/>
  <c r="H54"/>
  <c r="H53"/>
  <c r="H52"/>
  <c r="H51"/>
  <c r="H50"/>
  <c r="H49" s="1"/>
  <c r="H48"/>
  <c r="H47" s="1"/>
  <c r="H46"/>
  <c r="H45" s="1"/>
  <c r="H44"/>
  <c r="H43" s="1"/>
  <c r="H42"/>
  <c r="H41"/>
  <c r="H40"/>
  <c r="H39"/>
  <c r="H38"/>
  <c r="H37"/>
  <c r="H36"/>
  <c r="H35" s="1"/>
  <c r="H34"/>
  <c r="H33" s="1"/>
  <c r="H32"/>
  <c r="H31"/>
  <c r="H30"/>
  <c r="H29"/>
  <c r="H28"/>
  <c r="H27"/>
  <c r="H26"/>
  <c r="H25" s="1"/>
  <c r="H24"/>
  <c r="H23"/>
  <c r="H22"/>
  <c r="H21"/>
  <c r="H20"/>
  <c r="H19" s="1"/>
  <c r="H18"/>
  <c r="H17"/>
  <c r="H16"/>
  <c r="H15"/>
  <c r="H14"/>
  <c r="H13" s="1"/>
  <c r="H12"/>
  <c r="H11" s="1"/>
  <c r="H10"/>
  <c r="H9"/>
  <c r="H8"/>
  <c r="H7"/>
  <c r="H6"/>
  <c r="H5" l="1"/>
  <c r="H4" s="1"/>
  <c r="H252" s="1"/>
  <c r="H100"/>
  <c r="H121"/>
</calcChain>
</file>

<file path=xl/sharedStrings.xml><?xml version="1.0" encoding="utf-8"?>
<sst xmlns="http://schemas.openxmlformats.org/spreadsheetml/2006/main" count="1081" uniqueCount="449">
  <si>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</si>
  <si>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</si>
  <si>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</si>
  <si>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</si>
  <si>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</si>
  <si>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</si>
  <si>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</si>
  <si>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</si>
  <si>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D</t>
  </si>
  <si>
    <t>D1</t>
  </si>
  <si>
    <t>ELEKTROINSTALACE:</t>
  </si>
  <si>
    <t>D2</t>
  </si>
  <si>
    <t>ELEKTROINSTALAČNÍ MATERIAL</t>
  </si>
  <si>
    <t>D3</t>
  </si>
  <si>
    <t>Chránička ohebná, dvouplášťová, korugovaná, typ</t>
  </si>
  <si>
    <t>K</t>
  </si>
  <si>
    <t>PK</t>
  </si>
  <si>
    <t>Pol1</t>
  </si>
  <si>
    <t>KOPOFLEX KF09063, D63/52 mm</t>
  </si>
  <si>
    <t>m</t>
  </si>
  <si>
    <t>D4</t>
  </si>
  <si>
    <t>Krabice elektroinstalační, přístrojová, typ</t>
  </si>
  <si>
    <t>Pol2</t>
  </si>
  <si>
    <t>KP67/2</t>
  </si>
  <si>
    <t>ks</t>
  </si>
  <si>
    <t>Pol3</t>
  </si>
  <si>
    <t>KPR68</t>
  </si>
  <si>
    <t>D5</t>
  </si>
  <si>
    <t>Krabice elektroinstalační, odbočná s víčkem, typ</t>
  </si>
  <si>
    <t>Pol4</t>
  </si>
  <si>
    <t>KU68-1902</t>
  </si>
  <si>
    <t>D6</t>
  </si>
  <si>
    <t>Krabice elektroinstalační, odbočná s víčkem a svorkovnicí</t>
  </si>
  <si>
    <t>Pol5</t>
  </si>
  <si>
    <t>KU1903</t>
  </si>
  <si>
    <t>Pol6</t>
  </si>
  <si>
    <t>KR97</t>
  </si>
  <si>
    <t>Pol7</t>
  </si>
  <si>
    <t>Svorkovnice lámací, do 2,5 mm</t>
  </si>
  <si>
    <t>Pol8</t>
  </si>
  <si>
    <t>Krabicová spojka, 3x2,5</t>
  </si>
  <si>
    <t>Pol9</t>
  </si>
  <si>
    <t>Svorka uzemňovací včetně Cu pásku</t>
  </si>
  <si>
    <t>D9</t>
  </si>
  <si>
    <t>přístroj, kryt, rámeček), typ</t>
  </si>
  <si>
    <t>Pol10</t>
  </si>
  <si>
    <t>jednopólového</t>
  </si>
  <si>
    <t>Pol11</t>
  </si>
  <si>
    <t>sériového</t>
  </si>
  <si>
    <t>Pol12</t>
  </si>
  <si>
    <t>střídavého</t>
  </si>
  <si>
    <t>Pol13</t>
  </si>
  <si>
    <t>sériového střídavého</t>
  </si>
  <si>
    <t>Pol14</t>
  </si>
  <si>
    <t>křížový</t>
  </si>
  <si>
    <t>D11</t>
  </si>
  <si>
    <t>230 V/10 A, TANGO – ABB, bílý, (přístroj, kryt), typ</t>
  </si>
  <si>
    <t>Pol15</t>
  </si>
  <si>
    <t>jednopólového se signální doutnavkou</t>
  </si>
  <si>
    <t>Pol16</t>
  </si>
  <si>
    <t>tlačítkového ovladače, orientační doutnavka</t>
  </si>
  <si>
    <t>Pol17</t>
  </si>
  <si>
    <t>tlačítkového ovladače, signální doutnavka</t>
  </si>
  <si>
    <t>D8</t>
  </si>
  <si>
    <t>230 V/10 A, TANGO – ABB, bílý, (kompletní spínač -</t>
  </si>
  <si>
    <t>Pol18</t>
  </si>
  <si>
    <t>přístroj, kryt, rámeček), krytí IP44, typ jednopólového</t>
  </si>
  <si>
    <t>D13</t>
  </si>
  <si>
    <t>krytí IP44, typ</t>
  </si>
  <si>
    <t>Pol19</t>
  </si>
  <si>
    <t>Doutnavky orientační</t>
  </si>
  <si>
    <t>Pol20</t>
  </si>
  <si>
    <t>Doutnavky signální</t>
  </si>
  <si>
    <t>D14</t>
  </si>
  <si>
    <t>Rámeček pro spínače,TANGO – ABB, vodorovný, bílý</t>
  </si>
  <si>
    <t>Pol21</t>
  </si>
  <si>
    <t>dvojnásobný</t>
  </si>
  <si>
    <t>Pol22</t>
  </si>
  <si>
    <t>trojnásobný</t>
  </si>
  <si>
    <t>D15</t>
  </si>
  <si>
    <t>Impulsní relé, 230 V/50 Hz, pro montáž do krabice</t>
  </si>
  <si>
    <t>Pol23</t>
  </si>
  <si>
    <t>KU68-1902, typ SCHRACK FS1/230 AC</t>
  </si>
  <si>
    <t>D17</t>
  </si>
  <si>
    <t>zachycení 180°, spínací prvek relé,</t>
  </si>
  <si>
    <t>Pol24</t>
  </si>
  <si>
    <t>venkovní provedení (IP44)</t>
  </si>
  <si>
    <t>D18</t>
  </si>
  <si>
    <t>Přípojka sporáková se signální doutnavkou, zapuštěná</t>
  </si>
  <si>
    <t>Pol25</t>
  </si>
  <si>
    <t>s krabicí</t>
  </si>
  <si>
    <t>D21</t>
  </si>
  <si>
    <t>kryt, rámeček), typ</t>
  </si>
  <si>
    <t>Pol26</t>
  </si>
  <si>
    <t>jednonásobné</t>
  </si>
  <si>
    <t>Pol27</t>
  </si>
  <si>
    <t>dvojnásobné s natočenými dutinkami</t>
  </si>
  <si>
    <t>D23</t>
  </si>
  <si>
    <t>s ochranným kolíkem, jednonásobné, s víčkem,</t>
  </si>
  <si>
    <t>Pol28</t>
  </si>
  <si>
    <t>bílá, typ ABB Tango, krytí IP44</t>
  </si>
  <si>
    <t>D24</t>
  </si>
  <si>
    <t>Zásuvka průmyslová, nástěnná, 400 V/16 A, 3+N+PE,</t>
  </si>
  <si>
    <t>Pol29</t>
  </si>
  <si>
    <t>zadní přívod, krytí IP44</t>
  </si>
  <si>
    <t>D25</t>
  </si>
  <si>
    <t>Vodič jednožilový, typ CY zelenožlutý</t>
  </si>
  <si>
    <t>Pol30</t>
  </si>
  <si>
    <t>1x6</t>
  </si>
  <si>
    <t>Pol31</t>
  </si>
  <si>
    <t>1x16</t>
  </si>
  <si>
    <t>D26</t>
  </si>
  <si>
    <t>Kabel silový, izolace PVC, typ CYKY</t>
  </si>
  <si>
    <t>Pol32</t>
  </si>
  <si>
    <t>2Ax1,5</t>
  </si>
  <si>
    <t>Pol33</t>
  </si>
  <si>
    <t>3Ax1,5</t>
  </si>
  <si>
    <t>Pol34</t>
  </si>
  <si>
    <t>3Bx1,5</t>
  </si>
  <si>
    <t>Pol35</t>
  </si>
  <si>
    <t>3Cx1,5</t>
  </si>
  <si>
    <t>Pol36</t>
  </si>
  <si>
    <t>3Dx1,5</t>
  </si>
  <si>
    <t>Pol37</t>
  </si>
  <si>
    <t>4Cx1,5</t>
  </si>
  <si>
    <t>Pol38</t>
  </si>
  <si>
    <t>3Cx2,5</t>
  </si>
  <si>
    <t>Pol39</t>
  </si>
  <si>
    <t>5Cx2,5</t>
  </si>
  <si>
    <t>Pol40</t>
  </si>
  <si>
    <t>5Cx4</t>
  </si>
  <si>
    <t>Pol41</t>
  </si>
  <si>
    <t>4Bx10</t>
  </si>
  <si>
    <t>D27</t>
  </si>
  <si>
    <t>Kabel pro připojení venkovního čidla teploty, typ CMSM</t>
  </si>
  <si>
    <t>Pol42</t>
  </si>
  <si>
    <t>5x1</t>
  </si>
  <si>
    <t>D30</t>
  </si>
  <si>
    <t>stropní i nástěnné, 1x18 W, krytí dle ČSN 33 2000-7-701</t>
  </si>
  <si>
    <t>Pol43</t>
  </si>
  <si>
    <t>IPx1 - sklo                                                          A</t>
  </si>
  <si>
    <t>D31</t>
  </si>
  <si>
    <t>stropní, 2x9 W-dva okruhy, krytí dle ČSN 33 2000-7-701</t>
  </si>
  <si>
    <t>Pol44</t>
  </si>
  <si>
    <t>IPx1 - sklo                                                          A°</t>
  </si>
  <si>
    <t>D32</t>
  </si>
  <si>
    <t>stropní i nástěnné, 26 A (2x18 W), krytí dle ČSN 33 2000-7-701</t>
  </si>
  <si>
    <t>Pol45</t>
  </si>
  <si>
    <t>IPx1 - sklo                                                          B</t>
  </si>
  <si>
    <t>D33</t>
  </si>
  <si>
    <t>stropní, 2x18 W-dva okruhy, krytí dle ČSN 33 2000-7-701</t>
  </si>
  <si>
    <t>Pol46</t>
  </si>
  <si>
    <t>IPx1 - sklo                                                          B°</t>
  </si>
  <si>
    <t>Pol47</t>
  </si>
  <si>
    <t>stropní, 1x18 W, interiérové, IP20                         E</t>
  </si>
  <si>
    <t>Pol48</t>
  </si>
  <si>
    <t>strop. i nástěn., 26 W (2x18 W), interiér, IP20       F</t>
  </si>
  <si>
    <t>Pol49</t>
  </si>
  <si>
    <t>závěsné, 26 W (2x18 W), interiérové, IP20            G</t>
  </si>
  <si>
    <t>Pol50</t>
  </si>
  <si>
    <t>nástěnné, 26 W (2x18 W), venkovní, IP44             H</t>
  </si>
  <si>
    <t>D34</t>
  </si>
  <si>
    <t>strop. I nástěnné, 26 W (2x18 W), krytí IPx5 - ochranný</t>
  </si>
  <si>
    <t>Pol51</t>
  </si>
  <si>
    <t>koš                                                                    J</t>
  </si>
  <si>
    <t>D37</t>
  </si>
  <si>
    <t>do kuch. linky, s vypínačem, 1xZ18W, krytí dle</t>
  </si>
  <si>
    <t>Pol52</t>
  </si>
  <si>
    <t>ČSN 33 2000-7-701, ed.2 - IPx1                          C</t>
  </si>
  <si>
    <t>D38</t>
  </si>
  <si>
    <t>4xZ18W, stropní, IP20, vysoce leštěný optický</t>
  </si>
  <si>
    <t>Pol53</t>
  </si>
  <si>
    <t>systém                                                             K</t>
  </si>
  <si>
    <t>D39</t>
  </si>
  <si>
    <t>Detektor kouře s optickou a akustickou signalizací,</t>
  </si>
  <si>
    <t>Pol54</t>
  </si>
  <si>
    <t>např. MOELLER, typ CSEZ-01/19</t>
  </si>
  <si>
    <t>D40</t>
  </si>
  <si>
    <t>ROZVODNICE</t>
  </si>
  <si>
    <t>D41</t>
  </si>
  <si>
    <t>Dozbrojení přípojkové skříně SP/63</t>
  </si>
  <si>
    <t>Pol55</t>
  </si>
  <si>
    <t>Pojistkové patrony PN2/50A, char. gG</t>
  </si>
  <si>
    <t>D42</t>
  </si>
  <si>
    <t>Elektroměrová rozvodnice RE</t>
  </si>
  <si>
    <t>D44</t>
  </si>
  <si>
    <t>ER513/PRE, provedení TN-C, ochrana automat. odpoj.</t>
  </si>
  <si>
    <t>Pol56</t>
  </si>
  <si>
    <t>od zdroje, krytí IP44, rozměry: 400x600x220 mm</t>
  </si>
  <si>
    <t>D45</t>
  </si>
  <si>
    <t>Jistič 3.pólový, na lištu, typ LSN32B/3 - 3x32 A,</t>
  </si>
  <si>
    <t>Pol57</t>
  </si>
  <si>
    <t>charakteristika "B"</t>
  </si>
  <si>
    <t>D46</t>
  </si>
  <si>
    <t>Domovní rozvodnice RD</t>
  </si>
  <si>
    <t>D48</t>
  </si>
  <si>
    <t>4 řady - 96 modulů, provedení TN-C-S, ochrana automat.</t>
  </si>
  <si>
    <t>Pol58</t>
  </si>
  <si>
    <t>odpoj. od zdroje</t>
  </si>
  <si>
    <t>Pol59</t>
  </si>
  <si>
    <t>Vypínač 3.pólový, na lištu, typ ASN63/3 – 63 A</t>
  </si>
  <si>
    <t>D49</t>
  </si>
  <si>
    <t>Svodič přepětí DEHN, na lištu, kombinovaný 1+2, typ</t>
  </si>
  <si>
    <t>Pol60</t>
  </si>
  <si>
    <t>DV TNC 255</t>
  </si>
  <si>
    <t>D50</t>
  </si>
  <si>
    <t>Jistič 1.pólový, na lištu, typ LSN</t>
  </si>
  <si>
    <t>Pol61</t>
  </si>
  <si>
    <t>6C/1 - 6 A, char. "C"</t>
  </si>
  <si>
    <t>Pol62</t>
  </si>
  <si>
    <t>10B/1 - 10 A</t>
  </si>
  <si>
    <t>Pol63</t>
  </si>
  <si>
    <t>10C/1 - 10 A, char. "C"</t>
  </si>
  <si>
    <t>Pol64</t>
  </si>
  <si>
    <t>16B/1 - 16 A</t>
  </si>
  <si>
    <t>D51</t>
  </si>
  <si>
    <t>Jistič 3.pólový, na lištu, typ LSN</t>
  </si>
  <si>
    <t>Pol65</t>
  </si>
  <si>
    <t>16B/3 - 16 A</t>
  </si>
  <si>
    <t>Pol66</t>
  </si>
  <si>
    <t>20B/3 - 20 A</t>
  </si>
  <si>
    <t>Pol67</t>
  </si>
  <si>
    <t>20C/3 - 20 A, char. "C"</t>
  </si>
  <si>
    <t>Pol68</t>
  </si>
  <si>
    <t>Vypínač 1.pólový, na lištu, typ ASN16/1 – 16 A</t>
  </si>
  <si>
    <t>Pol69</t>
  </si>
  <si>
    <t>Spínací hodiny, na lištu, 1P - 10 A, týdenní</t>
  </si>
  <si>
    <t>D52</t>
  </si>
  <si>
    <t>Proudový chránič, na lištu, 4.pólový, 30 mA,</t>
  </si>
  <si>
    <t>Pol70</t>
  </si>
  <si>
    <t>charakteristika "G", typ PHF7-40/4/003 - 40 A</t>
  </si>
  <si>
    <t>D53</t>
  </si>
  <si>
    <t>Hlavní ochranná svorka domu R-Uz - ekvipotenciální</t>
  </si>
  <si>
    <t>Pol71</t>
  </si>
  <si>
    <t>svorkovnice, typ EPS2</t>
  </si>
  <si>
    <t>D54</t>
  </si>
  <si>
    <t>Rozvodnice garáže RG</t>
  </si>
  <si>
    <t>D55</t>
  </si>
  <si>
    <t>2 řady - 28 modulů, provedení TN-S, ochrana automat.</t>
  </si>
  <si>
    <t>Pol72</t>
  </si>
  <si>
    <t>Vypínač 3.pólový, na lištu, typ ASN32/3 – 32 A</t>
  </si>
  <si>
    <t>Pol73</t>
  </si>
  <si>
    <t>16C/3 - 16 A, char. "C"</t>
  </si>
  <si>
    <t>Pol74</t>
  </si>
  <si>
    <t>charakteristika "G", typ PHF7-25/4/003 - 25 A</t>
  </si>
  <si>
    <t>D56</t>
  </si>
  <si>
    <t>Ochranná svorka garáže 1R-Uz - ekvipotenciální</t>
  </si>
  <si>
    <t>D57</t>
  </si>
  <si>
    <t>ELEKTROMONTÁŽNÍ PRÁCE</t>
  </si>
  <si>
    <t>Pol75</t>
  </si>
  <si>
    <t>Montáž plastové rozvodnice, typ do 20 kg</t>
  </si>
  <si>
    <t>Pol76</t>
  </si>
  <si>
    <t>Montáž plastové rozvodnice, typ do 50 kg</t>
  </si>
  <si>
    <t>Pol77</t>
  </si>
  <si>
    <t>Montáž rozvodnice elektroměrové ER513</t>
  </si>
  <si>
    <t>D58</t>
  </si>
  <si>
    <t>Montář ochranných svorkovnic typ EPS-2 do</t>
  </si>
  <si>
    <t>Pol78</t>
  </si>
  <si>
    <t>rozvaděče</t>
  </si>
  <si>
    <t>D59</t>
  </si>
  <si>
    <t>Montáž krabic elektroinstalačních</t>
  </si>
  <si>
    <t>Pol79</t>
  </si>
  <si>
    <t>KU68-1902 pod omítku</t>
  </si>
  <si>
    <t>Pol80</t>
  </si>
  <si>
    <t>přístrojových pod omítku, typ KP67/2+KPR68</t>
  </si>
  <si>
    <t>D60</t>
  </si>
  <si>
    <t>odbočné s víčkem a svorkovnicí pod omítku,</t>
  </si>
  <si>
    <t>Pol81</t>
  </si>
  <si>
    <t>typ KU1903+KR97</t>
  </si>
  <si>
    <t>D61</t>
  </si>
  <si>
    <t>Montáž ochranného pospojování vodičem CY zelenožlutým</t>
  </si>
  <si>
    <t>Pol82</t>
  </si>
  <si>
    <t>volně nebo pod omítkou</t>
  </si>
  <si>
    <t>D63</t>
  </si>
  <si>
    <t>pod omítkou stěn</t>
  </si>
  <si>
    <t>Pol83</t>
  </si>
  <si>
    <t>2x1,5, 3x1,5, 4x1,5</t>
  </si>
  <si>
    <t>Pol84</t>
  </si>
  <si>
    <t>3x2,5, 5x2,5</t>
  </si>
  <si>
    <t>Pol85</t>
  </si>
  <si>
    <t>5x4</t>
  </si>
  <si>
    <t>Pol86</t>
  </si>
  <si>
    <t>4x10</t>
  </si>
  <si>
    <t>D64</t>
  </si>
  <si>
    <t>pod omítkou stropů</t>
  </si>
  <si>
    <t>Pol87</t>
  </si>
  <si>
    <t>3x1,5, 4x1,5</t>
  </si>
  <si>
    <t>D65</t>
  </si>
  <si>
    <t>volně nebo v zemi</t>
  </si>
  <si>
    <t>Pol88</t>
  </si>
  <si>
    <t>3x1,5, 3x2,5</t>
  </si>
  <si>
    <t>D66</t>
  </si>
  <si>
    <t>Montáž šňůr CMSM 5x1 typ uložení</t>
  </si>
  <si>
    <t>Pol89</t>
  </si>
  <si>
    <t>D67</t>
  </si>
  <si>
    <t>Ukončení kabelů se zapojením, do</t>
  </si>
  <si>
    <t>Pol90</t>
  </si>
  <si>
    <t>Pol91</t>
  </si>
  <si>
    <t>5x2,5, 5x4</t>
  </si>
  <si>
    <t>Pol92</t>
  </si>
  <si>
    <t>Montáž impulsního relé (do krabice KU-1902, 8101)</t>
  </si>
  <si>
    <t>Pol93</t>
  </si>
  <si>
    <t>Montáž spínačů automatických se snímačem pohybu</t>
  </si>
  <si>
    <t>Pol94</t>
  </si>
  <si>
    <t>Montáž venkovního čidla teploty</t>
  </si>
  <si>
    <t>Pol95</t>
  </si>
  <si>
    <t>Montáž sporákové přípojky s doutnavkou</t>
  </si>
  <si>
    <t>D68</t>
  </si>
  <si>
    <t>Montáž spínačů 230 V/10 A, polozapuštěných, se zapojením vodičů</t>
  </si>
  <si>
    <t>Pol96</t>
  </si>
  <si>
    <t>1.pólových</t>
  </si>
  <si>
    <t>Pol97</t>
  </si>
  <si>
    <t>1.pólový, sinální doutnavka</t>
  </si>
  <si>
    <t>Pol98</t>
  </si>
  <si>
    <t>sériových</t>
  </si>
  <si>
    <t>Pol99</t>
  </si>
  <si>
    <t>střídavých</t>
  </si>
  <si>
    <t>Pol100</t>
  </si>
  <si>
    <t>sériových střídavých</t>
  </si>
  <si>
    <t>Pol101</t>
  </si>
  <si>
    <t>křížových</t>
  </si>
  <si>
    <t>Pol102</t>
  </si>
  <si>
    <t>tlačítkový ovladač s doutnavkou</t>
  </si>
  <si>
    <t>D69</t>
  </si>
  <si>
    <t>Montáž zásuvek 230 V/16 A, 2P+PE, polozapuštěných</t>
  </si>
  <si>
    <t>Pol103</t>
  </si>
  <si>
    <t>jednonásobných</t>
  </si>
  <si>
    <t>Pol104</t>
  </si>
  <si>
    <t>dvojnásobných</t>
  </si>
  <si>
    <t>Pol105</t>
  </si>
  <si>
    <t>Montáž zásuvky 400 V/16 A, nástěnné</t>
  </si>
  <si>
    <t>D70</t>
  </si>
  <si>
    <t>Montáž svítidel s kompakt. zářivkami</t>
  </si>
  <si>
    <t>Pol106</t>
  </si>
  <si>
    <t>stropních i nástěnných, 1 zdroj + sklo</t>
  </si>
  <si>
    <t>Pol107</t>
  </si>
  <si>
    <t>stropních i nástěnných, 2 zdroje + sklo</t>
  </si>
  <si>
    <t>Pol108</t>
  </si>
  <si>
    <t>stropních i nástěných, 2 zdroje + koš</t>
  </si>
  <si>
    <t>Pol109</t>
  </si>
  <si>
    <t>stropních i nástěných, 2 zdroje - ozdobné</t>
  </si>
  <si>
    <t>Pol110</t>
  </si>
  <si>
    <t>závěsné, 2 zdroje</t>
  </si>
  <si>
    <t>D71</t>
  </si>
  <si>
    <t>Montáž svítidel zářivkových</t>
  </si>
  <si>
    <t>Pol111</t>
  </si>
  <si>
    <t>nástěných, 1 zdroj, vypínač</t>
  </si>
  <si>
    <t>Pol112</t>
  </si>
  <si>
    <t>přisazených, 4 zdroje, kryt</t>
  </si>
  <si>
    <t>Pol113</t>
  </si>
  <si>
    <t>Připojení ventilátorů 230 V/20 W s doběhovým relé</t>
  </si>
  <si>
    <t>Pol114</t>
  </si>
  <si>
    <t>Montáž detektorů kouře</t>
  </si>
  <si>
    <t>Pol115</t>
  </si>
  <si>
    <t>Montáž nožových pojistek</t>
  </si>
  <si>
    <t>Pol116</t>
  </si>
  <si>
    <t>Montáž jističe 3.pólového, bez krytu, do 63A</t>
  </si>
  <si>
    <t>Pol117</t>
  </si>
  <si>
    <t>Montáž vypínače, 1 pólového, typ 1x16 A</t>
  </si>
  <si>
    <t>Pol118</t>
  </si>
  <si>
    <t>Montáž vypínače, 3 pólového, typ 3x63 A</t>
  </si>
  <si>
    <t>D72</t>
  </si>
  <si>
    <t>Montáž jističů</t>
  </si>
  <si>
    <t>Pol119</t>
  </si>
  <si>
    <t>1.pólových, bez krytu, do 25 A</t>
  </si>
  <si>
    <t>Pol120</t>
  </si>
  <si>
    <t>3.pólových, bez krytu, do 25 A</t>
  </si>
  <si>
    <t>Pol121</t>
  </si>
  <si>
    <t>Montáž spínacích hodin</t>
  </si>
  <si>
    <t>Pol122</t>
  </si>
  <si>
    <t>Montáž svodičů přepětí, 4.pólových</t>
  </si>
  <si>
    <t>Pol123</t>
  </si>
  <si>
    <t>Montáž proudového chrániče, 4.pólový</t>
  </si>
  <si>
    <t>Pol124</t>
  </si>
  <si>
    <t>Montáž vypínače, 3 pólového, typ 3x32 A</t>
  </si>
  <si>
    <t>Pol125</t>
  </si>
  <si>
    <t>Hloubení rýhy šíře 35 cm, hloubky 80 cm, hornina 3</t>
  </si>
  <si>
    <t>Pol126</t>
  </si>
  <si>
    <t>Zához rýhy šíře 35 cm, hloubky 80 cm</t>
  </si>
  <si>
    <t>Pol127</t>
  </si>
  <si>
    <t>Osazení chráničky KOPOFLEX s obetonovánim</t>
  </si>
  <si>
    <t>Pol128</t>
  </si>
  <si>
    <t>Kabel. lože z písku, tlouštka 10 cm</t>
  </si>
  <si>
    <t>Pol129</t>
  </si>
  <si>
    <t>Zakrytí PVC fólií</t>
  </si>
  <si>
    <t>D73</t>
  </si>
  <si>
    <t>HROMOSVOD A UZEMNĚNÍ:</t>
  </si>
  <si>
    <t>D75</t>
  </si>
  <si>
    <t>Drát ocelový, pozinkovaný FeZn</t>
  </si>
  <si>
    <t>Pol130</t>
  </si>
  <si>
    <t>D8 mm</t>
  </si>
  <si>
    <t>kg</t>
  </si>
  <si>
    <t>D76</t>
  </si>
  <si>
    <t>Podpěra vedení do zdi, typ</t>
  </si>
  <si>
    <t>Pol131</t>
  </si>
  <si>
    <t>do zdi, typ PV1</t>
  </si>
  <si>
    <t>Pol132</t>
  </si>
  <si>
    <t>na hřebenáče, typ PV15</t>
  </si>
  <si>
    <t>Pol133</t>
  </si>
  <si>
    <t>na plechovou krytinu na svah, typ PV23</t>
  </si>
  <si>
    <t>Pol134</t>
  </si>
  <si>
    <t>Ochranný úhelník, typ OÚ 2,0 m</t>
  </si>
  <si>
    <t>Pol135</t>
  </si>
  <si>
    <t>Držák ochran. úhelníku do zdi, typ DÚZ</t>
  </si>
  <si>
    <t>D77</t>
  </si>
  <si>
    <t>Jímací tyč pro hřebenové vedení, typ JT-H1,0 -</t>
  </si>
  <si>
    <t>Pol136</t>
  </si>
  <si>
    <t>délka 1,0 metr</t>
  </si>
  <si>
    <t>D78</t>
  </si>
  <si>
    <t>Svorky hromosvodné</t>
  </si>
  <si>
    <t>Pol137</t>
  </si>
  <si>
    <t>SK - křížová</t>
  </si>
  <si>
    <t>Pol138</t>
  </si>
  <si>
    <t>SS - spojovací</t>
  </si>
  <si>
    <t>Pol139</t>
  </si>
  <si>
    <t>SP1 - připojovací</t>
  </si>
  <si>
    <t>Pol140</t>
  </si>
  <si>
    <t>SZ - zkušební</t>
  </si>
  <si>
    <t>Pol141</t>
  </si>
  <si>
    <t>SO - okapová</t>
  </si>
  <si>
    <t>Pol142</t>
  </si>
  <si>
    <t>Barva základová</t>
  </si>
  <si>
    <t>Pol143</t>
  </si>
  <si>
    <t>Barva venkovní</t>
  </si>
  <si>
    <t>Pol144</t>
  </si>
  <si>
    <t>Ředidlo</t>
  </si>
  <si>
    <t>D79</t>
  </si>
  <si>
    <t>MONTÁŽ HROMOSVODNÉHO VEDENÍ</t>
  </si>
  <si>
    <t>Pol145</t>
  </si>
  <si>
    <t>Drát FeZn D8 mm s podpěrami</t>
  </si>
  <si>
    <t>Pol146</t>
  </si>
  <si>
    <t>Montáž svorek SS</t>
  </si>
  <si>
    <t>Pol147</t>
  </si>
  <si>
    <t>Montáž svorek SK, SP1, SZ, SO</t>
  </si>
  <si>
    <t>Pol148</t>
  </si>
  <si>
    <t>Montáž OÚ + DOU do zdiva</t>
  </si>
  <si>
    <t>Pol149</t>
  </si>
  <si>
    <t>Montáž tyčového jímače, typ na hřeben</t>
  </si>
  <si>
    <t>Pol150</t>
  </si>
  <si>
    <t>Nátěr jímacího vedení</t>
  </si>
  <si>
    <t>Pol151</t>
  </si>
  <si>
    <t>Přeložka připojovací skříně PRE</t>
  </si>
  <si>
    <t>sou</t>
  </si>
  <si>
    <t>1</t>
  </si>
  <si>
    <t>Mezisoučet</t>
  </si>
  <si>
    <t>Součet</t>
  </si>
  <si>
    <t>Pol152</t>
  </si>
  <si>
    <t>Přeložka slaboproudého kabelu</t>
  </si>
  <si>
    <t>Celkem</t>
  </si>
</sst>
</file>

<file path=xl/styles.xml><?xml version="1.0" encoding="utf-8"?>
<styleSheet xmlns="http://schemas.openxmlformats.org/spreadsheetml/2006/main">
  <numFmts count="3">
    <numFmt numFmtId="164" formatCode="####;\-####"/>
    <numFmt numFmtId="165" formatCode="#,##0.00;\-#,##0.00"/>
    <numFmt numFmtId="166" formatCode="#,##0.000;\-#,##0.000"/>
  </numFmts>
  <fonts count="5">
    <font>
      <sz val="11"/>
      <color theme="1"/>
      <name val="Calibri"/>
      <family val="2"/>
      <charset val="238"/>
      <scheme val="minor"/>
    </font>
    <font>
      <sz val="10"/>
      <name val="Arial CE"/>
      <charset val="110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165" fontId="2" fillId="2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center" wrapText="1"/>
    </xf>
    <xf numFmtId="166" fontId="3" fillId="2" borderId="1" xfId="0" applyNumberFormat="1" applyFont="1" applyFill="1" applyBorder="1" applyAlignment="1" applyProtection="1">
      <alignment horizontal="right" vertical="center"/>
      <protection locked="0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5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>
      <selection activeCell="A243" sqref="A243:XFD243"/>
    </sheetView>
  </sheetViews>
  <sheetFormatPr defaultRowHeight="15"/>
  <cols>
    <col min="3" max="3" width="9.140625" customWidth="1"/>
    <col min="4" max="4" width="55.5703125" customWidth="1"/>
  </cols>
  <sheetData>
    <row r="1" spans="1:8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8">
      <c r="A2" s="3">
        <v>2</v>
      </c>
      <c r="B2" s="3">
        <v>3</v>
      </c>
      <c r="C2" s="3">
        <v>4</v>
      </c>
      <c r="D2" s="3">
        <v>5</v>
      </c>
      <c r="E2" s="3">
        <v>6</v>
      </c>
      <c r="F2" s="4">
        <v>7</v>
      </c>
      <c r="G2" s="4">
        <v>8</v>
      </c>
      <c r="H2" s="3">
        <v>9</v>
      </c>
    </row>
    <row r="3" spans="1:8">
      <c r="A3" s="5"/>
      <c r="B3" s="5"/>
      <c r="C3" s="5"/>
      <c r="D3" s="5"/>
      <c r="E3" s="5"/>
      <c r="F3" s="6"/>
      <c r="G3" s="6"/>
      <c r="H3" s="5"/>
    </row>
    <row r="4" spans="1:8">
      <c r="A4" s="7" t="s">
        <v>8</v>
      </c>
      <c r="B4" s="8"/>
      <c r="C4" s="8" t="s">
        <v>9</v>
      </c>
      <c r="D4" s="8" t="s">
        <v>10</v>
      </c>
      <c r="E4" s="8"/>
      <c r="F4" s="9"/>
      <c r="G4" s="9"/>
      <c r="H4" s="10">
        <f>H5+H92+H95+H100+H121+H136+H217</f>
        <v>0</v>
      </c>
    </row>
    <row r="5" spans="1:8">
      <c r="A5" s="7" t="s">
        <v>8</v>
      </c>
      <c r="B5" s="8"/>
      <c r="C5" s="8" t="s">
        <v>11</v>
      </c>
      <c r="D5" s="8" t="s">
        <v>12</v>
      </c>
      <c r="E5" s="8"/>
      <c r="F5" s="9"/>
      <c r="G5" s="9"/>
      <c r="H5" s="10">
        <f>H6+H8+H11+H13+H19+H25+H33+H35+H40+H43+H45+H47+H49+H52+H54+H56+H59+H70+H72+H74+H76+H78+H84+H86+H88+H90</f>
        <v>0</v>
      </c>
    </row>
    <row r="6" spans="1:8">
      <c r="A6" s="7" t="s">
        <v>8</v>
      </c>
      <c r="B6" s="8"/>
      <c r="C6" s="8" t="s">
        <v>13</v>
      </c>
      <c r="D6" s="8" t="s">
        <v>14</v>
      </c>
      <c r="E6" s="8"/>
      <c r="F6" s="9"/>
      <c r="G6" s="9"/>
      <c r="H6" s="10">
        <f>H7</f>
        <v>0</v>
      </c>
    </row>
    <row r="7" spans="1:8" ht="19.5" customHeight="1">
      <c r="A7" s="11" t="s">
        <v>15</v>
      </c>
      <c r="B7" s="11" t="s">
        <v>16</v>
      </c>
      <c r="C7" s="12" t="s">
        <v>17</v>
      </c>
      <c r="D7" s="13" t="s">
        <v>18</v>
      </c>
      <c r="E7" s="11" t="s">
        <v>19</v>
      </c>
      <c r="F7" s="14">
        <v>30</v>
      </c>
      <c r="G7" s="15">
        <v>0</v>
      </c>
      <c r="H7" s="16">
        <f>ROUND(F7*G7,2)</f>
        <v>0</v>
      </c>
    </row>
    <row r="8" spans="1:8">
      <c r="A8" s="7" t="s">
        <v>8</v>
      </c>
      <c r="B8" s="8"/>
      <c r="C8" s="8" t="s">
        <v>20</v>
      </c>
      <c r="D8" s="8" t="s">
        <v>21</v>
      </c>
      <c r="E8" s="8"/>
      <c r="F8" s="9"/>
      <c r="G8" s="9"/>
      <c r="H8" s="10">
        <f>SUM(H9:H10)</f>
        <v>0</v>
      </c>
    </row>
    <row r="9" spans="1:8">
      <c r="A9" s="11" t="s">
        <v>15</v>
      </c>
      <c r="B9" s="11" t="s">
        <v>16</v>
      </c>
      <c r="C9" s="12" t="s">
        <v>22</v>
      </c>
      <c r="D9" s="13" t="s">
        <v>23</v>
      </c>
      <c r="E9" s="11" t="s">
        <v>24</v>
      </c>
      <c r="F9" s="14">
        <v>110</v>
      </c>
      <c r="G9" s="15">
        <v>0</v>
      </c>
      <c r="H9" s="16">
        <f>ROUND(F9*G9,2)</f>
        <v>0</v>
      </c>
    </row>
    <row r="10" spans="1:8">
      <c r="A10" s="11" t="s">
        <v>15</v>
      </c>
      <c r="B10" s="11" t="s">
        <v>16</v>
      </c>
      <c r="C10" s="12" t="s">
        <v>25</v>
      </c>
      <c r="D10" s="13" t="s">
        <v>26</v>
      </c>
      <c r="E10" s="11" t="s">
        <v>24</v>
      </c>
      <c r="F10" s="14">
        <v>3</v>
      </c>
      <c r="G10" s="15">
        <v>0</v>
      </c>
      <c r="H10" s="16">
        <f>ROUND(F10*G10,2)</f>
        <v>0</v>
      </c>
    </row>
    <row r="11" spans="1:8">
      <c r="A11" s="7" t="s">
        <v>8</v>
      </c>
      <c r="B11" s="8"/>
      <c r="C11" s="8" t="s">
        <v>27</v>
      </c>
      <c r="D11" s="8" t="s">
        <v>28</v>
      </c>
      <c r="E11" s="8"/>
      <c r="F11" s="9"/>
      <c r="G11" s="9"/>
      <c r="H11" s="10">
        <f>H12</f>
        <v>0</v>
      </c>
    </row>
    <row r="12" spans="1:8" ht="25.5">
      <c r="A12" s="11" t="s">
        <v>15</v>
      </c>
      <c r="B12" s="11" t="s">
        <v>16</v>
      </c>
      <c r="C12" s="12" t="s">
        <v>29</v>
      </c>
      <c r="D12" s="13" t="s">
        <v>30</v>
      </c>
      <c r="E12" s="11" t="s">
        <v>24</v>
      </c>
      <c r="F12" s="14">
        <v>7</v>
      </c>
      <c r="G12" s="15">
        <v>0</v>
      </c>
      <c r="H12" s="16">
        <f>ROUND(F12*G12,2)</f>
        <v>0</v>
      </c>
    </row>
    <row r="13" spans="1:8">
      <c r="A13" s="7" t="s">
        <v>8</v>
      </c>
      <c r="B13" s="8"/>
      <c r="C13" s="8" t="s">
        <v>31</v>
      </c>
      <c r="D13" s="8" t="s">
        <v>32</v>
      </c>
      <c r="E13" s="8"/>
      <c r="F13" s="9"/>
      <c r="G13" s="9"/>
      <c r="H13" s="10">
        <f>SUM(H14:H18)</f>
        <v>0</v>
      </c>
    </row>
    <row r="14" spans="1:8">
      <c r="A14" s="11" t="s">
        <v>15</v>
      </c>
      <c r="B14" s="11" t="s">
        <v>16</v>
      </c>
      <c r="C14" s="12" t="s">
        <v>33</v>
      </c>
      <c r="D14" s="13" t="s">
        <v>34</v>
      </c>
      <c r="E14" s="11" t="s">
        <v>24</v>
      </c>
      <c r="F14" s="14">
        <v>30</v>
      </c>
      <c r="G14" s="15">
        <v>0</v>
      </c>
      <c r="H14" s="16">
        <f>ROUND(F14*G14,2)</f>
        <v>0</v>
      </c>
    </row>
    <row r="15" spans="1:8">
      <c r="A15" s="11" t="s">
        <v>15</v>
      </c>
      <c r="B15" s="11" t="s">
        <v>16</v>
      </c>
      <c r="C15" s="12" t="s">
        <v>35</v>
      </c>
      <c r="D15" s="13" t="s">
        <v>36</v>
      </c>
      <c r="E15" s="11" t="s">
        <v>24</v>
      </c>
      <c r="F15" s="14">
        <v>10</v>
      </c>
      <c r="G15" s="15">
        <v>0</v>
      </c>
      <c r="H15" s="16">
        <f>ROUND(F15*G15,2)</f>
        <v>0</v>
      </c>
    </row>
    <row r="16" spans="1:8" ht="15.75" customHeight="1">
      <c r="A16" s="11" t="s">
        <v>15</v>
      </c>
      <c r="B16" s="11" t="s">
        <v>16</v>
      </c>
      <c r="C16" s="12" t="s">
        <v>37</v>
      </c>
      <c r="D16" s="13" t="s">
        <v>38</v>
      </c>
      <c r="E16" s="11" t="s">
        <v>24</v>
      </c>
      <c r="F16" s="14">
        <v>20</v>
      </c>
      <c r="G16" s="15">
        <v>0</v>
      </c>
      <c r="H16" s="16">
        <f>ROUND(F16*G16,2)</f>
        <v>0</v>
      </c>
    </row>
    <row r="17" spans="1:8" ht="18.75" customHeight="1">
      <c r="A17" s="11" t="s">
        <v>15</v>
      </c>
      <c r="B17" s="11" t="s">
        <v>16</v>
      </c>
      <c r="C17" s="12" t="s">
        <v>39</v>
      </c>
      <c r="D17" s="13" t="s">
        <v>40</v>
      </c>
      <c r="E17" s="11" t="s">
        <v>24</v>
      </c>
      <c r="F17" s="14">
        <v>120</v>
      </c>
      <c r="G17" s="15">
        <v>0</v>
      </c>
      <c r="H17" s="16">
        <f>ROUND(F17*G17,2)</f>
        <v>0</v>
      </c>
    </row>
    <row r="18" spans="1:8" ht="14.25" customHeight="1">
      <c r="A18" s="11" t="s">
        <v>15</v>
      </c>
      <c r="B18" s="11" t="s">
        <v>16</v>
      </c>
      <c r="C18" s="12" t="s">
        <v>41</v>
      </c>
      <c r="D18" s="13" t="s">
        <v>42</v>
      </c>
      <c r="E18" s="11" t="s">
        <v>24</v>
      </c>
      <c r="F18" s="14">
        <v>5</v>
      </c>
      <c r="G18" s="15">
        <v>0</v>
      </c>
      <c r="H18" s="16">
        <f>ROUND(F18*G18,2)</f>
        <v>0</v>
      </c>
    </row>
    <row r="19" spans="1:8">
      <c r="A19" s="7" t="s">
        <v>8</v>
      </c>
      <c r="B19" s="8"/>
      <c r="C19" s="8" t="s">
        <v>43</v>
      </c>
      <c r="D19" s="8" t="s">
        <v>44</v>
      </c>
      <c r="E19" s="8"/>
      <c r="F19" s="9"/>
      <c r="G19" s="9"/>
      <c r="H19" s="10">
        <f>SUM(H20:H24)</f>
        <v>0</v>
      </c>
    </row>
    <row r="20" spans="1:8" ht="25.5">
      <c r="A20" s="11" t="s">
        <v>15</v>
      </c>
      <c r="B20" s="11" t="s">
        <v>16</v>
      </c>
      <c r="C20" s="12" t="s">
        <v>45</v>
      </c>
      <c r="D20" s="13" t="s">
        <v>46</v>
      </c>
      <c r="E20" s="11" t="s">
        <v>24</v>
      </c>
      <c r="F20" s="14">
        <v>7</v>
      </c>
      <c r="G20" s="15">
        <v>0</v>
      </c>
      <c r="H20" s="16">
        <f>ROUND(F20*G20,2)</f>
        <v>0</v>
      </c>
    </row>
    <row r="21" spans="1:8">
      <c r="A21" s="11" t="s">
        <v>15</v>
      </c>
      <c r="B21" s="11" t="s">
        <v>16</v>
      </c>
      <c r="C21" s="12" t="s">
        <v>47</v>
      </c>
      <c r="D21" s="13" t="s">
        <v>48</v>
      </c>
      <c r="E21" s="11" t="s">
        <v>24</v>
      </c>
      <c r="F21" s="14">
        <v>2</v>
      </c>
      <c r="G21" s="15">
        <v>0</v>
      </c>
      <c r="H21" s="16">
        <f>ROUND(F21*G21,2)</f>
        <v>0</v>
      </c>
    </row>
    <row r="22" spans="1:8" ht="25.5">
      <c r="A22" s="11" t="s">
        <v>15</v>
      </c>
      <c r="B22" s="11" t="s">
        <v>16</v>
      </c>
      <c r="C22" s="12" t="s">
        <v>49</v>
      </c>
      <c r="D22" s="13" t="s">
        <v>50</v>
      </c>
      <c r="E22" s="11" t="s">
        <v>24</v>
      </c>
      <c r="F22" s="14">
        <v>5</v>
      </c>
      <c r="G22" s="15">
        <v>0</v>
      </c>
      <c r="H22" s="16">
        <f>ROUND(F22*G22,2)</f>
        <v>0</v>
      </c>
    </row>
    <row r="23" spans="1:8" ht="38.25">
      <c r="A23" s="11" t="s">
        <v>15</v>
      </c>
      <c r="B23" s="11" t="s">
        <v>16</v>
      </c>
      <c r="C23" s="12" t="s">
        <v>51</v>
      </c>
      <c r="D23" s="13" t="s">
        <v>52</v>
      </c>
      <c r="E23" s="11" t="s">
        <v>24</v>
      </c>
      <c r="F23" s="14">
        <v>1</v>
      </c>
      <c r="G23" s="15">
        <v>0</v>
      </c>
      <c r="H23" s="16">
        <f>ROUND(F23*G23,2)</f>
        <v>0</v>
      </c>
    </row>
    <row r="24" spans="1:8">
      <c r="A24" s="11" t="s">
        <v>15</v>
      </c>
      <c r="B24" s="11" t="s">
        <v>16</v>
      </c>
      <c r="C24" s="12" t="s">
        <v>53</v>
      </c>
      <c r="D24" s="13" t="s">
        <v>54</v>
      </c>
      <c r="E24" s="11" t="s">
        <v>24</v>
      </c>
      <c r="F24" s="14">
        <v>3</v>
      </c>
      <c r="G24" s="15">
        <v>0</v>
      </c>
      <c r="H24" s="16">
        <f>ROUND(F24*G24,2)</f>
        <v>0</v>
      </c>
    </row>
    <row r="25" spans="1:8">
      <c r="A25" s="7" t="s">
        <v>8</v>
      </c>
      <c r="B25" s="8"/>
      <c r="C25" s="8" t="s">
        <v>55</v>
      </c>
      <c r="D25" s="8" t="s">
        <v>56</v>
      </c>
      <c r="E25" s="8"/>
      <c r="F25" s="9"/>
      <c r="G25" s="9"/>
      <c r="H25" s="10">
        <f>SUM(H26:H32)</f>
        <v>0</v>
      </c>
    </row>
    <row r="26" spans="1:8" ht="25.5">
      <c r="A26" s="11" t="s">
        <v>15</v>
      </c>
      <c r="B26" s="11" t="s">
        <v>16</v>
      </c>
      <c r="C26" s="12" t="s">
        <v>45</v>
      </c>
      <c r="D26" s="13" t="s">
        <v>46</v>
      </c>
      <c r="E26" s="11" t="s">
        <v>24</v>
      </c>
      <c r="F26" s="14">
        <v>2</v>
      </c>
      <c r="G26" s="15">
        <v>0</v>
      </c>
      <c r="H26" s="16">
        <f t="shared" ref="H26:H32" si="0">ROUND(F26*G26,2)</f>
        <v>0</v>
      </c>
    </row>
    <row r="27" spans="1:8" ht="16.5" customHeight="1">
      <c r="A27" s="11" t="s">
        <v>15</v>
      </c>
      <c r="B27" s="11" t="s">
        <v>16</v>
      </c>
      <c r="C27" s="12" t="s">
        <v>57</v>
      </c>
      <c r="D27" s="13" t="s">
        <v>58</v>
      </c>
      <c r="E27" s="11" t="s">
        <v>24</v>
      </c>
      <c r="F27" s="14">
        <v>3</v>
      </c>
      <c r="G27" s="15">
        <v>0</v>
      </c>
      <c r="H27" s="16">
        <f t="shared" si="0"/>
        <v>0</v>
      </c>
    </row>
    <row r="28" spans="1:8">
      <c r="A28" s="11" t="s">
        <v>15</v>
      </c>
      <c r="B28" s="11" t="s">
        <v>16</v>
      </c>
      <c r="C28" s="12" t="s">
        <v>47</v>
      </c>
      <c r="D28" s="13" t="s">
        <v>48</v>
      </c>
      <c r="E28" s="11" t="s">
        <v>24</v>
      </c>
      <c r="F28" s="14">
        <v>2</v>
      </c>
      <c r="G28" s="15">
        <v>0</v>
      </c>
      <c r="H28" s="16">
        <f t="shared" si="0"/>
        <v>0</v>
      </c>
    </row>
    <row r="29" spans="1:8" ht="18" customHeight="1">
      <c r="A29" s="11" t="s">
        <v>15</v>
      </c>
      <c r="B29" s="11" t="s">
        <v>16</v>
      </c>
      <c r="C29" s="12" t="s">
        <v>49</v>
      </c>
      <c r="D29" s="13" t="s">
        <v>50</v>
      </c>
      <c r="E29" s="11" t="s">
        <v>24</v>
      </c>
      <c r="F29" s="14">
        <v>8</v>
      </c>
      <c r="G29" s="15">
        <v>0</v>
      </c>
      <c r="H29" s="16">
        <f t="shared" si="0"/>
        <v>0</v>
      </c>
    </row>
    <row r="30" spans="1:8" ht="14.25" customHeight="1">
      <c r="A30" s="11" t="s">
        <v>15</v>
      </c>
      <c r="B30" s="11" t="s">
        <v>16</v>
      </c>
      <c r="C30" s="12" t="s">
        <v>51</v>
      </c>
      <c r="D30" s="13" t="s">
        <v>52</v>
      </c>
      <c r="E30" s="11" t="s">
        <v>24</v>
      </c>
      <c r="F30" s="14">
        <v>2</v>
      </c>
      <c r="G30" s="15">
        <v>0</v>
      </c>
      <c r="H30" s="16">
        <f t="shared" si="0"/>
        <v>0</v>
      </c>
    </row>
    <row r="31" spans="1:8" ht="16.5" customHeight="1">
      <c r="A31" s="11" t="s">
        <v>15</v>
      </c>
      <c r="B31" s="11" t="s">
        <v>16</v>
      </c>
      <c r="C31" s="12" t="s">
        <v>59</v>
      </c>
      <c r="D31" s="13" t="s">
        <v>60</v>
      </c>
      <c r="E31" s="11" t="s">
        <v>24</v>
      </c>
      <c r="F31" s="14">
        <v>5</v>
      </c>
      <c r="G31" s="15">
        <v>0</v>
      </c>
      <c r="H31" s="16">
        <f t="shared" si="0"/>
        <v>0</v>
      </c>
    </row>
    <row r="32" spans="1:8" ht="16.5" customHeight="1">
      <c r="A32" s="11" t="s">
        <v>15</v>
      </c>
      <c r="B32" s="11" t="s">
        <v>16</v>
      </c>
      <c r="C32" s="12" t="s">
        <v>61</v>
      </c>
      <c r="D32" s="13" t="s">
        <v>62</v>
      </c>
      <c r="E32" s="11" t="s">
        <v>24</v>
      </c>
      <c r="F32" s="14">
        <v>2</v>
      </c>
      <c r="G32" s="15">
        <v>0</v>
      </c>
      <c r="H32" s="16">
        <f t="shared" si="0"/>
        <v>0</v>
      </c>
    </row>
    <row r="33" spans="1:8">
      <c r="A33" s="7" t="s">
        <v>8</v>
      </c>
      <c r="B33" s="8"/>
      <c r="C33" s="8" t="s">
        <v>63</v>
      </c>
      <c r="D33" s="8" t="s">
        <v>64</v>
      </c>
      <c r="E33" s="8"/>
      <c r="F33" s="9"/>
      <c r="G33" s="9"/>
      <c r="H33" s="10">
        <f>H34</f>
        <v>0</v>
      </c>
    </row>
    <row r="34" spans="1:8" ht="16.5" customHeight="1">
      <c r="A34" s="11" t="s">
        <v>15</v>
      </c>
      <c r="B34" s="11" t="s">
        <v>16</v>
      </c>
      <c r="C34" s="12" t="s">
        <v>65</v>
      </c>
      <c r="D34" s="13" t="s">
        <v>66</v>
      </c>
      <c r="E34" s="11" t="s">
        <v>24</v>
      </c>
      <c r="F34" s="14">
        <v>1</v>
      </c>
      <c r="G34" s="15">
        <v>0</v>
      </c>
      <c r="H34" s="16">
        <f>ROUND(F34*G34,2)</f>
        <v>0</v>
      </c>
    </row>
    <row r="35" spans="1:8">
      <c r="A35" s="7" t="s">
        <v>8</v>
      </c>
      <c r="B35" s="8"/>
      <c r="C35" s="8" t="s">
        <v>67</v>
      </c>
      <c r="D35" s="8" t="s">
        <v>68</v>
      </c>
      <c r="E35" s="8"/>
      <c r="F35" s="9"/>
      <c r="G35" s="9"/>
      <c r="H35" s="10">
        <f>SUM(H36:H39)</f>
        <v>0</v>
      </c>
    </row>
    <row r="36" spans="1:8">
      <c r="A36" s="11" t="s">
        <v>15</v>
      </c>
      <c r="B36" s="11" t="s">
        <v>16</v>
      </c>
      <c r="C36" s="12" t="s">
        <v>47</v>
      </c>
      <c r="D36" s="13" t="s">
        <v>48</v>
      </c>
      <c r="E36" s="11" t="s">
        <v>24</v>
      </c>
      <c r="F36" s="14">
        <v>1</v>
      </c>
      <c r="G36" s="15">
        <v>0</v>
      </c>
      <c r="H36" s="16">
        <f>ROUND(F36*G36,2)</f>
        <v>0</v>
      </c>
    </row>
    <row r="37" spans="1:8" ht="15.75" customHeight="1">
      <c r="A37" s="11" t="s">
        <v>15</v>
      </c>
      <c r="B37" s="11" t="s">
        <v>16</v>
      </c>
      <c r="C37" s="12" t="s">
        <v>61</v>
      </c>
      <c r="D37" s="13" t="s">
        <v>62</v>
      </c>
      <c r="E37" s="11" t="s">
        <v>24</v>
      </c>
      <c r="F37" s="14">
        <v>1</v>
      </c>
      <c r="G37" s="15">
        <v>0</v>
      </c>
      <c r="H37" s="16">
        <f>ROUND(F37*G37,2)</f>
        <v>0</v>
      </c>
    </row>
    <row r="38" spans="1:8" ht="12.75" customHeight="1">
      <c r="A38" s="11" t="s">
        <v>15</v>
      </c>
      <c r="B38" s="11" t="s">
        <v>16</v>
      </c>
      <c r="C38" s="12" t="s">
        <v>69</v>
      </c>
      <c r="D38" s="13" t="s">
        <v>70</v>
      </c>
      <c r="E38" s="11" t="s">
        <v>24</v>
      </c>
      <c r="F38" s="14">
        <v>11</v>
      </c>
      <c r="G38" s="15">
        <v>0</v>
      </c>
      <c r="H38" s="16">
        <f>ROUND(F38*G38,2)</f>
        <v>0</v>
      </c>
    </row>
    <row r="39" spans="1:8" ht="25.5">
      <c r="A39" s="11" t="s">
        <v>15</v>
      </c>
      <c r="B39" s="11" t="s">
        <v>16</v>
      </c>
      <c r="C39" s="12" t="s">
        <v>71</v>
      </c>
      <c r="D39" s="13" t="s">
        <v>72</v>
      </c>
      <c r="E39" s="11" t="s">
        <v>24</v>
      </c>
      <c r="F39" s="14">
        <v>5</v>
      </c>
      <c r="G39" s="15">
        <v>0</v>
      </c>
      <c r="H39" s="16">
        <f>ROUND(F39*G39,2)</f>
        <v>0</v>
      </c>
    </row>
    <row r="40" spans="1:8">
      <c r="A40" s="7" t="s">
        <v>8</v>
      </c>
      <c r="B40" s="8"/>
      <c r="C40" s="8" t="s">
        <v>73</v>
      </c>
      <c r="D40" s="8" t="s">
        <v>74</v>
      </c>
      <c r="E40" s="8"/>
      <c r="F40" s="9"/>
      <c r="G40" s="9"/>
      <c r="H40" s="10">
        <f>SUM(H41:H42)</f>
        <v>0</v>
      </c>
    </row>
    <row r="41" spans="1:8" ht="12.75" customHeight="1">
      <c r="A41" s="11" t="s">
        <v>15</v>
      </c>
      <c r="B41" s="11" t="s">
        <v>16</v>
      </c>
      <c r="C41" s="12" t="s">
        <v>75</v>
      </c>
      <c r="D41" s="13" t="s">
        <v>76</v>
      </c>
      <c r="E41" s="11" t="s">
        <v>24</v>
      </c>
      <c r="F41" s="14">
        <v>10</v>
      </c>
      <c r="G41" s="15">
        <v>0</v>
      </c>
      <c r="H41" s="16">
        <f>ROUND(F41*G41,2)</f>
        <v>0</v>
      </c>
    </row>
    <row r="42" spans="1:8" ht="15.75" customHeight="1">
      <c r="A42" s="11" t="s">
        <v>15</v>
      </c>
      <c r="B42" s="11" t="s">
        <v>16</v>
      </c>
      <c r="C42" s="12" t="s">
        <v>77</v>
      </c>
      <c r="D42" s="13" t="s">
        <v>78</v>
      </c>
      <c r="E42" s="11" t="s">
        <v>24</v>
      </c>
      <c r="F42" s="14">
        <v>2</v>
      </c>
      <c r="G42" s="15">
        <v>0</v>
      </c>
      <c r="H42" s="16">
        <f>ROUND(F42*G42,2)</f>
        <v>0</v>
      </c>
    </row>
    <row r="43" spans="1:8">
      <c r="A43" s="7" t="s">
        <v>8</v>
      </c>
      <c r="B43" s="8"/>
      <c r="C43" s="8" t="s">
        <v>79</v>
      </c>
      <c r="D43" s="8" t="s">
        <v>80</v>
      </c>
      <c r="E43" s="8"/>
      <c r="F43" s="9"/>
      <c r="G43" s="9"/>
      <c r="H43" s="10">
        <f>H44</f>
        <v>0</v>
      </c>
    </row>
    <row r="44" spans="1:8" ht="15.75" customHeight="1">
      <c r="A44" s="11" t="s">
        <v>15</v>
      </c>
      <c r="B44" s="11" t="s">
        <v>16</v>
      </c>
      <c r="C44" s="12" t="s">
        <v>81</v>
      </c>
      <c r="D44" s="13" t="s">
        <v>82</v>
      </c>
      <c r="E44" s="11" t="s">
        <v>24</v>
      </c>
      <c r="F44" s="14">
        <v>2</v>
      </c>
      <c r="G44" s="15">
        <v>0</v>
      </c>
      <c r="H44" s="16">
        <f>ROUND(F44*G44,2)</f>
        <v>0</v>
      </c>
    </row>
    <row r="45" spans="1:8">
      <c r="A45" s="7" t="s">
        <v>8</v>
      </c>
      <c r="B45" s="8"/>
      <c r="C45" s="8" t="s">
        <v>83</v>
      </c>
      <c r="D45" s="8" t="s">
        <v>84</v>
      </c>
      <c r="E45" s="8"/>
      <c r="F45" s="9"/>
      <c r="G45" s="9"/>
      <c r="H45" s="10">
        <f>H46</f>
        <v>0</v>
      </c>
    </row>
    <row r="46" spans="1:8" ht="13.5" customHeight="1">
      <c r="A46" s="11" t="s">
        <v>15</v>
      </c>
      <c r="B46" s="11" t="s">
        <v>16</v>
      </c>
      <c r="C46" s="12" t="s">
        <v>85</v>
      </c>
      <c r="D46" s="13" t="s">
        <v>86</v>
      </c>
      <c r="E46" s="11" t="s">
        <v>24</v>
      </c>
      <c r="F46" s="14">
        <v>3</v>
      </c>
      <c r="G46" s="15">
        <v>0</v>
      </c>
      <c r="H46" s="16">
        <f>ROUND(F46*G46,2)</f>
        <v>0</v>
      </c>
    </row>
    <row r="47" spans="1:8">
      <c r="A47" s="7" t="s">
        <v>8</v>
      </c>
      <c r="B47" s="8"/>
      <c r="C47" s="8" t="s">
        <v>87</v>
      </c>
      <c r="D47" s="8" t="s">
        <v>88</v>
      </c>
      <c r="E47" s="8"/>
      <c r="F47" s="9"/>
      <c r="G47" s="9"/>
      <c r="H47" s="10">
        <f>H48</f>
        <v>0</v>
      </c>
    </row>
    <row r="48" spans="1:8">
      <c r="A48" s="11" t="s">
        <v>15</v>
      </c>
      <c r="B48" s="11" t="s">
        <v>16</v>
      </c>
      <c r="C48" s="12" t="s">
        <v>89</v>
      </c>
      <c r="D48" s="13" t="s">
        <v>90</v>
      </c>
      <c r="E48" s="11" t="s">
        <v>24</v>
      </c>
      <c r="F48" s="14">
        <v>1</v>
      </c>
      <c r="G48" s="15">
        <v>0</v>
      </c>
      <c r="H48" s="16">
        <f>ROUND(F48*G48,2)</f>
        <v>0</v>
      </c>
    </row>
    <row r="49" spans="1:8">
      <c r="A49" s="7" t="s">
        <v>8</v>
      </c>
      <c r="B49" s="8"/>
      <c r="C49" s="8" t="s">
        <v>91</v>
      </c>
      <c r="D49" s="8" t="s">
        <v>92</v>
      </c>
      <c r="E49" s="8"/>
      <c r="F49" s="9"/>
      <c r="G49" s="9"/>
      <c r="H49" s="10">
        <f>SUM(H50:H51)</f>
        <v>0</v>
      </c>
    </row>
    <row r="50" spans="1:8" ht="20.25" customHeight="1">
      <c r="A50" s="11" t="s">
        <v>15</v>
      </c>
      <c r="B50" s="11" t="s">
        <v>16</v>
      </c>
      <c r="C50" s="12" t="s">
        <v>93</v>
      </c>
      <c r="D50" s="13" t="s">
        <v>94</v>
      </c>
      <c r="E50" s="11" t="s">
        <v>24</v>
      </c>
      <c r="F50" s="14">
        <v>5</v>
      </c>
      <c r="G50" s="15">
        <v>0</v>
      </c>
      <c r="H50" s="16">
        <f>ROUND(F50*G50,2)</f>
        <v>0</v>
      </c>
    </row>
    <row r="51" spans="1:8" ht="15" customHeight="1">
      <c r="A51" s="11" t="s">
        <v>15</v>
      </c>
      <c r="B51" s="11" t="s">
        <v>16</v>
      </c>
      <c r="C51" s="12" t="s">
        <v>95</v>
      </c>
      <c r="D51" s="13" t="s">
        <v>96</v>
      </c>
      <c r="E51" s="11" t="s">
        <v>24</v>
      </c>
      <c r="F51" s="14">
        <v>47</v>
      </c>
      <c r="G51" s="15">
        <v>0</v>
      </c>
      <c r="H51" s="16">
        <f>ROUND(F51*G51,2)</f>
        <v>0</v>
      </c>
    </row>
    <row r="52" spans="1:8">
      <c r="A52" s="7" t="s">
        <v>8</v>
      </c>
      <c r="B52" s="8"/>
      <c r="C52" s="8" t="s">
        <v>97</v>
      </c>
      <c r="D52" s="8" t="s">
        <v>98</v>
      </c>
      <c r="E52" s="8"/>
      <c r="F52" s="9"/>
      <c r="G52" s="9"/>
      <c r="H52" s="10">
        <f>H53</f>
        <v>0</v>
      </c>
    </row>
    <row r="53" spans="1:8" ht="12" customHeight="1">
      <c r="A53" s="11" t="s">
        <v>15</v>
      </c>
      <c r="B53" s="11" t="s">
        <v>16</v>
      </c>
      <c r="C53" s="12" t="s">
        <v>99</v>
      </c>
      <c r="D53" s="13" t="s">
        <v>100</v>
      </c>
      <c r="E53" s="11" t="s">
        <v>24</v>
      </c>
      <c r="F53" s="14">
        <v>7</v>
      </c>
      <c r="G53" s="15">
        <v>0</v>
      </c>
      <c r="H53" s="16">
        <f>ROUND(F53*G53,2)</f>
        <v>0</v>
      </c>
    </row>
    <row r="54" spans="1:8">
      <c r="A54" s="7" t="s">
        <v>8</v>
      </c>
      <c r="B54" s="8"/>
      <c r="C54" s="8" t="s">
        <v>101</v>
      </c>
      <c r="D54" s="8" t="s">
        <v>102</v>
      </c>
      <c r="E54" s="8"/>
      <c r="F54" s="9"/>
      <c r="G54" s="9"/>
      <c r="H54" s="10">
        <f>H55</f>
        <v>0</v>
      </c>
    </row>
    <row r="55" spans="1:8" ht="12.75" customHeight="1">
      <c r="A55" s="11" t="s">
        <v>15</v>
      </c>
      <c r="B55" s="11" t="s">
        <v>16</v>
      </c>
      <c r="C55" s="12" t="s">
        <v>103</v>
      </c>
      <c r="D55" s="13" t="s">
        <v>104</v>
      </c>
      <c r="E55" s="11" t="s">
        <v>24</v>
      </c>
      <c r="F55" s="14">
        <v>2</v>
      </c>
      <c r="G55" s="15">
        <v>0</v>
      </c>
      <c r="H55" s="16">
        <f>ROUND(F55*G55,2)</f>
        <v>0</v>
      </c>
    </row>
    <row r="56" spans="1:8">
      <c r="A56" s="7" t="s">
        <v>8</v>
      </c>
      <c r="B56" s="8"/>
      <c r="C56" s="8" t="s">
        <v>105</v>
      </c>
      <c r="D56" s="8" t="s">
        <v>106</v>
      </c>
      <c r="E56" s="8"/>
      <c r="F56" s="9"/>
      <c r="G56" s="9"/>
      <c r="H56" s="10">
        <f>SUM(H57:H58)</f>
        <v>0</v>
      </c>
    </row>
    <row r="57" spans="1:8">
      <c r="A57" s="11" t="s">
        <v>15</v>
      </c>
      <c r="B57" s="11" t="s">
        <v>16</v>
      </c>
      <c r="C57" s="12" t="s">
        <v>107</v>
      </c>
      <c r="D57" s="13" t="s">
        <v>108</v>
      </c>
      <c r="E57" s="11" t="s">
        <v>19</v>
      </c>
      <c r="F57" s="14">
        <v>120</v>
      </c>
      <c r="G57" s="15">
        <v>0</v>
      </c>
      <c r="H57" s="16">
        <f>ROUND(F57*G57,2)</f>
        <v>0</v>
      </c>
    </row>
    <row r="58" spans="1:8">
      <c r="A58" s="11" t="s">
        <v>15</v>
      </c>
      <c r="B58" s="11" t="s">
        <v>16</v>
      </c>
      <c r="C58" s="12" t="s">
        <v>109</v>
      </c>
      <c r="D58" s="13" t="s">
        <v>110</v>
      </c>
      <c r="E58" s="11" t="s">
        <v>19</v>
      </c>
      <c r="F58" s="14">
        <v>1</v>
      </c>
      <c r="G58" s="15">
        <v>0</v>
      </c>
      <c r="H58" s="16">
        <f>ROUND(F58*G58,2)</f>
        <v>0</v>
      </c>
    </row>
    <row r="59" spans="1:8">
      <c r="A59" s="7" t="s">
        <v>8</v>
      </c>
      <c r="B59" s="8"/>
      <c r="C59" s="8" t="s">
        <v>111</v>
      </c>
      <c r="D59" s="8" t="s">
        <v>112</v>
      </c>
      <c r="E59" s="8"/>
      <c r="F59" s="9"/>
      <c r="G59" s="9"/>
      <c r="H59" s="10">
        <f>SUM(H60:H69)</f>
        <v>0</v>
      </c>
    </row>
    <row r="60" spans="1:8">
      <c r="A60" s="11" t="s">
        <v>15</v>
      </c>
      <c r="B60" s="11" t="s">
        <v>16</v>
      </c>
      <c r="C60" s="12" t="s">
        <v>113</v>
      </c>
      <c r="D60" s="13" t="s">
        <v>114</v>
      </c>
      <c r="E60" s="11" t="s">
        <v>19</v>
      </c>
      <c r="F60" s="14">
        <v>115</v>
      </c>
      <c r="G60" s="15">
        <v>0</v>
      </c>
      <c r="H60" s="16">
        <f t="shared" ref="H60:H69" si="1">ROUND(F60*G60,2)</f>
        <v>0</v>
      </c>
    </row>
    <row r="61" spans="1:8">
      <c r="A61" s="11" t="s">
        <v>15</v>
      </c>
      <c r="B61" s="11" t="s">
        <v>16</v>
      </c>
      <c r="C61" s="12" t="s">
        <v>115</v>
      </c>
      <c r="D61" s="13" t="s">
        <v>116</v>
      </c>
      <c r="E61" s="11" t="s">
        <v>19</v>
      </c>
      <c r="F61" s="14">
        <v>165</v>
      </c>
      <c r="G61" s="15">
        <v>0</v>
      </c>
      <c r="H61" s="16">
        <f t="shared" si="1"/>
        <v>0</v>
      </c>
    </row>
    <row r="62" spans="1:8">
      <c r="A62" s="11" t="s">
        <v>15</v>
      </c>
      <c r="B62" s="11" t="s">
        <v>16</v>
      </c>
      <c r="C62" s="12" t="s">
        <v>117</v>
      </c>
      <c r="D62" s="13" t="s">
        <v>118</v>
      </c>
      <c r="E62" s="11" t="s">
        <v>19</v>
      </c>
      <c r="F62" s="14">
        <v>25</v>
      </c>
      <c r="G62" s="15">
        <v>0</v>
      </c>
      <c r="H62" s="16">
        <f t="shared" si="1"/>
        <v>0</v>
      </c>
    </row>
    <row r="63" spans="1:8">
      <c r="A63" s="11" t="s">
        <v>15</v>
      </c>
      <c r="B63" s="11" t="s">
        <v>16</v>
      </c>
      <c r="C63" s="12" t="s">
        <v>119</v>
      </c>
      <c r="D63" s="13" t="s">
        <v>120</v>
      </c>
      <c r="E63" s="11" t="s">
        <v>19</v>
      </c>
      <c r="F63" s="14">
        <v>275</v>
      </c>
      <c r="G63" s="15">
        <v>0</v>
      </c>
      <c r="H63" s="16">
        <f t="shared" si="1"/>
        <v>0</v>
      </c>
    </row>
    <row r="64" spans="1:8">
      <c r="A64" s="11" t="s">
        <v>15</v>
      </c>
      <c r="B64" s="11" t="s">
        <v>16</v>
      </c>
      <c r="C64" s="12" t="s">
        <v>121</v>
      </c>
      <c r="D64" s="13" t="s">
        <v>122</v>
      </c>
      <c r="E64" s="11" t="s">
        <v>19</v>
      </c>
      <c r="F64" s="14">
        <v>45</v>
      </c>
      <c r="G64" s="15">
        <v>0</v>
      </c>
      <c r="H64" s="16">
        <f t="shared" si="1"/>
        <v>0</v>
      </c>
    </row>
    <row r="65" spans="1:8">
      <c r="A65" s="11" t="s">
        <v>15</v>
      </c>
      <c r="B65" s="11" t="s">
        <v>16</v>
      </c>
      <c r="C65" s="12" t="s">
        <v>123</v>
      </c>
      <c r="D65" s="13" t="s">
        <v>124</v>
      </c>
      <c r="E65" s="11" t="s">
        <v>19</v>
      </c>
      <c r="F65" s="14">
        <v>60</v>
      </c>
      <c r="G65" s="15">
        <v>0</v>
      </c>
      <c r="H65" s="16">
        <f t="shared" si="1"/>
        <v>0</v>
      </c>
    </row>
    <row r="66" spans="1:8">
      <c r="A66" s="11" t="s">
        <v>15</v>
      </c>
      <c r="B66" s="11" t="s">
        <v>16</v>
      </c>
      <c r="C66" s="12" t="s">
        <v>125</v>
      </c>
      <c r="D66" s="13" t="s">
        <v>126</v>
      </c>
      <c r="E66" s="11" t="s">
        <v>19</v>
      </c>
      <c r="F66" s="14">
        <v>410</v>
      </c>
      <c r="G66" s="15">
        <v>0</v>
      </c>
      <c r="H66" s="16">
        <f t="shared" si="1"/>
        <v>0</v>
      </c>
    </row>
    <row r="67" spans="1:8">
      <c r="A67" s="11" t="s">
        <v>15</v>
      </c>
      <c r="B67" s="11" t="s">
        <v>16</v>
      </c>
      <c r="C67" s="12" t="s">
        <v>127</v>
      </c>
      <c r="D67" s="13" t="s">
        <v>128</v>
      </c>
      <c r="E67" s="11" t="s">
        <v>19</v>
      </c>
      <c r="F67" s="14">
        <v>50</v>
      </c>
      <c r="G67" s="15">
        <v>0</v>
      </c>
      <c r="H67" s="16">
        <f t="shared" si="1"/>
        <v>0</v>
      </c>
    </row>
    <row r="68" spans="1:8">
      <c r="A68" s="11" t="s">
        <v>15</v>
      </c>
      <c r="B68" s="11" t="s">
        <v>16</v>
      </c>
      <c r="C68" s="12" t="s">
        <v>129</v>
      </c>
      <c r="D68" s="13" t="s">
        <v>130</v>
      </c>
      <c r="E68" s="11" t="s">
        <v>19</v>
      </c>
      <c r="F68" s="14">
        <v>35</v>
      </c>
      <c r="G68" s="15">
        <v>0</v>
      </c>
      <c r="H68" s="16">
        <f t="shared" si="1"/>
        <v>0</v>
      </c>
    </row>
    <row r="69" spans="1:8">
      <c r="A69" s="11" t="s">
        <v>15</v>
      </c>
      <c r="B69" s="11" t="s">
        <v>16</v>
      </c>
      <c r="C69" s="12" t="s">
        <v>131</v>
      </c>
      <c r="D69" s="13" t="s">
        <v>132</v>
      </c>
      <c r="E69" s="11" t="s">
        <v>19</v>
      </c>
      <c r="F69" s="14">
        <v>35</v>
      </c>
      <c r="G69" s="15">
        <v>0</v>
      </c>
      <c r="H69" s="16">
        <f t="shared" si="1"/>
        <v>0</v>
      </c>
    </row>
    <row r="70" spans="1:8">
      <c r="A70" s="7" t="s">
        <v>8</v>
      </c>
      <c r="B70" s="8"/>
      <c r="C70" s="8" t="s">
        <v>133</v>
      </c>
      <c r="D70" s="8" t="s">
        <v>134</v>
      </c>
      <c r="E70" s="8"/>
      <c r="F70" s="9"/>
      <c r="G70" s="9"/>
      <c r="H70" s="10">
        <f>H71</f>
        <v>0</v>
      </c>
    </row>
    <row r="71" spans="1:8">
      <c r="A71" s="11" t="s">
        <v>15</v>
      </c>
      <c r="B71" s="11" t="s">
        <v>16</v>
      </c>
      <c r="C71" s="12" t="s">
        <v>135</v>
      </c>
      <c r="D71" s="13" t="s">
        <v>136</v>
      </c>
      <c r="E71" s="11" t="s">
        <v>19</v>
      </c>
      <c r="F71" s="14">
        <v>10</v>
      </c>
      <c r="G71" s="15">
        <v>0</v>
      </c>
      <c r="H71" s="16">
        <f>ROUND(F71*G71,2)</f>
        <v>0</v>
      </c>
    </row>
    <row r="72" spans="1:8">
      <c r="A72" s="7" t="s">
        <v>8</v>
      </c>
      <c r="B72" s="8"/>
      <c r="C72" s="8" t="s">
        <v>137</v>
      </c>
      <c r="D72" s="8" t="s">
        <v>138</v>
      </c>
      <c r="E72" s="8"/>
      <c r="F72" s="9"/>
      <c r="G72" s="9"/>
      <c r="H72" s="10">
        <f>H73</f>
        <v>0</v>
      </c>
    </row>
    <row r="73" spans="1:8" ht="13.5" customHeight="1">
      <c r="A73" s="11" t="s">
        <v>15</v>
      </c>
      <c r="B73" s="11" t="s">
        <v>16</v>
      </c>
      <c r="C73" s="12" t="s">
        <v>139</v>
      </c>
      <c r="D73" s="13" t="s">
        <v>140</v>
      </c>
      <c r="E73" s="11" t="s">
        <v>24</v>
      </c>
      <c r="F73" s="14">
        <v>2</v>
      </c>
      <c r="G73" s="15">
        <v>0</v>
      </c>
      <c r="H73" s="16">
        <f>ROUND(F73*G73,2)</f>
        <v>0</v>
      </c>
    </row>
    <row r="74" spans="1:8">
      <c r="A74" s="7" t="s">
        <v>8</v>
      </c>
      <c r="B74" s="8"/>
      <c r="C74" s="8" t="s">
        <v>141</v>
      </c>
      <c r="D74" s="8" t="s">
        <v>142</v>
      </c>
      <c r="E74" s="8"/>
      <c r="F74" s="9"/>
      <c r="G74" s="9"/>
      <c r="H74" s="10">
        <f>H75</f>
        <v>0</v>
      </c>
    </row>
    <row r="75" spans="1:8" ht="12" customHeight="1">
      <c r="A75" s="11" t="s">
        <v>15</v>
      </c>
      <c r="B75" s="11" t="s">
        <v>16</v>
      </c>
      <c r="C75" s="12" t="s">
        <v>143</v>
      </c>
      <c r="D75" s="13" t="s">
        <v>144</v>
      </c>
      <c r="E75" s="11" t="s">
        <v>24</v>
      </c>
      <c r="F75" s="14">
        <v>2</v>
      </c>
      <c r="G75" s="15">
        <v>0</v>
      </c>
      <c r="H75" s="16">
        <f>ROUND(F75*G75,2)</f>
        <v>0</v>
      </c>
    </row>
    <row r="76" spans="1:8">
      <c r="A76" s="7" t="s">
        <v>8</v>
      </c>
      <c r="B76" s="8"/>
      <c r="C76" s="8" t="s">
        <v>145</v>
      </c>
      <c r="D76" s="8" t="s">
        <v>146</v>
      </c>
      <c r="E76" s="8"/>
      <c r="F76" s="9"/>
      <c r="G76" s="9"/>
      <c r="H76" s="10">
        <f>H77</f>
        <v>0</v>
      </c>
    </row>
    <row r="77" spans="1:8" ht="12" customHeight="1">
      <c r="A77" s="11" t="s">
        <v>15</v>
      </c>
      <c r="B77" s="11" t="s">
        <v>16</v>
      </c>
      <c r="C77" s="12" t="s">
        <v>147</v>
      </c>
      <c r="D77" s="13" t="s">
        <v>148</v>
      </c>
      <c r="E77" s="11" t="s">
        <v>24</v>
      </c>
      <c r="F77" s="14">
        <v>3</v>
      </c>
      <c r="G77" s="15">
        <v>0</v>
      </c>
      <c r="H77" s="16">
        <f>ROUND(F77*G77,2)</f>
        <v>0</v>
      </c>
    </row>
    <row r="78" spans="1:8">
      <c r="A78" s="7" t="s">
        <v>8</v>
      </c>
      <c r="B78" s="8"/>
      <c r="C78" s="8" t="s">
        <v>149</v>
      </c>
      <c r="D78" s="8" t="s">
        <v>150</v>
      </c>
      <c r="E78" s="8"/>
      <c r="F78" s="9"/>
      <c r="G78" s="9"/>
      <c r="H78" s="10">
        <f>SUM(H79:H83)</f>
        <v>0</v>
      </c>
    </row>
    <row r="79" spans="1:8" ht="12.75" customHeight="1">
      <c r="A79" s="11" t="s">
        <v>15</v>
      </c>
      <c r="B79" s="11" t="s">
        <v>16</v>
      </c>
      <c r="C79" s="12" t="s">
        <v>151</v>
      </c>
      <c r="D79" s="13" t="s">
        <v>152</v>
      </c>
      <c r="E79" s="11" t="s">
        <v>24</v>
      </c>
      <c r="F79" s="14">
        <v>2</v>
      </c>
      <c r="G79" s="15">
        <v>0</v>
      </c>
      <c r="H79" s="16">
        <f>ROUND(F79*G79,2)</f>
        <v>0</v>
      </c>
    </row>
    <row r="80" spans="1:8" ht="13.5" customHeight="1">
      <c r="A80" s="11" t="s">
        <v>15</v>
      </c>
      <c r="B80" s="11" t="s">
        <v>16</v>
      </c>
      <c r="C80" s="12" t="s">
        <v>153</v>
      </c>
      <c r="D80" s="13" t="s">
        <v>154</v>
      </c>
      <c r="E80" s="11" t="s">
        <v>24</v>
      </c>
      <c r="F80" s="14">
        <v>5</v>
      </c>
      <c r="G80" s="15">
        <v>0</v>
      </c>
      <c r="H80" s="16">
        <f>ROUND(F80*G80,2)</f>
        <v>0</v>
      </c>
    </row>
    <row r="81" spans="1:8" ht="14.25" customHeight="1">
      <c r="A81" s="11" t="s">
        <v>15</v>
      </c>
      <c r="B81" s="11" t="s">
        <v>16</v>
      </c>
      <c r="C81" s="12" t="s">
        <v>155</v>
      </c>
      <c r="D81" s="13" t="s">
        <v>156</v>
      </c>
      <c r="E81" s="11" t="s">
        <v>24</v>
      </c>
      <c r="F81" s="14">
        <v>7</v>
      </c>
      <c r="G81" s="15">
        <v>0</v>
      </c>
      <c r="H81" s="16">
        <f>ROUND(F81*G81,2)</f>
        <v>0</v>
      </c>
    </row>
    <row r="82" spans="1:8" ht="13.5" customHeight="1">
      <c r="A82" s="11" t="s">
        <v>15</v>
      </c>
      <c r="B82" s="11" t="s">
        <v>16</v>
      </c>
      <c r="C82" s="12" t="s">
        <v>157</v>
      </c>
      <c r="D82" s="13" t="s">
        <v>158</v>
      </c>
      <c r="E82" s="11" t="s">
        <v>24</v>
      </c>
      <c r="F82" s="14">
        <v>2</v>
      </c>
      <c r="G82" s="15">
        <v>0</v>
      </c>
      <c r="H82" s="16">
        <f>ROUND(F82*G82,2)</f>
        <v>0</v>
      </c>
    </row>
    <row r="83" spans="1:8" ht="13.5" customHeight="1">
      <c r="A83" s="11" t="s">
        <v>15</v>
      </c>
      <c r="B83" s="11" t="s">
        <v>16</v>
      </c>
      <c r="C83" s="12" t="s">
        <v>159</v>
      </c>
      <c r="D83" s="13" t="s">
        <v>160</v>
      </c>
      <c r="E83" s="11" t="s">
        <v>24</v>
      </c>
      <c r="F83" s="14">
        <v>6</v>
      </c>
      <c r="G83" s="15">
        <v>0</v>
      </c>
      <c r="H83" s="16">
        <f>ROUND(F83*G83,2)</f>
        <v>0</v>
      </c>
    </row>
    <row r="84" spans="1:8">
      <c r="A84" s="7" t="s">
        <v>8</v>
      </c>
      <c r="B84" s="8"/>
      <c r="C84" s="8" t="s">
        <v>161</v>
      </c>
      <c r="D84" s="8" t="s">
        <v>162</v>
      </c>
      <c r="E84" s="8"/>
      <c r="F84" s="9"/>
      <c r="G84" s="9"/>
      <c r="H84" s="10">
        <f>H85</f>
        <v>0</v>
      </c>
    </row>
    <row r="85" spans="1:8" ht="12.75" customHeight="1">
      <c r="A85" s="11" t="s">
        <v>15</v>
      </c>
      <c r="B85" s="11" t="s">
        <v>16</v>
      </c>
      <c r="C85" s="12" t="s">
        <v>163</v>
      </c>
      <c r="D85" s="13" t="s">
        <v>164</v>
      </c>
      <c r="E85" s="11" t="s">
        <v>24</v>
      </c>
      <c r="F85" s="14">
        <v>7</v>
      </c>
      <c r="G85" s="15">
        <v>0</v>
      </c>
      <c r="H85" s="16">
        <f>ROUND(F85*G85,2)</f>
        <v>0</v>
      </c>
    </row>
    <row r="86" spans="1:8">
      <c r="A86" s="7" t="s">
        <v>8</v>
      </c>
      <c r="B86" s="8"/>
      <c r="C86" s="8" t="s">
        <v>165</v>
      </c>
      <c r="D86" s="8" t="s">
        <v>166</v>
      </c>
      <c r="E86" s="8"/>
      <c r="F86" s="9"/>
      <c r="G86" s="9"/>
      <c r="H86" s="10">
        <f>H87</f>
        <v>0</v>
      </c>
    </row>
    <row r="87" spans="1:8" ht="13.5" customHeight="1">
      <c r="A87" s="11" t="s">
        <v>15</v>
      </c>
      <c r="B87" s="11" t="s">
        <v>16</v>
      </c>
      <c r="C87" s="12" t="s">
        <v>167</v>
      </c>
      <c r="D87" s="13" t="s">
        <v>168</v>
      </c>
      <c r="E87" s="11" t="s">
        <v>24</v>
      </c>
      <c r="F87" s="14">
        <v>1</v>
      </c>
      <c r="G87" s="15">
        <v>0</v>
      </c>
      <c r="H87" s="16">
        <f>ROUND(F87*G87,2)</f>
        <v>0</v>
      </c>
    </row>
    <row r="88" spans="1:8">
      <c r="A88" s="7" t="s">
        <v>8</v>
      </c>
      <c r="B88" s="8"/>
      <c r="C88" s="8" t="s">
        <v>169</v>
      </c>
      <c r="D88" s="8" t="s">
        <v>170</v>
      </c>
      <c r="E88" s="8"/>
      <c r="F88" s="9"/>
      <c r="G88" s="9"/>
      <c r="H88" s="10">
        <f>H89</f>
        <v>0</v>
      </c>
    </row>
    <row r="89" spans="1:8" ht="13.5" customHeight="1">
      <c r="A89" s="11" t="s">
        <v>15</v>
      </c>
      <c r="B89" s="11" t="s">
        <v>16</v>
      </c>
      <c r="C89" s="12" t="s">
        <v>171</v>
      </c>
      <c r="D89" s="13" t="s">
        <v>172</v>
      </c>
      <c r="E89" s="11" t="s">
        <v>24</v>
      </c>
      <c r="F89" s="14">
        <v>2</v>
      </c>
      <c r="G89" s="15">
        <v>0</v>
      </c>
      <c r="H89" s="16">
        <f>ROUND(F89*G89,2)</f>
        <v>0</v>
      </c>
    </row>
    <row r="90" spans="1:8">
      <c r="A90" s="7" t="s">
        <v>8</v>
      </c>
      <c r="B90" s="8"/>
      <c r="C90" s="8" t="s">
        <v>173</v>
      </c>
      <c r="D90" s="8" t="s">
        <v>174</v>
      </c>
      <c r="E90" s="8"/>
      <c r="F90" s="9"/>
      <c r="G90" s="9"/>
      <c r="H90" s="10">
        <f>H91</f>
        <v>0</v>
      </c>
    </row>
    <row r="91" spans="1:8" ht="14.25" customHeight="1">
      <c r="A91" s="11" t="s">
        <v>15</v>
      </c>
      <c r="B91" s="11" t="s">
        <v>16</v>
      </c>
      <c r="C91" s="12" t="s">
        <v>175</v>
      </c>
      <c r="D91" s="13" t="s">
        <v>176</v>
      </c>
      <c r="E91" s="11" t="s">
        <v>24</v>
      </c>
      <c r="F91" s="14">
        <v>3</v>
      </c>
      <c r="G91" s="15">
        <v>0</v>
      </c>
      <c r="H91" s="16">
        <f>ROUND(F91*G91,2)</f>
        <v>0</v>
      </c>
    </row>
    <row r="92" spans="1:8">
      <c r="A92" s="7" t="s">
        <v>8</v>
      </c>
      <c r="B92" s="8"/>
      <c r="C92" s="8" t="s">
        <v>177</v>
      </c>
      <c r="D92" s="8" t="s">
        <v>178</v>
      </c>
      <c r="E92" s="8"/>
      <c r="F92" s="9"/>
      <c r="G92" s="9"/>
      <c r="H92" s="10">
        <f>H93</f>
        <v>0</v>
      </c>
    </row>
    <row r="93" spans="1:8">
      <c r="A93" s="7" t="s">
        <v>8</v>
      </c>
      <c r="B93" s="8"/>
      <c r="C93" s="8" t="s">
        <v>179</v>
      </c>
      <c r="D93" s="8" t="s">
        <v>180</v>
      </c>
      <c r="E93" s="8"/>
      <c r="F93" s="9"/>
      <c r="G93" s="9"/>
      <c r="H93" s="10">
        <f>H94</f>
        <v>0</v>
      </c>
    </row>
    <row r="94" spans="1:8" ht="13.5" customHeight="1">
      <c r="A94" s="11" t="s">
        <v>15</v>
      </c>
      <c r="B94" s="11" t="s">
        <v>16</v>
      </c>
      <c r="C94" s="12" t="s">
        <v>181</v>
      </c>
      <c r="D94" s="13" t="s">
        <v>182</v>
      </c>
      <c r="E94" s="11" t="s">
        <v>24</v>
      </c>
      <c r="F94" s="14">
        <v>3</v>
      </c>
      <c r="G94" s="15">
        <v>0</v>
      </c>
      <c r="H94" s="16">
        <f>ROUND(F94*G94,2)</f>
        <v>0</v>
      </c>
    </row>
    <row r="95" spans="1:8">
      <c r="A95" s="7" t="s">
        <v>8</v>
      </c>
      <c r="B95" s="8"/>
      <c r="C95" s="8" t="s">
        <v>183</v>
      </c>
      <c r="D95" s="8" t="s">
        <v>184</v>
      </c>
      <c r="E95" s="8"/>
      <c r="F95" s="9"/>
      <c r="G95" s="9"/>
      <c r="H95" s="10">
        <f>H96+H98</f>
        <v>0</v>
      </c>
    </row>
    <row r="96" spans="1:8">
      <c r="A96" s="7" t="s">
        <v>8</v>
      </c>
      <c r="B96" s="8"/>
      <c r="C96" s="8" t="s">
        <v>185</v>
      </c>
      <c r="D96" s="8" t="s">
        <v>186</v>
      </c>
      <c r="E96" s="8"/>
      <c r="F96" s="9"/>
      <c r="G96" s="9"/>
      <c r="H96" s="10">
        <f>H97</f>
        <v>0</v>
      </c>
    </row>
    <row r="97" spans="1:8" ht="13.5" customHeight="1">
      <c r="A97" s="11" t="s">
        <v>15</v>
      </c>
      <c r="B97" s="11" t="s">
        <v>16</v>
      </c>
      <c r="C97" s="12" t="s">
        <v>187</v>
      </c>
      <c r="D97" s="13" t="s">
        <v>188</v>
      </c>
      <c r="E97" s="11" t="s">
        <v>24</v>
      </c>
      <c r="F97" s="14">
        <v>1</v>
      </c>
      <c r="G97" s="15">
        <v>0</v>
      </c>
      <c r="H97" s="16">
        <f>ROUND(F97*G97,2)</f>
        <v>0</v>
      </c>
    </row>
    <row r="98" spans="1:8">
      <c r="A98" s="7" t="s">
        <v>8</v>
      </c>
      <c r="B98" s="8"/>
      <c r="C98" s="8" t="s">
        <v>189</v>
      </c>
      <c r="D98" s="8" t="s">
        <v>190</v>
      </c>
      <c r="E98" s="8"/>
      <c r="F98" s="9"/>
      <c r="G98" s="9"/>
      <c r="H98" s="10">
        <f>H99</f>
        <v>0</v>
      </c>
    </row>
    <row r="99" spans="1:8" ht="12.75" customHeight="1">
      <c r="A99" s="11" t="s">
        <v>15</v>
      </c>
      <c r="B99" s="11" t="s">
        <v>16</v>
      </c>
      <c r="C99" s="12" t="s">
        <v>191</v>
      </c>
      <c r="D99" s="13" t="s">
        <v>192</v>
      </c>
      <c r="E99" s="11" t="s">
        <v>24</v>
      </c>
      <c r="F99" s="14">
        <v>1</v>
      </c>
      <c r="G99" s="15">
        <v>0</v>
      </c>
      <c r="H99" s="16">
        <f>ROUND(F99*G99,2)</f>
        <v>0</v>
      </c>
    </row>
    <row r="100" spans="1:8">
      <c r="A100" s="7" t="s">
        <v>8</v>
      </c>
      <c r="B100" s="8"/>
      <c r="C100" s="8" t="s">
        <v>193</v>
      </c>
      <c r="D100" s="8" t="s">
        <v>194</v>
      </c>
      <c r="E100" s="8"/>
      <c r="F100" s="9"/>
      <c r="G100" s="9"/>
      <c r="H100" s="10">
        <f>H101+H104+H106+H111+H117+H119</f>
        <v>0</v>
      </c>
    </row>
    <row r="101" spans="1:8">
      <c r="A101" s="7" t="s">
        <v>8</v>
      </c>
      <c r="B101" s="8"/>
      <c r="C101" s="8" t="s">
        <v>195</v>
      </c>
      <c r="D101" s="8" t="s">
        <v>196</v>
      </c>
      <c r="E101" s="8"/>
      <c r="F101" s="9"/>
      <c r="G101" s="9"/>
      <c r="H101" s="10">
        <f>SUM(H102:H103)</f>
        <v>0</v>
      </c>
    </row>
    <row r="102" spans="1:8" ht="15.75" customHeight="1">
      <c r="A102" s="11" t="s">
        <v>15</v>
      </c>
      <c r="B102" s="11" t="s">
        <v>16</v>
      </c>
      <c r="C102" s="12" t="s">
        <v>197</v>
      </c>
      <c r="D102" s="13" t="s">
        <v>198</v>
      </c>
      <c r="E102" s="11" t="s">
        <v>24</v>
      </c>
      <c r="F102" s="14">
        <v>1</v>
      </c>
      <c r="G102" s="15">
        <v>0</v>
      </c>
      <c r="H102" s="16">
        <f>ROUND(F102*G102,2)</f>
        <v>0</v>
      </c>
    </row>
    <row r="103" spans="1:8" ht="14.25" customHeight="1">
      <c r="A103" s="11" t="s">
        <v>15</v>
      </c>
      <c r="B103" s="11" t="s">
        <v>16</v>
      </c>
      <c r="C103" s="12" t="s">
        <v>199</v>
      </c>
      <c r="D103" s="13" t="s">
        <v>200</v>
      </c>
      <c r="E103" s="11" t="s">
        <v>24</v>
      </c>
      <c r="F103" s="14">
        <v>1</v>
      </c>
      <c r="G103" s="15">
        <v>0</v>
      </c>
      <c r="H103" s="16">
        <f>ROUND(F103*G103,2)</f>
        <v>0</v>
      </c>
    </row>
    <row r="104" spans="1:8">
      <c r="A104" s="7" t="s">
        <v>8</v>
      </c>
      <c r="B104" s="8"/>
      <c r="C104" s="8" t="s">
        <v>201</v>
      </c>
      <c r="D104" s="8" t="s">
        <v>202</v>
      </c>
      <c r="E104" s="8"/>
      <c r="F104" s="9"/>
      <c r="G104" s="9"/>
      <c r="H104" s="10">
        <f>H105</f>
        <v>0</v>
      </c>
    </row>
    <row r="105" spans="1:8" ht="20.25" customHeight="1">
      <c r="A105" s="11" t="s">
        <v>15</v>
      </c>
      <c r="B105" s="11" t="s">
        <v>16</v>
      </c>
      <c r="C105" s="12" t="s">
        <v>203</v>
      </c>
      <c r="D105" s="13" t="s">
        <v>204</v>
      </c>
      <c r="E105" s="11" t="s">
        <v>24</v>
      </c>
      <c r="F105" s="14">
        <v>1</v>
      </c>
      <c r="G105" s="15">
        <v>0</v>
      </c>
      <c r="H105" s="16">
        <f>ROUND(F105*G105,2)</f>
        <v>0</v>
      </c>
    </row>
    <row r="106" spans="1:8">
      <c r="A106" s="7" t="s">
        <v>8</v>
      </c>
      <c r="B106" s="8"/>
      <c r="C106" s="8" t="s">
        <v>205</v>
      </c>
      <c r="D106" s="8" t="s">
        <v>206</v>
      </c>
      <c r="E106" s="8"/>
      <c r="F106" s="9"/>
      <c r="G106" s="9"/>
      <c r="H106" s="10">
        <f>SUM(H107:H110)</f>
        <v>0</v>
      </c>
    </row>
    <row r="107" spans="1:8" ht="13.5" customHeight="1">
      <c r="A107" s="11" t="s">
        <v>15</v>
      </c>
      <c r="B107" s="11" t="s">
        <v>16</v>
      </c>
      <c r="C107" s="12" t="s">
        <v>207</v>
      </c>
      <c r="D107" s="13" t="s">
        <v>208</v>
      </c>
      <c r="E107" s="11" t="s">
        <v>24</v>
      </c>
      <c r="F107" s="14">
        <v>4</v>
      </c>
      <c r="G107" s="15">
        <v>0</v>
      </c>
      <c r="H107" s="16">
        <f>ROUND(F107*G107,2)</f>
        <v>0</v>
      </c>
    </row>
    <row r="108" spans="1:8" ht="13.5" customHeight="1">
      <c r="A108" s="11" t="s">
        <v>15</v>
      </c>
      <c r="B108" s="11" t="s">
        <v>16</v>
      </c>
      <c r="C108" s="12" t="s">
        <v>209</v>
      </c>
      <c r="D108" s="13" t="s">
        <v>210</v>
      </c>
      <c r="E108" s="11" t="s">
        <v>24</v>
      </c>
      <c r="F108" s="14">
        <v>6</v>
      </c>
      <c r="G108" s="15">
        <v>0</v>
      </c>
      <c r="H108" s="16">
        <f>ROUND(F108*G108,2)</f>
        <v>0</v>
      </c>
    </row>
    <row r="109" spans="1:8" ht="14.25" customHeight="1">
      <c r="A109" s="11" t="s">
        <v>15</v>
      </c>
      <c r="B109" s="11" t="s">
        <v>16</v>
      </c>
      <c r="C109" s="12" t="s">
        <v>211</v>
      </c>
      <c r="D109" s="13" t="s">
        <v>212</v>
      </c>
      <c r="E109" s="11" t="s">
        <v>24</v>
      </c>
      <c r="F109" s="14">
        <v>3</v>
      </c>
      <c r="G109" s="15">
        <v>0</v>
      </c>
      <c r="H109" s="16">
        <f>ROUND(F109*G109,2)</f>
        <v>0</v>
      </c>
    </row>
    <row r="110" spans="1:8" ht="14.25" customHeight="1">
      <c r="A110" s="11" t="s">
        <v>15</v>
      </c>
      <c r="B110" s="11" t="s">
        <v>16</v>
      </c>
      <c r="C110" s="12" t="s">
        <v>213</v>
      </c>
      <c r="D110" s="13" t="s">
        <v>214</v>
      </c>
      <c r="E110" s="11" t="s">
        <v>24</v>
      </c>
      <c r="F110" s="14">
        <v>21</v>
      </c>
      <c r="G110" s="15">
        <v>0</v>
      </c>
      <c r="H110" s="16">
        <f>ROUND(F110*G110,2)</f>
        <v>0</v>
      </c>
    </row>
    <row r="111" spans="1:8">
      <c r="A111" s="7" t="s">
        <v>8</v>
      </c>
      <c r="B111" s="8"/>
      <c r="C111" s="8" t="s">
        <v>215</v>
      </c>
      <c r="D111" s="8" t="s">
        <v>216</v>
      </c>
      <c r="E111" s="8"/>
      <c r="F111" s="9"/>
      <c r="G111" s="9"/>
      <c r="H111" s="10">
        <f>SUM(H112:H116)</f>
        <v>0</v>
      </c>
    </row>
    <row r="112" spans="1:8" ht="12.75" customHeight="1">
      <c r="A112" s="11" t="s">
        <v>15</v>
      </c>
      <c r="B112" s="11" t="s">
        <v>16</v>
      </c>
      <c r="C112" s="12" t="s">
        <v>217</v>
      </c>
      <c r="D112" s="13" t="s">
        <v>218</v>
      </c>
      <c r="E112" s="11" t="s">
        <v>24</v>
      </c>
      <c r="F112" s="14">
        <v>2</v>
      </c>
      <c r="G112" s="15">
        <v>0</v>
      </c>
      <c r="H112" s="16">
        <f>ROUND(F112*G112,2)</f>
        <v>0</v>
      </c>
    </row>
    <row r="113" spans="1:8" ht="13.5" customHeight="1">
      <c r="A113" s="11" t="s">
        <v>15</v>
      </c>
      <c r="B113" s="11" t="s">
        <v>16</v>
      </c>
      <c r="C113" s="12" t="s">
        <v>219</v>
      </c>
      <c r="D113" s="13" t="s">
        <v>220</v>
      </c>
      <c r="E113" s="11" t="s">
        <v>24</v>
      </c>
      <c r="F113" s="14">
        <v>1</v>
      </c>
      <c r="G113" s="15">
        <v>0</v>
      </c>
      <c r="H113" s="16">
        <f>ROUND(F113*G113,2)</f>
        <v>0</v>
      </c>
    </row>
    <row r="114" spans="1:8" ht="13.5" customHeight="1">
      <c r="A114" s="11" t="s">
        <v>15</v>
      </c>
      <c r="B114" s="11" t="s">
        <v>16</v>
      </c>
      <c r="C114" s="12" t="s">
        <v>221</v>
      </c>
      <c r="D114" s="13" t="s">
        <v>222</v>
      </c>
      <c r="E114" s="11" t="s">
        <v>24</v>
      </c>
      <c r="F114" s="14">
        <v>1</v>
      </c>
      <c r="G114" s="15">
        <v>0</v>
      </c>
      <c r="H114" s="16">
        <f>ROUND(F114*G114,2)</f>
        <v>0</v>
      </c>
    </row>
    <row r="115" spans="1:8" ht="14.25" customHeight="1">
      <c r="A115" s="11" t="s">
        <v>15</v>
      </c>
      <c r="B115" s="11" t="s">
        <v>16</v>
      </c>
      <c r="C115" s="12" t="s">
        <v>223</v>
      </c>
      <c r="D115" s="13" t="s">
        <v>224</v>
      </c>
      <c r="E115" s="11" t="s">
        <v>24</v>
      </c>
      <c r="F115" s="14">
        <v>1</v>
      </c>
      <c r="G115" s="15">
        <v>0</v>
      </c>
      <c r="H115" s="16">
        <f>ROUND(F115*G115,2)</f>
        <v>0</v>
      </c>
    </row>
    <row r="116" spans="1:8" ht="13.5" customHeight="1">
      <c r="A116" s="11" t="s">
        <v>15</v>
      </c>
      <c r="B116" s="11" t="s">
        <v>16</v>
      </c>
      <c r="C116" s="12" t="s">
        <v>225</v>
      </c>
      <c r="D116" s="13" t="s">
        <v>226</v>
      </c>
      <c r="E116" s="11" t="s">
        <v>24</v>
      </c>
      <c r="F116" s="14">
        <v>1</v>
      </c>
      <c r="G116" s="15">
        <v>0</v>
      </c>
      <c r="H116" s="16">
        <f>ROUND(F116*G116,2)</f>
        <v>0</v>
      </c>
    </row>
    <row r="117" spans="1:8">
      <c r="A117" s="7" t="s">
        <v>8</v>
      </c>
      <c r="B117" s="8"/>
      <c r="C117" s="8" t="s">
        <v>227</v>
      </c>
      <c r="D117" s="8" t="s">
        <v>228</v>
      </c>
      <c r="E117" s="8"/>
      <c r="F117" s="9"/>
      <c r="G117" s="9"/>
      <c r="H117" s="10">
        <f>H118</f>
        <v>0</v>
      </c>
    </row>
    <row r="118" spans="1:8" ht="15.75" customHeight="1">
      <c r="A118" s="11" t="s">
        <v>15</v>
      </c>
      <c r="B118" s="11" t="s">
        <v>16</v>
      </c>
      <c r="C118" s="12" t="s">
        <v>229</v>
      </c>
      <c r="D118" s="13" t="s">
        <v>230</v>
      </c>
      <c r="E118" s="11" t="s">
        <v>24</v>
      </c>
      <c r="F118" s="14">
        <v>2</v>
      </c>
      <c r="G118" s="15">
        <v>0</v>
      </c>
      <c r="H118" s="16">
        <f>ROUND(F118*G118,2)</f>
        <v>0</v>
      </c>
    </row>
    <row r="119" spans="1:8">
      <c r="A119" s="7" t="s">
        <v>8</v>
      </c>
      <c r="B119" s="8"/>
      <c r="C119" s="8" t="s">
        <v>231</v>
      </c>
      <c r="D119" s="8" t="s">
        <v>232</v>
      </c>
      <c r="E119" s="8"/>
      <c r="F119" s="9"/>
      <c r="G119" s="9"/>
      <c r="H119" s="10">
        <f>H120</f>
        <v>0</v>
      </c>
    </row>
    <row r="120" spans="1:8" ht="12.75" customHeight="1">
      <c r="A120" s="11" t="s">
        <v>15</v>
      </c>
      <c r="B120" s="11" t="s">
        <v>16</v>
      </c>
      <c r="C120" s="12" t="s">
        <v>233</v>
      </c>
      <c r="D120" s="13" t="s">
        <v>234</v>
      </c>
      <c r="E120" s="11" t="s">
        <v>24</v>
      </c>
      <c r="F120" s="14">
        <v>2</v>
      </c>
      <c r="G120" s="15">
        <v>0</v>
      </c>
      <c r="H120" s="16">
        <f>ROUND(F120*G120,2)</f>
        <v>0</v>
      </c>
    </row>
    <row r="121" spans="1:8">
      <c r="A121" s="7" t="s">
        <v>8</v>
      </c>
      <c r="B121" s="8"/>
      <c r="C121" s="8" t="s">
        <v>235</v>
      </c>
      <c r="D121" s="8" t="s">
        <v>236</v>
      </c>
      <c r="E121" s="8"/>
      <c r="F121" s="9"/>
      <c r="G121" s="9"/>
      <c r="H121" s="10">
        <f>H122+H125+H128+H132+H134</f>
        <v>0</v>
      </c>
    </row>
    <row r="122" spans="1:8">
      <c r="A122" s="7" t="s">
        <v>8</v>
      </c>
      <c r="B122" s="8"/>
      <c r="C122" s="8" t="s">
        <v>237</v>
      </c>
      <c r="D122" s="8" t="s">
        <v>238</v>
      </c>
      <c r="E122" s="8"/>
      <c r="F122" s="9"/>
      <c r="G122" s="9"/>
      <c r="H122" s="10">
        <f>SUM(H123:H124)</f>
        <v>0</v>
      </c>
    </row>
    <row r="123" spans="1:8" ht="15" customHeight="1">
      <c r="A123" s="11" t="s">
        <v>15</v>
      </c>
      <c r="B123" s="11" t="s">
        <v>16</v>
      </c>
      <c r="C123" s="12" t="s">
        <v>197</v>
      </c>
      <c r="D123" s="13" t="s">
        <v>198</v>
      </c>
      <c r="E123" s="11" t="s">
        <v>24</v>
      </c>
      <c r="F123" s="14">
        <v>1</v>
      </c>
      <c r="G123" s="15">
        <v>0</v>
      </c>
      <c r="H123" s="16">
        <f>ROUND(F123*G123,2)</f>
        <v>0</v>
      </c>
    </row>
    <row r="124" spans="1:8" ht="17.25" customHeight="1">
      <c r="A124" s="11" t="s">
        <v>15</v>
      </c>
      <c r="B124" s="11" t="s">
        <v>16</v>
      </c>
      <c r="C124" s="12" t="s">
        <v>239</v>
      </c>
      <c r="D124" s="13" t="s">
        <v>240</v>
      </c>
      <c r="E124" s="11" t="s">
        <v>24</v>
      </c>
      <c r="F124" s="14">
        <v>1</v>
      </c>
      <c r="G124" s="15">
        <v>0</v>
      </c>
      <c r="H124" s="16">
        <f>ROUND(F124*G124,2)</f>
        <v>0</v>
      </c>
    </row>
    <row r="125" spans="1:8">
      <c r="A125" s="7" t="s">
        <v>8</v>
      </c>
      <c r="B125" s="8"/>
      <c r="C125" s="8" t="s">
        <v>205</v>
      </c>
      <c r="D125" s="8" t="s">
        <v>206</v>
      </c>
      <c r="E125" s="8"/>
      <c r="F125" s="9"/>
      <c r="G125" s="9"/>
      <c r="H125" s="10">
        <f>SUM(H126:H127)</f>
        <v>0</v>
      </c>
    </row>
    <row r="126" spans="1:8" ht="13.5" customHeight="1">
      <c r="A126" s="11" t="s">
        <v>15</v>
      </c>
      <c r="B126" s="11" t="s">
        <v>16</v>
      </c>
      <c r="C126" s="12" t="s">
        <v>209</v>
      </c>
      <c r="D126" s="13" t="s">
        <v>210</v>
      </c>
      <c r="E126" s="11" t="s">
        <v>24</v>
      </c>
      <c r="F126" s="14">
        <v>4</v>
      </c>
      <c r="G126" s="15">
        <v>0</v>
      </c>
      <c r="H126" s="16">
        <f>ROUND(F126*G126,2)</f>
        <v>0</v>
      </c>
    </row>
    <row r="127" spans="1:8" ht="17.25" customHeight="1">
      <c r="A127" s="11" t="s">
        <v>15</v>
      </c>
      <c r="B127" s="11" t="s">
        <v>16</v>
      </c>
      <c r="C127" s="12" t="s">
        <v>213</v>
      </c>
      <c r="D127" s="13" t="s">
        <v>214</v>
      </c>
      <c r="E127" s="11" t="s">
        <v>24</v>
      </c>
      <c r="F127" s="14">
        <v>4</v>
      </c>
      <c r="G127" s="15">
        <v>0</v>
      </c>
      <c r="H127" s="16">
        <f>ROUND(F127*G127,2)</f>
        <v>0</v>
      </c>
    </row>
    <row r="128" spans="1:8">
      <c r="A128" s="7" t="s">
        <v>8</v>
      </c>
      <c r="B128" s="8"/>
      <c r="C128" s="8" t="s">
        <v>215</v>
      </c>
      <c r="D128" s="8" t="s">
        <v>216</v>
      </c>
      <c r="E128" s="8"/>
      <c r="F128" s="9"/>
      <c r="G128" s="9"/>
      <c r="H128" s="10">
        <f>SUM(H129:H131)</f>
        <v>0</v>
      </c>
    </row>
    <row r="129" spans="1:8" ht="15.75" customHeight="1">
      <c r="A129" s="11" t="s">
        <v>15</v>
      </c>
      <c r="B129" s="11" t="s">
        <v>16</v>
      </c>
      <c r="C129" s="12" t="s">
        <v>217</v>
      </c>
      <c r="D129" s="13" t="s">
        <v>218</v>
      </c>
      <c r="E129" s="11" t="s">
        <v>24</v>
      </c>
      <c r="F129" s="14">
        <v>1</v>
      </c>
      <c r="G129" s="15">
        <v>0</v>
      </c>
      <c r="H129" s="16">
        <f>ROUND(F129*G129,2)</f>
        <v>0</v>
      </c>
    </row>
    <row r="130" spans="1:8" ht="13.5" customHeight="1">
      <c r="A130" s="11" t="s">
        <v>15</v>
      </c>
      <c r="B130" s="11" t="s">
        <v>16</v>
      </c>
      <c r="C130" s="12" t="s">
        <v>241</v>
      </c>
      <c r="D130" s="13" t="s">
        <v>242</v>
      </c>
      <c r="E130" s="11" t="s">
        <v>24</v>
      </c>
      <c r="F130" s="14">
        <v>1</v>
      </c>
      <c r="G130" s="15">
        <v>0</v>
      </c>
      <c r="H130" s="16">
        <f>ROUND(F130*G130,2)</f>
        <v>0</v>
      </c>
    </row>
    <row r="131" spans="1:8" ht="14.25" customHeight="1">
      <c r="A131" s="11" t="s">
        <v>15</v>
      </c>
      <c r="B131" s="11" t="s">
        <v>16</v>
      </c>
      <c r="C131" s="12" t="s">
        <v>223</v>
      </c>
      <c r="D131" s="13" t="s">
        <v>224</v>
      </c>
      <c r="E131" s="11" t="s">
        <v>24</v>
      </c>
      <c r="F131" s="14">
        <v>1</v>
      </c>
      <c r="G131" s="15">
        <v>0</v>
      </c>
      <c r="H131" s="16">
        <f>ROUND(F131*G131,2)</f>
        <v>0</v>
      </c>
    </row>
    <row r="132" spans="1:8">
      <c r="A132" s="7" t="s">
        <v>8</v>
      </c>
      <c r="B132" s="8"/>
      <c r="C132" s="8" t="s">
        <v>227</v>
      </c>
      <c r="D132" s="8" t="s">
        <v>228</v>
      </c>
      <c r="E132" s="8"/>
      <c r="F132" s="9"/>
      <c r="G132" s="9"/>
      <c r="H132" s="10">
        <f>H133</f>
        <v>0</v>
      </c>
    </row>
    <row r="133" spans="1:8" ht="14.25" customHeight="1">
      <c r="A133" s="11" t="s">
        <v>15</v>
      </c>
      <c r="B133" s="11" t="s">
        <v>16</v>
      </c>
      <c r="C133" s="12" t="s">
        <v>243</v>
      </c>
      <c r="D133" s="13" t="s">
        <v>244</v>
      </c>
      <c r="E133" s="11" t="s">
        <v>24</v>
      </c>
      <c r="F133" s="14">
        <v>1</v>
      </c>
      <c r="G133" s="15">
        <v>0</v>
      </c>
      <c r="H133" s="16">
        <f>ROUND(F133*G133,2)</f>
        <v>0</v>
      </c>
    </row>
    <row r="134" spans="1:8">
      <c r="A134" s="7" t="s">
        <v>8</v>
      </c>
      <c r="B134" s="8"/>
      <c r="C134" s="8" t="s">
        <v>245</v>
      </c>
      <c r="D134" s="8" t="s">
        <v>246</v>
      </c>
      <c r="E134" s="8"/>
      <c r="F134" s="9"/>
      <c r="G134" s="9"/>
      <c r="H134" s="10">
        <f>H135</f>
        <v>0</v>
      </c>
    </row>
    <row r="135" spans="1:8" ht="13.5" customHeight="1">
      <c r="A135" s="11" t="s">
        <v>15</v>
      </c>
      <c r="B135" s="11" t="s">
        <v>16</v>
      </c>
      <c r="C135" s="12" t="s">
        <v>233</v>
      </c>
      <c r="D135" s="13" t="s">
        <v>234</v>
      </c>
      <c r="E135" s="11" t="s">
        <v>24</v>
      </c>
      <c r="F135" s="14">
        <v>1</v>
      </c>
      <c r="G135" s="15">
        <v>0</v>
      </c>
      <c r="H135" s="16">
        <f>ROUND(F135*G135,2)</f>
        <v>0</v>
      </c>
    </row>
    <row r="136" spans="1:8">
      <c r="A136" s="7" t="s">
        <v>8</v>
      </c>
      <c r="B136" s="8"/>
      <c r="C136" s="8" t="s">
        <v>247</v>
      </c>
      <c r="D136" s="8" t="s">
        <v>248</v>
      </c>
      <c r="E136" s="8"/>
      <c r="F136" s="9"/>
      <c r="G136" s="9"/>
      <c r="H136" s="10">
        <f>H137+SUM(H138:H140)+H142+H145+H147+H149+H154+H156+H160+H162+H169+H177+H181+H187+H192+H194+H196+H199+H205+H208</f>
        <v>0</v>
      </c>
    </row>
    <row r="137" spans="1:8" ht="14.25" customHeight="1">
      <c r="A137" s="11" t="s">
        <v>15</v>
      </c>
      <c r="B137" s="11" t="s">
        <v>16</v>
      </c>
      <c r="C137" s="12" t="s">
        <v>249</v>
      </c>
      <c r="D137" s="13" t="s">
        <v>250</v>
      </c>
      <c r="E137" s="11" t="s">
        <v>24</v>
      </c>
      <c r="F137" s="14">
        <v>1</v>
      </c>
      <c r="G137" s="15">
        <v>0</v>
      </c>
      <c r="H137" s="16">
        <f>ROUND(F137*G137,2)</f>
        <v>0</v>
      </c>
    </row>
    <row r="138" spans="1:8" ht="15.75" customHeight="1">
      <c r="A138" s="11" t="s">
        <v>15</v>
      </c>
      <c r="B138" s="11" t="s">
        <v>16</v>
      </c>
      <c r="C138" s="12" t="s">
        <v>251</v>
      </c>
      <c r="D138" s="13" t="s">
        <v>252</v>
      </c>
      <c r="E138" s="11" t="s">
        <v>24</v>
      </c>
      <c r="F138" s="14">
        <v>1</v>
      </c>
      <c r="G138" s="15">
        <v>0</v>
      </c>
      <c r="H138" s="16">
        <f>ROUND(F138*G138,2)</f>
        <v>0</v>
      </c>
    </row>
    <row r="139" spans="1:8" ht="15" customHeight="1">
      <c r="A139" s="11" t="s">
        <v>15</v>
      </c>
      <c r="B139" s="11" t="s">
        <v>16</v>
      </c>
      <c r="C139" s="12" t="s">
        <v>253</v>
      </c>
      <c r="D139" s="13" t="s">
        <v>254</v>
      </c>
      <c r="E139" s="11" t="s">
        <v>24</v>
      </c>
      <c r="F139" s="14">
        <v>1</v>
      </c>
      <c r="G139" s="15">
        <v>0</v>
      </c>
      <c r="H139" s="16">
        <f>ROUND(F139*G139,2)</f>
        <v>0</v>
      </c>
    </row>
    <row r="140" spans="1:8">
      <c r="A140" s="7" t="s">
        <v>8</v>
      </c>
      <c r="B140" s="8"/>
      <c r="C140" s="8" t="s">
        <v>255</v>
      </c>
      <c r="D140" s="8" t="s">
        <v>256</v>
      </c>
      <c r="E140" s="8"/>
      <c r="F140" s="9"/>
      <c r="G140" s="9"/>
      <c r="H140" s="10">
        <f>H141</f>
        <v>0</v>
      </c>
    </row>
    <row r="141" spans="1:8" ht="18.75" customHeight="1">
      <c r="A141" s="11" t="s">
        <v>15</v>
      </c>
      <c r="B141" s="11" t="s">
        <v>16</v>
      </c>
      <c r="C141" s="12" t="s">
        <v>257</v>
      </c>
      <c r="D141" s="13" t="s">
        <v>258</v>
      </c>
      <c r="E141" s="11" t="s">
        <v>24</v>
      </c>
      <c r="F141" s="14">
        <v>3</v>
      </c>
      <c r="G141" s="15">
        <v>0</v>
      </c>
      <c r="H141" s="16">
        <f>ROUND(F141*G141,2)</f>
        <v>0</v>
      </c>
    </row>
    <row r="142" spans="1:8">
      <c r="A142" s="7" t="s">
        <v>8</v>
      </c>
      <c r="B142" s="8"/>
      <c r="C142" s="8" t="s">
        <v>259</v>
      </c>
      <c r="D142" s="8" t="s">
        <v>260</v>
      </c>
      <c r="E142" s="8"/>
      <c r="F142" s="9"/>
      <c r="G142" s="9"/>
      <c r="H142" s="10">
        <f>SUM(H143:H144)</f>
        <v>0</v>
      </c>
    </row>
    <row r="143" spans="1:8" ht="14.25" customHeight="1">
      <c r="A143" s="11" t="s">
        <v>15</v>
      </c>
      <c r="B143" s="11" t="s">
        <v>16</v>
      </c>
      <c r="C143" s="12" t="s">
        <v>261</v>
      </c>
      <c r="D143" s="13" t="s">
        <v>262</v>
      </c>
      <c r="E143" s="11" t="s">
        <v>24</v>
      </c>
      <c r="F143" s="14">
        <v>7</v>
      </c>
      <c r="G143" s="15">
        <v>0</v>
      </c>
      <c r="H143" s="16">
        <f>ROUND(F143*G143,2)</f>
        <v>0</v>
      </c>
    </row>
    <row r="144" spans="1:8" ht="15" customHeight="1">
      <c r="A144" s="11" t="s">
        <v>15</v>
      </c>
      <c r="B144" s="11" t="s">
        <v>16</v>
      </c>
      <c r="C144" s="12" t="s">
        <v>263</v>
      </c>
      <c r="D144" s="13" t="s">
        <v>264</v>
      </c>
      <c r="E144" s="11" t="s">
        <v>24</v>
      </c>
      <c r="F144" s="14">
        <v>113</v>
      </c>
      <c r="G144" s="15">
        <v>0</v>
      </c>
      <c r="H144" s="16">
        <f>ROUND(F144*G144,2)</f>
        <v>0</v>
      </c>
    </row>
    <row r="145" spans="1:8">
      <c r="A145" s="7" t="s">
        <v>8</v>
      </c>
      <c r="B145" s="8"/>
      <c r="C145" s="8" t="s">
        <v>265</v>
      </c>
      <c r="D145" s="8" t="s">
        <v>266</v>
      </c>
      <c r="E145" s="8"/>
      <c r="F145" s="9"/>
      <c r="G145" s="9"/>
      <c r="H145" s="10">
        <f>H146</f>
        <v>0</v>
      </c>
    </row>
    <row r="146" spans="1:8" ht="14.25" customHeight="1">
      <c r="A146" s="11" t="s">
        <v>15</v>
      </c>
      <c r="B146" s="11" t="s">
        <v>16</v>
      </c>
      <c r="C146" s="12" t="s">
        <v>267</v>
      </c>
      <c r="D146" s="13" t="s">
        <v>268</v>
      </c>
      <c r="E146" s="11" t="s">
        <v>24</v>
      </c>
      <c r="F146" s="14">
        <v>40</v>
      </c>
      <c r="G146" s="15">
        <v>0</v>
      </c>
      <c r="H146" s="16">
        <f>ROUND(F146*G146,2)</f>
        <v>0</v>
      </c>
    </row>
    <row r="147" spans="1:8">
      <c r="A147" s="7" t="s">
        <v>8</v>
      </c>
      <c r="B147" s="8"/>
      <c r="C147" s="8" t="s">
        <v>269</v>
      </c>
      <c r="D147" s="8" t="s">
        <v>270</v>
      </c>
      <c r="E147" s="8"/>
      <c r="F147" s="9"/>
      <c r="G147" s="9"/>
      <c r="H147" s="10">
        <f>H148</f>
        <v>0</v>
      </c>
    </row>
    <row r="148" spans="1:8" ht="14.25" customHeight="1">
      <c r="A148" s="11" t="s">
        <v>15</v>
      </c>
      <c r="B148" s="11" t="s">
        <v>16</v>
      </c>
      <c r="C148" s="12" t="s">
        <v>271</v>
      </c>
      <c r="D148" s="13" t="s">
        <v>272</v>
      </c>
      <c r="E148" s="11" t="s">
        <v>19</v>
      </c>
      <c r="F148" s="14">
        <v>121</v>
      </c>
      <c r="G148" s="15">
        <v>0</v>
      </c>
      <c r="H148" s="16">
        <f>ROUND(F148*G148,2)</f>
        <v>0</v>
      </c>
    </row>
    <row r="149" spans="1:8">
      <c r="A149" s="7" t="s">
        <v>8</v>
      </c>
      <c r="B149" s="8"/>
      <c r="C149" s="8" t="s">
        <v>273</v>
      </c>
      <c r="D149" s="8" t="s">
        <v>274</v>
      </c>
      <c r="E149" s="8"/>
      <c r="F149" s="9"/>
      <c r="G149" s="9"/>
      <c r="H149" s="10">
        <f>SUM(H150:H153)</f>
        <v>0</v>
      </c>
    </row>
    <row r="150" spans="1:8" ht="38.25">
      <c r="A150" s="11" t="s">
        <v>15</v>
      </c>
      <c r="B150" s="11" t="s">
        <v>16</v>
      </c>
      <c r="C150" s="12" t="s">
        <v>275</v>
      </c>
      <c r="D150" s="13" t="s">
        <v>276</v>
      </c>
      <c r="E150" s="11" t="s">
        <v>19</v>
      </c>
      <c r="F150" s="14">
        <v>465</v>
      </c>
      <c r="G150" s="15">
        <v>0</v>
      </c>
      <c r="H150" s="16">
        <f>ROUND(F150*G150,2)</f>
        <v>0</v>
      </c>
    </row>
    <row r="151" spans="1:8" ht="25.5">
      <c r="A151" s="11" t="s">
        <v>15</v>
      </c>
      <c r="B151" s="11" t="s">
        <v>16</v>
      </c>
      <c r="C151" s="12" t="s">
        <v>277</v>
      </c>
      <c r="D151" s="13" t="s">
        <v>278</v>
      </c>
      <c r="E151" s="11" t="s">
        <v>19</v>
      </c>
      <c r="F151" s="14">
        <v>420</v>
      </c>
      <c r="G151" s="15">
        <v>0</v>
      </c>
      <c r="H151" s="16">
        <f>ROUND(F151*G151,2)</f>
        <v>0</v>
      </c>
    </row>
    <row r="152" spans="1:8">
      <c r="A152" s="11" t="s">
        <v>15</v>
      </c>
      <c r="B152" s="11" t="s">
        <v>16</v>
      </c>
      <c r="C152" s="12" t="s">
        <v>279</v>
      </c>
      <c r="D152" s="13" t="s">
        <v>280</v>
      </c>
      <c r="E152" s="11" t="s">
        <v>19</v>
      </c>
      <c r="F152" s="14">
        <v>15</v>
      </c>
      <c r="G152" s="15">
        <v>0</v>
      </c>
      <c r="H152" s="16">
        <f>ROUND(F152*G152,2)</f>
        <v>0</v>
      </c>
    </row>
    <row r="153" spans="1:8">
      <c r="A153" s="11" t="s">
        <v>15</v>
      </c>
      <c r="B153" s="11" t="s">
        <v>16</v>
      </c>
      <c r="C153" s="12" t="s">
        <v>281</v>
      </c>
      <c r="D153" s="13" t="s">
        <v>282</v>
      </c>
      <c r="E153" s="11" t="s">
        <v>19</v>
      </c>
      <c r="F153" s="14">
        <v>5</v>
      </c>
      <c r="G153" s="15">
        <v>0</v>
      </c>
      <c r="H153" s="16">
        <f>ROUND(F153*G153,2)</f>
        <v>0</v>
      </c>
    </row>
    <row r="154" spans="1:8">
      <c r="A154" s="7" t="s">
        <v>8</v>
      </c>
      <c r="B154" s="8"/>
      <c r="C154" s="8" t="s">
        <v>283</v>
      </c>
      <c r="D154" s="8" t="s">
        <v>284</v>
      </c>
      <c r="E154" s="8"/>
      <c r="F154" s="9"/>
      <c r="G154" s="9"/>
      <c r="H154" s="10">
        <f>H155</f>
        <v>0</v>
      </c>
    </row>
    <row r="155" spans="1:8" ht="25.5">
      <c r="A155" s="11" t="s">
        <v>15</v>
      </c>
      <c r="B155" s="11" t="s">
        <v>16</v>
      </c>
      <c r="C155" s="12" t="s">
        <v>285</v>
      </c>
      <c r="D155" s="13" t="s">
        <v>286</v>
      </c>
      <c r="E155" s="11" t="s">
        <v>19</v>
      </c>
      <c r="F155" s="14">
        <v>110</v>
      </c>
      <c r="G155" s="15">
        <v>0</v>
      </c>
      <c r="H155" s="16">
        <f>ROUND(F155*G155,2)</f>
        <v>0</v>
      </c>
    </row>
    <row r="156" spans="1:8">
      <c r="A156" s="7" t="s">
        <v>8</v>
      </c>
      <c r="B156" s="8"/>
      <c r="C156" s="8" t="s">
        <v>287</v>
      </c>
      <c r="D156" s="8" t="s">
        <v>288</v>
      </c>
      <c r="E156" s="8"/>
      <c r="F156" s="9"/>
      <c r="G156" s="9"/>
      <c r="H156" s="10">
        <f>SUM(H157:H159)</f>
        <v>0</v>
      </c>
    </row>
    <row r="157" spans="1:8" ht="25.5">
      <c r="A157" s="11" t="s">
        <v>15</v>
      </c>
      <c r="B157" s="11" t="s">
        <v>16</v>
      </c>
      <c r="C157" s="12" t="s">
        <v>289</v>
      </c>
      <c r="D157" s="13" t="s">
        <v>290</v>
      </c>
      <c r="E157" s="11" t="s">
        <v>19</v>
      </c>
      <c r="F157" s="14">
        <v>150</v>
      </c>
      <c r="G157" s="15">
        <v>0</v>
      </c>
      <c r="H157" s="16">
        <f>ROUND(F157*G157,2)</f>
        <v>0</v>
      </c>
    </row>
    <row r="158" spans="1:8">
      <c r="A158" s="11" t="s">
        <v>15</v>
      </c>
      <c r="B158" s="11" t="s">
        <v>16</v>
      </c>
      <c r="C158" s="12" t="s">
        <v>279</v>
      </c>
      <c r="D158" s="13" t="s">
        <v>280</v>
      </c>
      <c r="E158" s="11" t="s">
        <v>19</v>
      </c>
      <c r="F158" s="14">
        <v>20</v>
      </c>
      <c r="G158" s="15">
        <v>0</v>
      </c>
      <c r="H158" s="16">
        <f>ROUND(F158*G158,2)</f>
        <v>0</v>
      </c>
    </row>
    <row r="159" spans="1:8">
      <c r="A159" s="11" t="s">
        <v>15</v>
      </c>
      <c r="B159" s="11" t="s">
        <v>16</v>
      </c>
      <c r="C159" s="12" t="s">
        <v>281</v>
      </c>
      <c r="D159" s="13" t="s">
        <v>282</v>
      </c>
      <c r="E159" s="11" t="s">
        <v>19</v>
      </c>
      <c r="F159" s="14">
        <v>30</v>
      </c>
      <c r="G159" s="15">
        <v>0</v>
      </c>
      <c r="H159" s="16">
        <f>ROUND(F159*G159,2)</f>
        <v>0</v>
      </c>
    </row>
    <row r="160" spans="1:8">
      <c r="A160" s="7" t="s">
        <v>8</v>
      </c>
      <c r="B160" s="8"/>
      <c r="C160" s="8" t="s">
        <v>291</v>
      </c>
      <c r="D160" s="8" t="s">
        <v>292</v>
      </c>
      <c r="E160" s="8"/>
      <c r="F160" s="9"/>
      <c r="G160" s="9"/>
      <c r="H160" s="10">
        <f>H161</f>
        <v>0</v>
      </c>
    </row>
    <row r="161" spans="1:8" ht="38.25">
      <c r="A161" s="11" t="s">
        <v>15</v>
      </c>
      <c r="B161" s="11" t="s">
        <v>16</v>
      </c>
      <c r="C161" s="12" t="s">
        <v>293</v>
      </c>
      <c r="D161" s="13" t="s">
        <v>274</v>
      </c>
      <c r="E161" s="11" t="s">
        <v>19</v>
      </c>
      <c r="F161" s="14">
        <v>10</v>
      </c>
      <c r="G161" s="15">
        <v>0</v>
      </c>
      <c r="H161" s="16">
        <f>ROUND(F161*G161,2)</f>
        <v>0</v>
      </c>
    </row>
    <row r="162" spans="1:8">
      <c r="A162" s="7" t="s">
        <v>8</v>
      </c>
      <c r="B162" s="8"/>
      <c r="C162" s="8" t="s">
        <v>294</v>
      </c>
      <c r="D162" s="8" t="s">
        <v>295</v>
      </c>
      <c r="E162" s="8"/>
      <c r="F162" s="9"/>
      <c r="G162" s="9"/>
      <c r="H162" s="10">
        <f>SUM(H163:H168)</f>
        <v>0</v>
      </c>
    </row>
    <row r="163" spans="1:8" ht="25.5">
      <c r="A163" s="11" t="s">
        <v>15</v>
      </c>
      <c r="B163" s="11" t="s">
        <v>16</v>
      </c>
      <c r="C163" s="12" t="s">
        <v>296</v>
      </c>
      <c r="D163" s="13" t="s">
        <v>290</v>
      </c>
      <c r="E163" s="11" t="s">
        <v>24</v>
      </c>
      <c r="F163" s="14">
        <v>10</v>
      </c>
      <c r="G163" s="15">
        <v>0</v>
      </c>
      <c r="H163" s="16">
        <f t="shared" ref="H163:H168" si="2">ROUND(F163*G163,2)</f>
        <v>0</v>
      </c>
    </row>
    <row r="164" spans="1:8" ht="25.5">
      <c r="A164" s="11" t="s">
        <v>15</v>
      </c>
      <c r="B164" s="11" t="s">
        <v>16</v>
      </c>
      <c r="C164" s="12" t="s">
        <v>297</v>
      </c>
      <c r="D164" s="13" t="s">
        <v>298</v>
      </c>
      <c r="E164" s="11" t="s">
        <v>24</v>
      </c>
      <c r="F164" s="14">
        <v>2</v>
      </c>
      <c r="G164" s="15">
        <v>0</v>
      </c>
      <c r="H164" s="16">
        <f t="shared" si="2"/>
        <v>0</v>
      </c>
    </row>
    <row r="165" spans="1:8" ht="76.5">
      <c r="A165" s="11" t="s">
        <v>15</v>
      </c>
      <c r="B165" s="11" t="s">
        <v>16</v>
      </c>
      <c r="C165" s="12" t="s">
        <v>299</v>
      </c>
      <c r="D165" s="13" t="s">
        <v>300</v>
      </c>
      <c r="E165" s="11" t="s">
        <v>24</v>
      </c>
      <c r="F165" s="14">
        <v>2</v>
      </c>
      <c r="G165" s="15">
        <v>0</v>
      </c>
      <c r="H165" s="16">
        <f t="shared" si="2"/>
        <v>0</v>
      </c>
    </row>
    <row r="166" spans="1:8" ht="76.5">
      <c r="A166" s="11" t="s">
        <v>15</v>
      </c>
      <c r="B166" s="11" t="s">
        <v>16</v>
      </c>
      <c r="C166" s="12" t="s">
        <v>301</v>
      </c>
      <c r="D166" s="13" t="s">
        <v>302</v>
      </c>
      <c r="E166" s="11" t="s">
        <v>24</v>
      </c>
      <c r="F166" s="14">
        <v>3</v>
      </c>
      <c r="G166" s="15">
        <v>0</v>
      </c>
      <c r="H166" s="16">
        <f t="shared" si="2"/>
        <v>0</v>
      </c>
    </row>
    <row r="167" spans="1:8" ht="51">
      <c r="A167" s="11" t="s">
        <v>15</v>
      </c>
      <c r="B167" s="11" t="s">
        <v>16</v>
      </c>
      <c r="C167" s="12" t="s">
        <v>303</v>
      </c>
      <c r="D167" s="13" t="s">
        <v>304</v>
      </c>
      <c r="E167" s="11" t="s">
        <v>24</v>
      </c>
      <c r="F167" s="14">
        <v>1</v>
      </c>
      <c r="G167" s="15">
        <v>0</v>
      </c>
      <c r="H167" s="16">
        <f t="shared" si="2"/>
        <v>0</v>
      </c>
    </row>
    <row r="168" spans="1:8" ht="76.5">
      <c r="A168" s="11" t="s">
        <v>15</v>
      </c>
      <c r="B168" s="11" t="s">
        <v>16</v>
      </c>
      <c r="C168" s="12" t="s">
        <v>305</v>
      </c>
      <c r="D168" s="13" t="s">
        <v>306</v>
      </c>
      <c r="E168" s="11" t="s">
        <v>24</v>
      </c>
      <c r="F168" s="14">
        <v>1</v>
      </c>
      <c r="G168" s="15">
        <v>0</v>
      </c>
      <c r="H168" s="16">
        <f t="shared" si="2"/>
        <v>0</v>
      </c>
    </row>
    <row r="169" spans="1:8">
      <c r="A169" s="7" t="s">
        <v>8</v>
      </c>
      <c r="B169" s="8"/>
      <c r="C169" s="8" t="s">
        <v>307</v>
      </c>
      <c r="D169" s="8" t="s">
        <v>308</v>
      </c>
      <c r="E169" s="8"/>
      <c r="F169" s="9"/>
      <c r="G169" s="9"/>
      <c r="H169" s="10">
        <f>SUM(H170:H176)</f>
        <v>0</v>
      </c>
    </row>
    <row r="170" spans="1:8" ht="25.5">
      <c r="A170" s="11" t="s">
        <v>15</v>
      </c>
      <c r="B170" s="11" t="s">
        <v>16</v>
      </c>
      <c r="C170" s="12" t="s">
        <v>309</v>
      </c>
      <c r="D170" s="13" t="s">
        <v>310</v>
      </c>
      <c r="E170" s="11" t="s">
        <v>24</v>
      </c>
      <c r="F170" s="14">
        <v>10</v>
      </c>
      <c r="G170" s="15">
        <v>0</v>
      </c>
      <c r="H170" s="16">
        <f t="shared" ref="H170:H176" si="3">ROUND(F170*G170,2)</f>
        <v>0</v>
      </c>
    </row>
    <row r="171" spans="1:8" ht="51">
      <c r="A171" s="11" t="s">
        <v>15</v>
      </c>
      <c r="B171" s="11" t="s">
        <v>16</v>
      </c>
      <c r="C171" s="12" t="s">
        <v>311</v>
      </c>
      <c r="D171" s="13" t="s">
        <v>312</v>
      </c>
      <c r="E171" s="11" t="s">
        <v>24</v>
      </c>
      <c r="F171" s="14">
        <v>3</v>
      </c>
      <c r="G171" s="15">
        <v>0</v>
      </c>
      <c r="H171" s="16">
        <f t="shared" si="3"/>
        <v>0</v>
      </c>
    </row>
    <row r="172" spans="1:8">
      <c r="A172" s="11" t="s">
        <v>15</v>
      </c>
      <c r="B172" s="11" t="s">
        <v>16</v>
      </c>
      <c r="C172" s="12" t="s">
        <v>313</v>
      </c>
      <c r="D172" s="13" t="s">
        <v>314</v>
      </c>
      <c r="E172" s="11" t="s">
        <v>24</v>
      </c>
      <c r="F172" s="14">
        <v>5</v>
      </c>
      <c r="G172" s="15">
        <v>0</v>
      </c>
      <c r="H172" s="16">
        <f t="shared" si="3"/>
        <v>0</v>
      </c>
    </row>
    <row r="173" spans="1:8" ht="25.5">
      <c r="A173" s="11" t="s">
        <v>15</v>
      </c>
      <c r="B173" s="11" t="s">
        <v>16</v>
      </c>
      <c r="C173" s="12" t="s">
        <v>315</v>
      </c>
      <c r="D173" s="13" t="s">
        <v>316</v>
      </c>
      <c r="E173" s="11" t="s">
        <v>24</v>
      </c>
      <c r="F173" s="14">
        <v>13</v>
      </c>
      <c r="G173" s="15">
        <v>0</v>
      </c>
      <c r="H173" s="16">
        <f t="shared" si="3"/>
        <v>0</v>
      </c>
    </row>
    <row r="174" spans="1:8" ht="38.25">
      <c r="A174" s="11" t="s">
        <v>15</v>
      </c>
      <c r="B174" s="11" t="s">
        <v>16</v>
      </c>
      <c r="C174" s="12" t="s">
        <v>317</v>
      </c>
      <c r="D174" s="13" t="s">
        <v>318</v>
      </c>
      <c r="E174" s="11" t="s">
        <v>24</v>
      </c>
      <c r="F174" s="14">
        <v>3</v>
      </c>
      <c r="G174" s="15">
        <v>0</v>
      </c>
      <c r="H174" s="16">
        <f t="shared" si="3"/>
        <v>0</v>
      </c>
    </row>
    <row r="175" spans="1:8">
      <c r="A175" s="11" t="s">
        <v>15</v>
      </c>
      <c r="B175" s="11" t="s">
        <v>16</v>
      </c>
      <c r="C175" s="12" t="s">
        <v>319</v>
      </c>
      <c r="D175" s="13" t="s">
        <v>320</v>
      </c>
      <c r="E175" s="11" t="s">
        <v>24</v>
      </c>
      <c r="F175" s="14">
        <v>3</v>
      </c>
      <c r="G175" s="15">
        <v>0</v>
      </c>
      <c r="H175" s="16">
        <f t="shared" si="3"/>
        <v>0</v>
      </c>
    </row>
    <row r="176" spans="1:8" ht="51">
      <c r="A176" s="11" t="s">
        <v>15</v>
      </c>
      <c r="B176" s="11" t="s">
        <v>16</v>
      </c>
      <c r="C176" s="12" t="s">
        <v>321</v>
      </c>
      <c r="D176" s="13" t="s">
        <v>322</v>
      </c>
      <c r="E176" s="11" t="s">
        <v>24</v>
      </c>
      <c r="F176" s="14">
        <v>14</v>
      </c>
      <c r="G176" s="15">
        <v>0</v>
      </c>
      <c r="H176" s="16">
        <f t="shared" si="3"/>
        <v>0</v>
      </c>
    </row>
    <row r="177" spans="1:8">
      <c r="A177" s="7" t="s">
        <v>8</v>
      </c>
      <c r="B177" s="8"/>
      <c r="C177" s="8" t="s">
        <v>323</v>
      </c>
      <c r="D177" s="8" t="s">
        <v>324</v>
      </c>
      <c r="E177" s="8"/>
      <c r="F177" s="9"/>
      <c r="G177" s="9"/>
      <c r="H177" s="10">
        <f>SUM(H178:H180)</f>
        <v>0</v>
      </c>
    </row>
    <row r="178" spans="1:8" ht="25.5">
      <c r="A178" s="11" t="s">
        <v>15</v>
      </c>
      <c r="B178" s="11" t="s">
        <v>16</v>
      </c>
      <c r="C178" s="12" t="s">
        <v>325</v>
      </c>
      <c r="D178" s="13" t="s">
        <v>326</v>
      </c>
      <c r="E178" s="11" t="s">
        <v>24</v>
      </c>
      <c r="F178" s="14">
        <v>12</v>
      </c>
      <c r="G178" s="15">
        <v>0</v>
      </c>
      <c r="H178" s="16">
        <f>ROUND(F178*G178,2)</f>
        <v>0</v>
      </c>
    </row>
    <row r="179" spans="1:8" ht="25.5">
      <c r="A179" s="11" t="s">
        <v>15</v>
      </c>
      <c r="B179" s="11" t="s">
        <v>16</v>
      </c>
      <c r="C179" s="12" t="s">
        <v>327</v>
      </c>
      <c r="D179" s="13" t="s">
        <v>328</v>
      </c>
      <c r="E179" s="11" t="s">
        <v>24</v>
      </c>
      <c r="F179" s="14">
        <v>47</v>
      </c>
      <c r="G179" s="15">
        <v>0</v>
      </c>
      <c r="H179" s="16">
        <f>ROUND(F179*G179,2)</f>
        <v>0</v>
      </c>
    </row>
    <row r="180" spans="1:8" ht="15" customHeight="1">
      <c r="A180" s="11" t="s">
        <v>15</v>
      </c>
      <c r="B180" s="11" t="s">
        <v>16</v>
      </c>
      <c r="C180" s="12" t="s">
        <v>329</v>
      </c>
      <c r="D180" s="13" t="s">
        <v>330</v>
      </c>
      <c r="E180" s="11" t="s">
        <v>24</v>
      </c>
      <c r="F180" s="14">
        <v>2</v>
      </c>
      <c r="G180" s="15">
        <v>0</v>
      </c>
      <c r="H180" s="16">
        <f>ROUND(F180*G180,2)</f>
        <v>0</v>
      </c>
    </row>
    <row r="181" spans="1:8">
      <c r="A181" s="7" t="s">
        <v>8</v>
      </c>
      <c r="B181" s="8"/>
      <c r="C181" s="8" t="s">
        <v>331</v>
      </c>
      <c r="D181" s="8" t="s">
        <v>332</v>
      </c>
      <c r="E181" s="8"/>
      <c r="F181" s="9"/>
      <c r="G181" s="9"/>
      <c r="H181" s="10">
        <f>SUM(H182:H186)</f>
        <v>0</v>
      </c>
    </row>
    <row r="182" spans="1:8" ht="13.5" customHeight="1">
      <c r="A182" s="11" t="s">
        <v>15</v>
      </c>
      <c r="B182" s="11" t="s">
        <v>16</v>
      </c>
      <c r="C182" s="12" t="s">
        <v>333</v>
      </c>
      <c r="D182" s="13" t="s">
        <v>334</v>
      </c>
      <c r="E182" s="11" t="s">
        <v>24</v>
      </c>
      <c r="F182" s="14">
        <v>17</v>
      </c>
      <c r="G182" s="15">
        <v>0</v>
      </c>
      <c r="H182" s="16">
        <f>ROUND(F182*G182,2)</f>
        <v>0</v>
      </c>
    </row>
    <row r="183" spans="1:8" ht="15.75" customHeight="1">
      <c r="A183" s="11" t="s">
        <v>15</v>
      </c>
      <c r="B183" s="11" t="s">
        <v>16</v>
      </c>
      <c r="C183" s="12" t="s">
        <v>335</v>
      </c>
      <c r="D183" s="13" t="s">
        <v>336</v>
      </c>
      <c r="E183" s="11" t="s">
        <v>24</v>
      </c>
      <c r="F183" s="14">
        <v>4</v>
      </c>
      <c r="G183" s="15">
        <v>0</v>
      </c>
      <c r="H183" s="16">
        <f>ROUND(F183*G183,2)</f>
        <v>0</v>
      </c>
    </row>
    <row r="184" spans="1:8" ht="16.5" customHeight="1">
      <c r="A184" s="11" t="s">
        <v>15</v>
      </c>
      <c r="B184" s="11" t="s">
        <v>16</v>
      </c>
      <c r="C184" s="12" t="s">
        <v>337</v>
      </c>
      <c r="D184" s="13" t="s">
        <v>338</v>
      </c>
      <c r="E184" s="11" t="s">
        <v>24</v>
      </c>
      <c r="F184" s="14">
        <v>7</v>
      </c>
      <c r="G184" s="15">
        <v>0</v>
      </c>
      <c r="H184" s="16">
        <f>ROUND(F184*G184,2)</f>
        <v>0</v>
      </c>
    </row>
    <row r="185" spans="1:8" ht="15.75" customHeight="1">
      <c r="A185" s="11" t="s">
        <v>15</v>
      </c>
      <c r="B185" s="11" t="s">
        <v>16</v>
      </c>
      <c r="C185" s="12" t="s">
        <v>339</v>
      </c>
      <c r="D185" s="13" t="s">
        <v>340</v>
      </c>
      <c r="E185" s="11" t="s">
        <v>24</v>
      </c>
      <c r="F185" s="14">
        <v>6</v>
      </c>
      <c r="G185" s="15">
        <v>0</v>
      </c>
      <c r="H185" s="16">
        <f>ROUND(F185*G185,2)</f>
        <v>0</v>
      </c>
    </row>
    <row r="186" spans="1:8" ht="17.25" customHeight="1">
      <c r="A186" s="11" t="s">
        <v>15</v>
      </c>
      <c r="B186" s="11" t="s">
        <v>16</v>
      </c>
      <c r="C186" s="12" t="s">
        <v>341</v>
      </c>
      <c r="D186" s="13" t="s">
        <v>342</v>
      </c>
      <c r="E186" s="11" t="s">
        <v>24</v>
      </c>
      <c r="F186" s="14">
        <v>2</v>
      </c>
      <c r="G186" s="15">
        <v>0</v>
      </c>
      <c r="H186" s="16">
        <f>ROUND(F186*G186,2)</f>
        <v>0</v>
      </c>
    </row>
    <row r="187" spans="1:8">
      <c r="A187" s="7" t="s">
        <v>8</v>
      </c>
      <c r="B187" s="8"/>
      <c r="C187" s="8" t="s">
        <v>343</v>
      </c>
      <c r="D187" s="8" t="s">
        <v>344</v>
      </c>
      <c r="E187" s="8"/>
      <c r="F187" s="9"/>
      <c r="G187" s="9"/>
      <c r="H187" s="10">
        <f>SUM(H188:H191)</f>
        <v>0</v>
      </c>
    </row>
    <row r="188" spans="1:8" ht="15" customHeight="1">
      <c r="A188" s="11" t="s">
        <v>15</v>
      </c>
      <c r="B188" s="11" t="s">
        <v>16</v>
      </c>
      <c r="C188" s="12" t="s">
        <v>345</v>
      </c>
      <c r="D188" s="13" t="s">
        <v>346</v>
      </c>
      <c r="E188" s="11" t="s">
        <v>24</v>
      </c>
      <c r="F188" s="14">
        <v>1</v>
      </c>
      <c r="G188" s="15">
        <v>0</v>
      </c>
      <c r="H188" s="16">
        <f>ROUND(F188*G188,2)</f>
        <v>0</v>
      </c>
    </row>
    <row r="189" spans="1:8" ht="14.25" customHeight="1">
      <c r="A189" s="11" t="s">
        <v>15</v>
      </c>
      <c r="B189" s="11" t="s">
        <v>16</v>
      </c>
      <c r="C189" s="12" t="s">
        <v>347</v>
      </c>
      <c r="D189" s="13" t="s">
        <v>348</v>
      </c>
      <c r="E189" s="11" t="s">
        <v>24</v>
      </c>
      <c r="F189" s="14">
        <v>2</v>
      </c>
      <c r="G189" s="15">
        <v>0</v>
      </c>
      <c r="H189" s="16">
        <f>ROUND(F189*G189,2)</f>
        <v>0</v>
      </c>
    </row>
    <row r="190" spans="1:8" ht="13.5" customHeight="1">
      <c r="A190" s="11" t="s">
        <v>15</v>
      </c>
      <c r="B190" s="11" t="s">
        <v>16</v>
      </c>
      <c r="C190" s="12" t="s">
        <v>349</v>
      </c>
      <c r="D190" s="13" t="s">
        <v>350</v>
      </c>
      <c r="E190" s="11" t="s">
        <v>24</v>
      </c>
      <c r="F190" s="14">
        <v>3</v>
      </c>
      <c r="G190" s="15">
        <v>0</v>
      </c>
      <c r="H190" s="16">
        <f>ROUND(F190*G190,2)</f>
        <v>0</v>
      </c>
    </row>
    <row r="191" spans="1:8" ht="16.5" customHeight="1">
      <c r="A191" s="11" t="s">
        <v>15</v>
      </c>
      <c r="B191" s="11" t="s">
        <v>16</v>
      </c>
      <c r="C191" s="12" t="s">
        <v>351</v>
      </c>
      <c r="D191" s="13" t="s">
        <v>352</v>
      </c>
      <c r="E191" s="11" t="s">
        <v>24</v>
      </c>
      <c r="F191" s="14">
        <v>3</v>
      </c>
      <c r="G191" s="15">
        <v>0</v>
      </c>
      <c r="H191" s="16">
        <f>ROUND(F191*G191,2)</f>
        <v>0</v>
      </c>
    </row>
    <row r="192" spans="1:8">
      <c r="A192" s="7" t="s">
        <v>8</v>
      </c>
      <c r="B192" s="8"/>
      <c r="C192" s="8" t="s">
        <v>179</v>
      </c>
      <c r="D192" s="8" t="s">
        <v>180</v>
      </c>
      <c r="E192" s="8"/>
      <c r="F192" s="9"/>
      <c r="G192" s="9"/>
      <c r="H192" s="10">
        <f>H193</f>
        <v>0</v>
      </c>
    </row>
    <row r="193" spans="1:8" ht="12.75" customHeight="1">
      <c r="A193" s="11" t="s">
        <v>15</v>
      </c>
      <c r="B193" s="11" t="s">
        <v>16</v>
      </c>
      <c r="C193" s="12" t="s">
        <v>353</v>
      </c>
      <c r="D193" s="13" t="s">
        <v>354</v>
      </c>
      <c r="E193" s="11" t="s">
        <v>24</v>
      </c>
      <c r="F193" s="14">
        <v>3</v>
      </c>
      <c r="G193" s="15">
        <v>0</v>
      </c>
      <c r="H193" s="16">
        <f>ROUND(F193*G193,2)</f>
        <v>0</v>
      </c>
    </row>
    <row r="194" spans="1:8">
      <c r="A194" s="7" t="s">
        <v>8</v>
      </c>
      <c r="B194" s="8"/>
      <c r="C194" s="8" t="s">
        <v>183</v>
      </c>
      <c r="D194" s="8" t="s">
        <v>184</v>
      </c>
      <c r="E194" s="8"/>
      <c r="F194" s="9"/>
      <c r="G194" s="9"/>
      <c r="H194" s="10">
        <f>H195</f>
        <v>0</v>
      </c>
    </row>
    <row r="195" spans="1:8" ht="15.75" customHeight="1">
      <c r="A195" s="11" t="s">
        <v>15</v>
      </c>
      <c r="B195" s="11" t="s">
        <v>16</v>
      </c>
      <c r="C195" s="12" t="s">
        <v>355</v>
      </c>
      <c r="D195" s="13" t="s">
        <v>356</v>
      </c>
      <c r="E195" s="11" t="s">
        <v>24</v>
      </c>
      <c r="F195" s="14">
        <v>1</v>
      </c>
      <c r="G195" s="15">
        <v>0</v>
      </c>
      <c r="H195" s="16">
        <f>ROUND(F195*G195,2)</f>
        <v>0</v>
      </c>
    </row>
    <row r="196" spans="1:8">
      <c r="A196" s="7" t="s">
        <v>8</v>
      </c>
      <c r="B196" s="8"/>
      <c r="C196" s="8" t="s">
        <v>193</v>
      </c>
      <c r="D196" s="8" t="s">
        <v>194</v>
      </c>
      <c r="E196" s="8"/>
      <c r="F196" s="9"/>
      <c r="G196" s="9"/>
      <c r="H196" s="10">
        <f>SUM(H197:H198)</f>
        <v>0</v>
      </c>
    </row>
    <row r="197" spans="1:8" ht="15.75" customHeight="1">
      <c r="A197" s="11" t="s">
        <v>15</v>
      </c>
      <c r="B197" s="11" t="s">
        <v>16</v>
      </c>
      <c r="C197" s="12" t="s">
        <v>357</v>
      </c>
      <c r="D197" s="13" t="s">
        <v>358</v>
      </c>
      <c r="E197" s="11" t="s">
        <v>24</v>
      </c>
      <c r="F197" s="14">
        <v>1</v>
      </c>
      <c r="G197" s="15">
        <v>0</v>
      </c>
      <c r="H197" s="16">
        <f>ROUND(F197*G197,2)</f>
        <v>0</v>
      </c>
    </row>
    <row r="198" spans="1:8" ht="14.25" customHeight="1">
      <c r="A198" s="11" t="s">
        <v>15</v>
      </c>
      <c r="B198" s="11" t="s">
        <v>16</v>
      </c>
      <c r="C198" s="12" t="s">
        <v>359</v>
      </c>
      <c r="D198" s="13" t="s">
        <v>360</v>
      </c>
      <c r="E198" s="11" t="s">
        <v>24</v>
      </c>
      <c r="F198" s="14">
        <v>1</v>
      </c>
      <c r="G198" s="15">
        <v>0</v>
      </c>
      <c r="H198" s="16">
        <f>ROUND(F198*G198,2)</f>
        <v>0</v>
      </c>
    </row>
    <row r="199" spans="1:8">
      <c r="A199" s="7" t="s">
        <v>8</v>
      </c>
      <c r="B199" s="8"/>
      <c r="C199" s="8" t="s">
        <v>361</v>
      </c>
      <c r="D199" s="8" t="s">
        <v>362</v>
      </c>
      <c r="E199" s="8"/>
      <c r="F199" s="9"/>
      <c r="G199" s="9"/>
      <c r="H199" s="10">
        <f>SUM(H200:H204)</f>
        <v>0</v>
      </c>
    </row>
    <row r="200" spans="1:8" ht="13.5" customHeight="1">
      <c r="A200" s="11" t="s">
        <v>15</v>
      </c>
      <c r="B200" s="11" t="s">
        <v>16</v>
      </c>
      <c r="C200" s="12" t="s">
        <v>363</v>
      </c>
      <c r="D200" s="13" t="s">
        <v>364</v>
      </c>
      <c r="E200" s="11" t="s">
        <v>24</v>
      </c>
      <c r="F200" s="14">
        <v>34</v>
      </c>
      <c r="G200" s="15">
        <v>0</v>
      </c>
      <c r="H200" s="16">
        <f>ROUND(F200*G200,2)</f>
        <v>0</v>
      </c>
    </row>
    <row r="201" spans="1:8" ht="15" customHeight="1">
      <c r="A201" s="11" t="s">
        <v>15</v>
      </c>
      <c r="B201" s="11" t="s">
        <v>16</v>
      </c>
      <c r="C201" s="12" t="s">
        <v>365</v>
      </c>
      <c r="D201" s="13" t="s">
        <v>366</v>
      </c>
      <c r="E201" s="11" t="s">
        <v>24</v>
      </c>
      <c r="F201" s="14">
        <v>4</v>
      </c>
      <c r="G201" s="15">
        <v>0</v>
      </c>
      <c r="H201" s="16">
        <f>ROUND(F201*G201,2)</f>
        <v>0</v>
      </c>
    </row>
    <row r="202" spans="1:8" ht="15" customHeight="1">
      <c r="A202" s="11" t="s">
        <v>15</v>
      </c>
      <c r="B202" s="11" t="s">
        <v>16</v>
      </c>
      <c r="C202" s="12" t="s">
        <v>367</v>
      </c>
      <c r="D202" s="13" t="s">
        <v>368</v>
      </c>
      <c r="E202" s="11" t="s">
        <v>24</v>
      </c>
      <c r="F202" s="14">
        <v>1</v>
      </c>
      <c r="G202" s="15">
        <v>0</v>
      </c>
      <c r="H202" s="16">
        <f>ROUND(F202*G202,2)</f>
        <v>0</v>
      </c>
    </row>
    <row r="203" spans="1:8" ht="13.5" customHeight="1">
      <c r="A203" s="11" t="s">
        <v>15</v>
      </c>
      <c r="B203" s="11" t="s">
        <v>16</v>
      </c>
      <c r="C203" s="12" t="s">
        <v>369</v>
      </c>
      <c r="D203" s="13" t="s">
        <v>370</v>
      </c>
      <c r="E203" s="11" t="s">
        <v>24</v>
      </c>
      <c r="F203" s="14">
        <v>1</v>
      </c>
      <c r="G203" s="15">
        <v>0</v>
      </c>
      <c r="H203" s="16">
        <f>ROUND(F203*G203,2)</f>
        <v>0</v>
      </c>
    </row>
    <row r="204" spans="1:8" ht="13.5" customHeight="1">
      <c r="A204" s="11" t="s">
        <v>15</v>
      </c>
      <c r="B204" s="11" t="s">
        <v>16</v>
      </c>
      <c r="C204" s="12" t="s">
        <v>371</v>
      </c>
      <c r="D204" s="13" t="s">
        <v>372</v>
      </c>
      <c r="E204" s="11" t="s">
        <v>24</v>
      </c>
      <c r="F204" s="14">
        <v>2</v>
      </c>
      <c r="G204" s="15">
        <v>0</v>
      </c>
      <c r="H204" s="16">
        <f>ROUND(F204*G204,2)</f>
        <v>0</v>
      </c>
    </row>
    <row r="205" spans="1:8">
      <c r="A205" s="7" t="s">
        <v>8</v>
      </c>
      <c r="B205" s="8"/>
      <c r="C205" s="8" t="s">
        <v>235</v>
      </c>
      <c r="D205" s="8" t="s">
        <v>236</v>
      </c>
      <c r="E205" s="8"/>
      <c r="F205" s="9"/>
      <c r="G205" s="9"/>
      <c r="H205" s="10">
        <f>SUM(H206:H207)</f>
        <v>0</v>
      </c>
    </row>
    <row r="206" spans="1:8" ht="13.5" customHeight="1">
      <c r="A206" s="11" t="s">
        <v>15</v>
      </c>
      <c r="B206" s="11" t="s">
        <v>16</v>
      </c>
      <c r="C206" s="12" t="s">
        <v>357</v>
      </c>
      <c r="D206" s="13" t="s">
        <v>358</v>
      </c>
      <c r="E206" s="11" t="s">
        <v>24</v>
      </c>
      <c r="F206" s="14">
        <v>1</v>
      </c>
      <c r="G206" s="15">
        <v>0</v>
      </c>
      <c r="H206" s="16">
        <f>ROUND(F206*G206,2)</f>
        <v>0</v>
      </c>
    </row>
    <row r="207" spans="1:8" ht="13.5" customHeight="1">
      <c r="A207" s="11" t="s">
        <v>15</v>
      </c>
      <c r="B207" s="11" t="s">
        <v>16</v>
      </c>
      <c r="C207" s="12" t="s">
        <v>373</v>
      </c>
      <c r="D207" s="13" t="s">
        <v>374</v>
      </c>
      <c r="E207" s="11" t="s">
        <v>24</v>
      </c>
      <c r="F207" s="14">
        <v>1</v>
      </c>
      <c r="G207" s="15">
        <v>0</v>
      </c>
      <c r="H207" s="16">
        <f>ROUND(F207*G207,2)</f>
        <v>0</v>
      </c>
    </row>
    <row r="208" spans="1:8">
      <c r="A208" s="7" t="s">
        <v>8</v>
      </c>
      <c r="B208" s="8"/>
      <c r="C208" s="8" t="s">
        <v>361</v>
      </c>
      <c r="D208" s="8" t="s">
        <v>362</v>
      </c>
      <c r="E208" s="8"/>
      <c r="F208" s="9"/>
      <c r="G208" s="9"/>
      <c r="H208" s="10">
        <f>SUM(H209:H216)</f>
        <v>0</v>
      </c>
    </row>
    <row r="209" spans="1:8" ht="15" customHeight="1">
      <c r="A209" s="11" t="s">
        <v>15</v>
      </c>
      <c r="B209" s="11" t="s">
        <v>16</v>
      </c>
      <c r="C209" s="12" t="s">
        <v>363</v>
      </c>
      <c r="D209" s="13" t="s">
        <v>364</v>
      </c>
      <c r="E209" s="11" t="s">
        <v>24</v>
      </c>
      <c r="F209" s="14">
        <v>8</v>
      </c>
      <c r="G209" s="15">
        <v>0</v>
      </c>
      <c r="H209" s="16">
        <f t="shared" ref="H209:H216" si="4">ROUND(F209*G209,2)</f>
        <v>0</v>
      </c>
    </row>
    <row r="210" spans="1:8" ht="13.5" customHeight="1">
      <c r="A210" s="11" t="s">
        <v>15</v>
      </c>
      <c r="B210" s="11" t="s">
        <v>16</v>
      </c>
      <c r="C210" s="12" t="s">
        <v>365</v>
      </c>
      <c r="D210" s="13" t="s">
        <v>366</v>
      </c>
      <c r="E210" s="11" t="s">
        <v>24</v>
      </c>
      <c r="F210" s="14">
        <v>2</v>
      </c>
      <c r="G210" s="15">
        <v>0</v>
      </c>
      <c r="H210" s="16">
        <f t="shared" si="4"/>
        <v>0</v>
      </c>
    </row>
    <row r="211" spans="1:8" ht="15" customHeight="1">
      <c r="A211" s="11" t="s">
        <v>15</v>
      </c>
      <c r="B211" s="11" t="s">
        <v>16</v>
      </c>
      <c r="C211" s="12" t="s">
        <v>371</v>
      </c>
      <c r="D211" s="13" t="s">
        <v>372</v>
      </c>
      <c r="E211" s="11" t="s">
        <v>24</v>
      </c>
      <c r="F211" s="14">
        <v>1</v>
      </c>
      <c r="G211" s="15">
        <v>0</v>
      </c>
      <c r="H211" s="16">
        <f t="shared" si="4"/>
        <v>0</v>
      </c>
    </row>
    <row r="212" spans="1:8" ht="14.25" customHeight="1">
      <c r="A212" s="11" t="s">
        <v>15</v>
      </c>
      <c r="B212" s="11" t="s">
        <v>16</v>
      </c>
      <c r="C212" s="12" t="s">
        <v>375</v>
      </c>
      <c r="D212" s="13" t="s">
        <v>376</v>
      </c>
      <c r="E212" s="11" t="s">
        <v>19</v>
      </c>
      <c r="F212" s="14">
        <v>50</v>
      </c>
      <c r="G212" s="15">
        <v>0</v>
      </c>
      <c r="H212" s="16">
        <f t="shared" si="4"/>
        <v>0</v>
      </c>
    </row>
    <row r="213" spans="1:8" ht="15.75" customHeight="1">
      <c r="A213" s="11" t="s">
        <v>15</v>
      </c>
      <c r="B213" s="11" t="s">
        <v>16</v>
      </c>
      <c r="C213" s="12" t="s">
        <v>377</v>
      </c>
      <c r="D213" s="13" t="s">
        <v>378</v>
      </c>
      <c r="E213" s="11" t="s">
        <v>19</v>
      </c>
      <c r="F213" s="14">
        <v>50</v>
      </c>
      <c r="G213" s="15">
        <v>0</v>
      </c>
      <c r="H213" s="16">
        <f t="shared" si="4"/>
        <v>0</v>
      </c>
    </row>
    <row r="214" spans="1:8" ht="14.25" customHeight="1">
      <c r="A214" s="11" t="s">
        <v>15</v>
      </c>
      <c r="B214" s="11" t="s">
        <v>16</v>
      </c>
      <c r="C214" s="12" t="s">
        <v>379</v>
      </c>
      <c r="D214" s="13" t="s">
        <v>380</v>
      </c>
      <c r="E214" s="11" t="s">
        <v>19</v>
      </c>
      <c r="F214" s="14">
        <v>30</v>
      </c>
      <c r="G214" s="15">
        <v>0</v>
      </c>
      <c r="H214" s="16">
        <f t="shared" si="4"/>
        <v>0</v>
      </c>
    </row>
    <row r="215" spans="1:8" ht="12.75" customHeight="1">
      <c r="A215" s="11" t="s">
        <v>15</v>
      </c>
      <c r="B215" s="11" t="s">
        <v>16</v>
      </c>
      <c r="C215" s="12" t="s">
        <v>381</v>
      </c>
      <c r="D215" s="13" t="s">
        <v>382</v>
      </c>
      <c r="E215" s="11" t="s">
        <v>19</v>
      </c>
      <c r="F215" s="14">
        <v>50</v>
      </c>
      <c r="G215" s="15">
        <v>0</v>
      </c>
      <c r="H215" s="16">
        <f t="shared" si="4"/>
        <v>0</v>
      </c>
    </row>
    <row r="216" spans="1:8" ht="12.75" customHeight="1">
      <c r="A216" s="11" t="s">
        <v>15</v>
      </c>
      <c r="B216" s="11" t="s">
        <v>16</v>
      </c>
      <c r="C216" s="12" t="s">
        <v>383</v>
      </c>
      <c r="D216" s="13" t="s">
        <v>384</v>
      </c>
      <c r="E216" s="11" t="s">
        <v>19</v>
      </c>
      <c r="F216" s="14">
        <v>50</v>
      </c>
      <c r="G216" s="15">
        <v>0</v>
      </c>
      <c r="H216" s="16">
        <f t="shared" si="4"/>
        <v>0</v>
      </c>
    </row>
    <row r="217" spans="1:8">
      <c r="A217" s="7" t="s">
        <v>8</v>
      </c>
      <c r="B217" s="8"/>
      <c r="C217" s="8" t="s">
        <v>385</v>
      </c>
      <c r="D217" s="8" t="s">
        <v>386</v>
      </c>
      <c r="E217" s="8"/>
      <c r="F217" s="9"/>
      <c r="G217" s="9"/>
      <c r="H217" s="10">
        <f>H218+H220+H226+H228+H237</f>
        <v>0</v>
      </c>
    </row>
    <row r="218" spans="1:8">
      <c r="A218" s="7" t="s">
        <v>8</v>
      </c>
      <c r="B218" s="8"/>
      <c r="C218" s="8" t="s">
        <v>387</v>
      </c>
      <c r="D218" s="8" t="s">
        <v>388</v>
      </c>
      <c r="E218" s="8"/>
      <c r="F218" s="9"/>
      <c r="G218" s="9"/>
      <c r="H218" s="10">
        <f>H219</f>
        <v>0</v>
      </c>
    </row>
    <row r="219" spans="1:8">
      <c r="A219" s="11" t="s">
        <v>15</v>
      </c>
      <c r="B219" s="11" t="s">
        <v>16</v>
      </c>
      <c r="C219" s="12" t="s">
        <v>389</v>
      </c>
      <c r="D219" s="13" t="s">
        <v>390</v>
      </c>
      <c r="E219" s="11" t="s">
        <v>391</v>
      </c>
      <c r="F219" s="14">
        <v>20</v>
      </c>
      <c r="G219" s="15">
        <v>0</v>
      </c>
      <c r="H219" s="16">
        <f>ROUND(F219*G219,2)</f>
        <v>0</v>
      </c>
    </row>
    <row r="220" spans="1:8">
      <c r="A220" s="7" t="s">
        <v>8</v>
      </c>
      <c r="B220" s="8"/>
      <c r="C220" s="8" t="s">
        <v>392</v>
      </c>
      <c r="D220" s="8" t="s">
        <v>393</v>
      </c>
      <c r="E220" s="8"/>
      <c r="F220" s="9"/>
      <c r="G220" s="9"/>
      <c r="H220" s="10">
        <f>SUM(H221:H225)</f>
        <v>0</v>
      </c>
    </row>
    <row r="221" spans="1:8" ht="12.75" customHeight="1">
      <c r="A221" s="11" t="s">
        <v>15</v>
      </c>
      <c r="B221" s="11" t="s">
        <v>16</v>
      </c>
      <c r="C221" s="12" t="s">
        <v>394</v>
      </c>
      <c r="D221" s="13" t="s">
        <v>395</v>
      </c>
      <c r="E221" s="11" t="s">
        <v>24</v>
      </c>
      <c r="F221" s="14">
        <v>12</v>
      </c>
      <c r="G221" s="15">
        <v>0</v>
      </c>
      <c r="H221" s="16">
        <f>ROUND(F221*G221,2)</f>
        <v>0</v>
      </c>
    </row>
    <row r="222" spans="1:8" ht="12" customHeight="1">
      <c r="A222" s="11" t="s">
        <v>15</v>
      </c>
      <c r="B222" s="11" t="s">
        <v>16</v>
      </c>
      <c r="C222" s="12" t="s">
        <v>396</v>
      </c>
      <c r="D222" s="13" t="s">
        <v>397</v>
      </c>
      <c r="E222" s="11" t="s">
        <v>24</v>
      </c>
      <c r="F222" s="14">
        <v>15</v>
      </c>
      <c r="G222" s="15">
        <v>0</v>
      </c>
      <c r="H222" s="16">
        <f>ROUND(F222*G222,2)</f>
        <v>0</v>
      </c>
    </row>
    <row r="223" spans="1:8" ht="15" customHeight="1">
      <c r="A223" s="11" t="s">
        <v>15</v>
      </c>
      <c r="B223" s="11" t="s">
        <v>16</v>
      </c>
      <c r="C223" s="12" t="s">
        <v>398</v>
      </c>
      <c r="D223" s="13" t="s">
        <v>399</v>
      </c>
      <c r="E223" s="11" t="s">
        <v>24</v>
      </c>
      <c r="F223" s="14">
        <v>24</v>
      </c>
      <c r="G223" s="15">
        <v>0</v>
      </c>
      <c r="H223" s="16">
        <f>ROUND(F223*G223,2)</f>
        <v>0</v>
      </c>
    </row>
    <row r="224" spans="1:8" ht="12.75" customHeight="1">
      <c r="A224" s="11" t="s">
        <v>15</v>
      </c>
      <c r="B224" s="11" t="s">
        <v>16</v>
      </c>
      <c r="C224" s="12" t="s">
        <v>400</v>
      </c>
      <c r="D224" s="13" t="s">
        <v>401</v>
      </c>
      <c r="E224" s="11" t="s">
        <v>24</v>
      </c>
      <c r="F224" s="14">
        <v>4</v>
      </c>
      <c r="G224" s="15">
        <v>0</v>
      </c>
      <c r="H224" s="16">
        <f>ROUND(F224*G224,2)</f>
        <v>0</v>
      </c>
    </row>
    <row r="225" spans="1:8" ht="13.5" customHeight="1">
      <c r="A225" s="11" t="s">
        <v>15</v>
      </c>
      <c r="B225" s="11" t="s">
        <v>16</v>
      </c>
      <c r="C225" s="12" t="s">
        <v>402</v>
      </c>
      <c r="D225" s="13" t="s">
        <v>403</v>
      </c>
      <c r="E225" s="11" t="s">
        <v>24</v>
      </c>
      <c r="F225" s="14">
        <v>8</v>
      </c>
      <c r="G225" s="15">
        <v>0</v>
      </c>
      <c r="H225" s="16">
        <f>ROUND(F225*G225,2)</f>
        <v>0</v>
      </c>
    </row>
    <row r="226" spans="1:8">
      <c r="A226" s="7" t="s">
        <v>8</v>
      </c>
      <c r="B226" s="8"/>
      <c r="C226" s="8" t="s">
        <v>404</v>
      </c>
      <c r="D226" s="8" t="s">
        <v>405</v>
      </c>
      <c r="E226" s="8"/>
      <c r="F226" s="9"/>
      <c r="G226" s="9"/>
      <c r="H226" s="10">
        <f>H227</f>
        <v>0</v>
      </c>
    </row>
    <row r="227" spans="1:8" ht="25.5">
      <c r="A227" s="11" t="s">
        <v>15</v>
      </c>
      <c r="B227" s="11" t="s">
        <v>16</v>
      </c>
      <c r="C227" s="12" t="s">
        <v>406</v>
      </c>
      <c r="D227" s="13" t="s">
        <v>407</v>
      </c>
      <c r="E227" s="11" t="s">
        <v>24</v>
      </c>
      <c r="F227" s="14">
        <v>3</v>
      </c>
      <c r="G227" s="15">
        <v>0</v>
      </c>
      <c r="H227" s="16">
        <f>ROUND(F227*G227,2)</f>
        <v>0</v>
      </c>
    </row>
    <row r="228" spans="1:8">
      <c r="A228" s="7" t="s">
        <v>8</v>
      </c>
      <c r="B228" s="8"/>
      <c r="C228" s="8" t="s">
        <v>408</v>
      </c>
      <c r="D228" s="8" t="s">
        <v>409</v>
      </c>
      <c r="E228" s="8"/>
      <c r="F228" s="9"/>
      <c r="G228" s="9"/>
      <c r="H228" s="10">
        <f>SUM(H229:H236)</f>
        <v>0</v>
      </c>
    </row>
    <row r="229" spans="1:8" ht="25.5">
      <c r="A229" s="11" t="s">
        <v>15</v>
      </c>
      <c r="B229" s="11" t="s">
        <v>16</v>
      </c>
      <c r="C229" s="12" t="s">
        <v>410</v>
      </c>
      <c r="D229" s="13" t="s">
        <v>411</v>
      </c>
      <c r="E229" s="11" t="s">
        <v>24</v>
      </c>
      <c r="F229" s="14">
        <v>2</v>
      </c>
      <c r="G229" s="15">
        <v>0</v>
      </c>
      <c r="H229" s="16">
        <f t="shared" ref="H229:H236" si="5">ROUND(F229*G229,2)</f>
        <v>0</v>
      </c>
    </row>
    <row r="230" spans="1:8" ht="25.5">
      <c r="A230" s="11" t="s">
        <v>15</v>
      </c>
      <c r="B230" s="11" t="s">
        <v>16</v>
      </c>
      <c r="C230" s="12" t="s">
        <v>412</v>
      </c>
      <c r="D230" s="13" t="s">
        <v>413</v>
      </c>
      <c r="E230" s="11" t="s">
        <v>24</v>
      </c>
      <c r="F230" s="14">
        <v>10</v>
      </c>
      <c r="G230" s="15">
        <v>0</v>
      </c>
      <c r="H230" s="16">
        <f t="shared" si="5"/>
        <v>0</v>
      </c>
    </row>
    <row r="231" spans="1:8" ht="38.25">
      <c r="A231" s="11" t="s">
        <v>15</v>
      </c>
      <c r="B231" s="11" t="s">
        <v>16</v>
      </c>
      <c r="C231" s="12" t="s">
        <v>414</v>
      </c>
      <c r="D231" s="13" t="s">
        <v>415</v>
      </c>
      <c r="E231" s="11" t="s">
        <v>24</v>
      </c>
      <c r="F231" s="14">
        <v>10</v>
      </c>
      <c r="G231" s="15">
        <v>0</v>
      </c>
      <c r="H231" s="16">
        <f t="shared" si="5"/>
        <v>0</v>
      </c>
    </row>
    <row r="232" spans="1:8" ht="25.5">
      <c r="A232" s="11" t="s">
        <v>15</v>
      </c>
      <c r="B232" s="11" t="s">
        <v>16</v>
      </c>
      <c r="C232" s="12" t="s">
        <v>416</v>
      </c>
      <c r="D232" s="13" t="s">
        <v>417</v>
      </c>
      <c r="E232" s="11" t="s">
        <v>24</v>
      </c>
      <c r="F232" s="14">
        <v>4</v>
      </c>
      <c r="G232" s="15">
        <v>0</v>
      </c>
      <c r="H232" s="16">
        <f t="shared" si="5"/>
        <v>0</v>
      </c>
    </row>
    <row r="233" spans="1:8" ht="25.5">
      <c r="A233" s="11" t="s">
        <v>15</v>
      </c>
      <c r="B233" s="11" t="s">
        <v>16</v>
      </c>
      <c r="C233" s="12" t="s">
        <v>418</v>
      </c>
      <c r="D233" s="13" t="s">
        <v>419</v>
      </c>
      <c r="E233" s="11" t="s">
        <v>24</v>
      </c>
      <c r="F233" s="14">
        <v>4</v>
      </c>
      <c r="G233" s="15">
        <v>0</v>
      </c>
      <c r="H233" s="16">
        <f t="shared" si="5"/>
        <v>0</v>
      </c>
    </row>
    <row r="234" spans="1:8" ht="25.5">
      <c r="A234" s="11" t="s">
        <v>15</v>
      </c>
      <c r="B234" s="11" t="s">
        <v>16</v>
      </c>
      <c r="C234" s="12" t="s">
        <v>420</v>
      </c>
      <c r="D234" s="13" t="s">
        <v>421</v>
      </c>
      <c r="E234" s="11" t="s">
        <v>391</v>
      </c>
      <c r="F234" s="14">
        <v>2.5</v>
      </c>
      <c r="G234" s="15">
        <v>0</v>
      </c>
      <c r="H234" s="16">
        <f t="shared" si="5"/>
        <v>0</v>
      </c>
    </row>
    <row r="235" spans="1:8" ht="25.5">
      <c r="A235" s="11" t="s">
        <v>15</v>
      </c>
      <c r="B235" s="11" t="s">
        <v>16</v>
      </c>
      <c r="C235" s="12" t="s">
        <v>422</v>
      </c>
      <c r="D235" s="13" t="s">
        <v>423</v>
      </c>
      <c r="E235" s="11" t="s">
        <v>391</v>
      </c>
      <c r="F235" s="14">
        <v>2.5</v>
      </c>
      <c r="G235" s="15">
        <v>0</v>
      </c>
      <c r="H235" s="16">
        <f t="shared" si="5"/>
        <v>0</v>
      </c>
    </row>
    <row r="236" spans="1:8">
      <c r="A236" s="11" t="s">
        <v>15</v>
      </c>
      <c r="B236" s="11" t="s">
        <v>16</v>
      </c>
      <c r="C236" s="12" t="s">
        <v>424</v>
      </c>
      <c r="D236" s="13" t="s">
        <v>425</v>
      </c>
      <c r="E236" s="11" t="s">
        <v>391</v>
      </c>
      <c r="F236" s="14">
        <v>3</v>
      </c>
      <c r="G236" s="15">
        <v>0</v>
      </c>
      <c r="H236" s="16">
        <f t="shared" si="5"/>
        <v>0</v>
      </c>
    </row>
    <row r="237" spans="1:8">
      <c r="A237" s="7" t="s">
        <v>8</v>
      </c>
      <c r="B237" s="8"/>
      <c r="C237" s="8" t="s">
        <v>426</v>
      </c>
      <c r="D237" s="8" t="s">
        <v>427</v>
      </c>
      <c r="E237" s="8"/>
      <c r="F237" s="9"/>
      <c r="G237" s="9"/>
      <c r="H237" s="10">
        <f>SUM(H238:H251)</f>
        <v>0</v>
      </c>
    </row>
    <row r="238" spans="1:8" ht="15" customHeight="1">
      <c r="A238" s="11" t="s">
        <v>15</v>
      </c>
      <c r="B238" s="11" t="s">
        <v>16</v>
      </c>
      <c r="C238" s="12" t="s">
        <v>428</v>
      </c>
      <c r="D238" s="13" t="s">
        <v>429</v>
      </c>
      <c r="E238" s="11" t="s">
        <v>19</v>
      </c>
      <c r="F238" s="14">
        <v>50</v>
      </c>
      <c r="G238" s="15">
        <v>0</v>
      </c>
      <c r="H238" s="16">
        <f t="shared" ref="H238:H244" si="6">ROUND(F238*G238,2)</f>
        <v>0</v>
      </c>
    </row>
    <row r="239" spans="1:8" ht="12" customHeight="1">
      <c r="A239" s="11" t="s">
        <v>15</v>
      </c>
      <c r="B239" s="11" t="s">
        <v>16</v>
      </c>
      <c r="C239" s="12" t="s">
        <v>430</v>
      </c>
      <c r="D239" s="13" t="s">
        <v>431</v>
      </c>
      <c r="E239" s="11" t="s">
        <v>24</v>
      </c>
      <c r="F239" s="14">
        <v>10</v>
      </c>
      <c r="G239" s="15">
        <v>0</v>
      </c>
      <c r="H239" s="16">
        <f t="shared" si="6"/>
        <v>0</v>
      </c>
    </row>
    <row r="240" spans="1:8" ht="12.75" customHeight="1">
      <c r="A240" s="11" t="s">
        <v>15</v>
      </c>
      <c r="B240" s="11" t="s">
        <v>16</v>
      </c>
      <c r="C240" s="12" t="s">
        <v>432</v>
      </c>
      <c r="D240" s="13" t="s">
        <v>433</v>
      </c>
      <c r="E240" s="11" t="s">
        <v>24</v>
      </c>
      <c r="F240" s="14">
        <v>20</v>
      </c>
      <c r="G240" s="15">
        <v>0</v>
      </c>
      <c r="H240" s="16">
        <f t="shared" si="6"/>
        <v>0</v>
      </c>
    </row>
    <row r="241" spans="1:8" ht="13.5" customHeight="1">
      <c r="A241" s="11" t="s">
        <v>15</v>
      </c>
      <c r="B241" s="11" t="s">
        <v>16</v>
      </c>
      <c r="C241" s="12" t="s">
        <v>434</v>
      </c>
      <c r="D241" s="13" t="s">
        <v>435</v>
      </c>
      <c r="E241" s="11" t="s">
        <v>24</v>
      </c>
      <c r="F241" s="14">
        <v>4</v>
      </c>
      <c r="G241" s="15">
        <v>0</v>
      </c>
      <c r="H241" s="16">
        <f t="shared" si="6"/>
        <v>0</v>
      </c>
    </row>
    <row r="242" spans="1:8" ht="13.5" customHeight="1">
      <c r="A242" s="11" t="s">
        <v>15</v>
      </c>
      <c r="B242" s="11" t="s">
        <v>16</v>
      </c>
      <c r="C242" s="12" t="s">
        <v>436</v>
      </c>
      <c r="D242" s="13" t="s">
        <v>437</v>
      </c>
      <c r="E242" s="11" t="s">
        <v>24</v>
      </c>
      <c r="F242" s="14">
        <v>3</v>
      </c>
      <c r="G242" s="15">
        <v>0</v>
      </c>
      <c r="H242" s="16">
        <f t="shared" si="6"/>
        <v>0</v>
      </c>
    </row>
    <row r="243" spans="1:8" ht="13.5" customHeight="1">
      <c r="A243" s="11" t="s">
        <v>15</v>
      </c>
      <c r="B243" s="11" t="s">
        <v>16</v>
      </c>
      <c r="C243" s="12" t="s">
        <v>438</v>
      </c>
      <c r="D243" s="13" t="s">
        <v>439</v>
      </c>
      <c r="E243" s="11" t="s">
        <v>19</v>
      </c>
      <c r="F243" s="14">
        <v>50</v>
      </c>
      <c r="G243" s="15">
        <v>0</v>
      </c>
      <c r="H243" s="16">
        <f t="shared" si="6"/>
        <v>0</v>
      </c>
    </row>
    <row r="244" spans="1:8" ht="13.5" customHeight="1">
      <c r="A244" s="11" t="s">
        <v>15</v>
      </c>
      <c r="B244" s="11" t="s">
        <v>16</v>
      </c>
      <c r="C244" s="12" t="s">
        <v>440</v>
      </c>
      <c r="D244" s="13" t="s">
        <v>441</v>
      </c>
      <c r="E244" s="11" t="s">
        <v>442</v>
      </c>
      <c r="F244" s="14">
        <v>1</v>
      </c>
      <c r="G244" s="15">
        <v>0</v>
      </c>
      <c r="H244" s="16">
        <f t="shared" si="6"/>
        <v>0</v>
      </c>
    </row>
    <row r="245" spans="1:8">
      <c r="A245" s="17"/>
      <c r="B245" s="17"/>
      <c r="C245" s="17"/>
      <c r="D245" s="13" t="s">
        <v>443</v>
      </c>
      <c r="E245" s="17"/>
      <c r="F245" s="14">
        <v>1</v>
      </c>
      <c r="G245" s="18"/>
      <c r="H245" s="17"/>
    </row>
    <row r="246" spans="1:8" ht="12" customHeight="1">
      <c r="A246" s="17"/>
      <c r="B246" s="17"/>
      <c r="C246" s="17"/>
      <c r="D246" s="13" t="s">
        <v>444</v>
      </c>
      <c r="E246" s="17"/>
      <c r="F246" s="14">
        <v>1</v>
      </c>
      <c r="G246" s="18"/>
      <c r="H246" s="17"/>
    </row>
    <row r="247" spans="1:8">
      <c r="A247" s="17"/>
      <c r="B247" s="17"/>
      <c r="C247" s="17"/>
      <c r="D247" s="13" t="s">
        <v>445</v>
      </c>
      <c r="E247" s="17"/>
      <c r="F247" s="14">
        <v>1</v>
      </c>
      <c r="G247" s="18"/>
      <c r="H247" s="17"/>
    </row>
    <row r="248" spans="1:8" ht="15.75" customHeight="1">
      <c r="A248" s="11" t="s">
        <v>15</v>
      </c>
      <c r="B248" s="11" t="s">
        <v>16</v>
      </c>
      <c r="C248" s="12" t="s">
        <v>446</v>
      </c>
      <c r="D248" s="13" t="s">
        <v>447</v>
      </c>
      <c r="E248" s="11" t="s">
        <v>442</v>
      </c>
      <c r="F248" s="14">
        <v>1</v>
      </c>
      <c r="G248" s="15">
        <v>0</v>
      </c>
      <c r="H248" s="16">
        <f>ROUND(F248*G248,2)</f>
        <v>0</v>
      </c>
    </row>
    <row r="249" spans="1:8">
      <c r="A249" s="17"/>
      <c r="B249" s="17"/>
      <c r="C249" s="17"/>
      <c r="D249" s="13" t="s">
        <v>443</v>
      </c>
      <c r="E249" s="17"/>
      <c r="F249" s="14">
        <v>1</v>
      </c>
      <c r="G249" s="18"/>
      <c r="H249" s="17"/>
    </row>
    <row r="250" spans="1:8" ht="25.5">
      <c r="A250" s="17"/>
      <c r="B250" s="17"/>
      <c r="C250" s="17"/>
      <c r="D250" s="13" t="s">
        <v>444</v>
      </c>
      <c r="E250" s="17"/>
      <c r="F250" s="14">
        <v>1</v>
      </c>
      <c r="G250" s="18"/>
      <c r="H250" s="17"/>
    </row>
    <row r="251" spans="1:8">
      <c r="A251" s="17"/>
      <c r="B251" s="17"/>
      <c r="C251" s="17"/>
      <c r="D251" s="13" t="s">
        <v>445</v>
      </c>
      <c r="E251" s="17"/>
      <c r="F251" s="14">
        <v>1</v>
      </c>
      <c r="G251" s="18"/>
      <c r="H251" s="17"/>
    </row>
    <row r="252" spans="1:8">
      <c r="A252" s="19"/>
      <c r="B252" s="19"/>
      <c r="C252" s="19"/>
      <c r="D252" s="19" t="s">
        <v>448</v>
      </c>
      <c r="E252" s="19"/>
      <c r="F252" s="20"/>
      <c r="G252" s="20"/>
      <c r="H252" s="21">
        <f>H4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Červenka</dc:creator>
  <cp:lastModifiedBy>Libor Červenka</cp:lastModifiedBy>
  <dcterms:created xsi:type="dcterms:W3CDTF">2014-10-07T07:49:53Z</dcterms:created>
  <dcterms:modified xsi:type="dcterms:W3CDTF">2014-10-07T08:06:31Z</dcterms:modified>
</cp:coreProperties>
</file>