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50" activeTab="0"/>
  </bookViews>
  <sheets>
    <sheet name="Schodisko lekáreň" sheetId="1" r:id="rId1"/>
  </sheets>
  <definedNames/>
  <calcPr fullCalcOnLoad="1"/>
</workbook>
</file>

<file path=xl/sharedStrings.xml><?xml version="1.0" encoding="utf-8"?>
<sst xmlns="http://schemas.openxmlformats.org/spreadsheetml/2006/main" count="80" uniqueCount="30">
  <si>
    <t>kpl</t>
  </si>
  <si>
    <t>Spolu bez DPH</t>
  </si>
  <si>
    <t>por. číslo</t>
  </si>
  <si>
    <t>1.</t>
  </si>
  <si>
    <t>SPOLU</t>
  </si>
  <si>
    <t>mn</t>
  </si>
  <si>
    <t>jedn</t>
  </si>
  <si>
    <t>jedn cena bez DPH</t>
  </si>
  <si>
    <t>Spolu s DPH</t>
  </si>
  <si>
    <t>m2</t>
  </si>
  <si>
    <t>ks</t>
  </si>
  <si>
    <t xml:space="preserve"> </t>
  </si>
  <si>
    <t>t</t>
  </si>
  <si>
    <t>Stavebné práce</t>
  </si>
  <si>
    <t>DMTŽ keramickej dlažby</t>
  </si>
  <si>
    <t>Likvidácia odpadu</t>
  </si>
  <si>
    <t>Presun hmôt</t>
  </si>
  <si>
    <t>Dlažba RAKO taurus 300x300</t>
  </si>
  <si>
    <t>DMTŽ lepidla a zvetraného betónu</t>
  </si>
  <si>
    <t>Schodisko lekáreň</t>
  </si>
  <si>
    <t xml:space="preserve">DMTŽ kamených stupníc + očistenie </t>
  </si>
  <si>
    <t>DMTŽ podstupníc</t>
  </si>
  <si>
    <t xml:space="preserve">Montáž kamených stupníc </t>
  </si>
  <si>
    <t>Montáž podstupníc</t>
  </si>
  <si>
    <t>Schodisko halvný vstup</t>
  </si>
  <si>
    <t>Montáž dlažby do diagonály</t>
  </si>
  <si>
    <t>D+M hydroizolácia MAPEI Mapelastic</t>
  </si>
  <si>
    <t>Stavebná chémia Baumit FlexStop S1 C2TE</t>
  </si>
  <si>
    <t>D+M výspravky schodov a hĺbková penetrácia BAUMIT Grund</t>
  </si>
  <si>
    <t>Stavebná chémia Baumit flexstop S1 C2TE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</si>
</sst>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_-* #,##0\ _€_-;\-* #,##0\ _€_-;_-* &quot;-&quot;\ _€_-;_-@_-"/>
    <numFmt numFmtId="173" formatCode="_-* #,##0.00\ _€_-;\-* #,##0.00\ _€_-;_-* &quot;-&quot;??\ _€_-;_-@_-"/>
    <numFmt numFmtId="174" formatCode="#,##0.00\ &quot;€&quot;"/>
    <numFmt numFmtId="175" formatCode="#"/>
    <numFmt numFmtId="176" formatCode="#,##0.000"/>
    <numFmt numFmtId="177" formatCode="#,##0.00\ [$€-1]"/>
    <numFmt numFmtId="178" formatCode="#,##0.00\ &quot;Kč&quot;"/>
    <numFmt numFmtId="179" formatCode="#,##0.000;\-#,##0.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-* #,##0.00\ [$€-1]_-;\-* #,##0.00\ [$€-1]_-;_-* &quot;-&quot;??\ [$€-1]_-;_-@_-"/>
    <numFmt numFmtId="185" formatCode="#,##0.00_ ;\-#,##0.00\ "/>
    <numFmt numFmtId="186" formatCode="0.000"/>
    <numFmt numFmtId="187" formatCode="#,##0.00\ &quot;EUR&quot;"/>
    <numFmt numFmtId="188" formatCode="[$-41B]d\.\ mmmm\ yy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E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>
        <color indexed="63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32" fillId="0" borderId="0" xfId="36" applyAlignment="1">
      <alignment/>
    </xf>
    <xf numFmtId="174" fontId="48" fillId="0" borderId="0" xfId="0" applyNumberFormat="1" applyFont="1" applyAlignment="1">
      <alignment/>
    </xf>
    <xf numFmtId="0" fontId="49" fillId="0" borderId="0" xfId="0" applyFont="1" applyAlignment="1">
      <alignment/>
    </xf>
    <xf numFmtId="0" fontId="48" fillId="33" borderId="0" xfId="0" applyFont="1" applyFill="1" applyAlignment="1">
      <alignment/>
    </xf>
    <xf numFmtId="0" fontId="50" fillId="0" borderId="0" xfId="0" applyFont="1" applyAlignment="1">
      <alignment/>
    </xf>
    <xf numFmtId="0" fontId="51" fillId="0" borderId="10" xfId="0" applyFont="1" applyBorder="1" applyAlignment="1">
      <alignment horizontal="left"/>
    </xf>
    <xf numFmtId="2" fontId="51" fillId="0" borderId="10" xfId="0" applyNumberFormat="1" applyFont="1" applyBorder="1" applyAlignment="1">
      <alignment/>
    </xf>
    <xf numFmtId="0" fontId="51" fillId="0" borderId="10" xfId="0" applyFont="1" applyBorder="1" applyAlignment="1">
      <alignment horizontal="center"/>
    </xf>
    <xf numFmtId="174" fontId="51" fillId="0" borderId="10" xfId="38" applyNumberFormat="1" applyFont="1" applyBorder="1" applyAlignment="1">
      <alignment/>
    </xf>
    <xf numFmtId="16" fontId="52" fillId="0" borderId="11" xfId="0" applyNumberFormat="1" applyFont="1" applyBorder="1" applyAlignment="1">
      <alignment horizontal="center"/>
    </xf>
    <xf numFmtId="174" fontId="53" fillId="0" borderId="10" xfId="0" applyNumberFormat="1" applyFont="1" applyBorder="1" applyAlignment="1">
      <alignment/>
    </xf>
    <xf numFmtId="174" fontId="53" fillId="0" borderId="12" xfId="0" applyNumberFormat="1" applyFont="1" applyBorder="1" applyAlignment="1">
      <alignment/>
    </xf>
    <xf numFmtId="2" fontId="51" fillId="33" borderId="13" xfId="0" applyNumberFormat="1" applyFont="1" applyFill="1" applyBorder="1" applyAlignment="1">
      <alignment/>
    </xf>
    <xf numFmtId="0" fontId="51" fillId="33" borderId="14" xfId="0" applyFont="1" applyFill="1" applyBorder="1" applyAlignment="1">
      <alignment horizontal="center"/>
    </xf>
    <xf numFmtId="174" fontId="51" fillId="33" borderId="15" xfId="38" applyNumberFormat="1" applyFont="1" applyFill="1" applyBorder="1" applyAlignment="1">
      <alignment/>
    </xf>
    <xf numFmtId="174" fontId="51" fillId="33" borderId="16" xfId="0" applyNumberFormat="1" applyFont="1" applyFill="1" applyBorder="1" applyAlignment="1">
      <alignment/>
    </xf>
    <xf numFmtId="174" fontId="51" fillId="33" borderId="17" xfId="0" applyNumberFormat="1" applyFont="1" applyFill="1" applyBorder="1" applyAlignment="1">
      <alignment/>
    </xf>
    <xf numFmtId="16" fontId="51" fillId="33" borderId="18" xfId="0" applyNumberFormat="1" applyFont="1" applyFill="1" applyBorder="1" applyAlignment="1">
      <alignment horizontal="center"/>
    </xf>
    <xf numFmtId="0" fontId="51" fillId="33" borderId="19" xfId="0" applyFont="1" applyFill="1" applyBorder="1" applyAlignment="1">
      <alignment horizontal="left"/>
    </xf>
    <xf numFmtId="0" fontId="51" fillId="33" borderId="20" xfId="0" applyFont="1" applyFill="1" applyBorder="1" applyAlignment="1">
      <alignment horizontal="left"/>
    </xf>
    <xf numFmtId="2" fontId="51" fillId="33" borderId="21" xfId="0" applyNumberFormat="1" applyFont="1" applyFill="1" applyBorder="1" applyAlignment="1">
      <alignment/>
    </xf>
    <xf numFmtId="0" fontId="51" fillId="33" borderId="22" xfId="0" applyFont="1" applyFill="1" applyBorder="1" applyAlignment="1">
      <alignment horizontal="center"/>
    </xf>
    <xf numFmtId="174" fontId="51" fillId="33" borderId="19" xfId="0" applyNumberFormat="1" applyFont="1" applyFill="1" applyBorder="1" applyAlignment="1">
      <alignment/>
    </xf>
    <xf numFmtId="174" fontId="51" fillId="33" borderId="23" xfId="0" applyNumberFormat="1" applyFont="1" applyFill="1" applyBorder="1" applyAlignment="1">
      <alignment/>
    </xf>
    <xf numFmtId="174" fontId="51" fillId="33" borderId="24" xfId="38" applyNumberFormat="1" applyFont="1" applyFill="1" applyBorder="1" applyAlignment="1">
      <alignment/>
    </xf>
    <xf numFmtId="0" fontId="51" fillId="33" borderId="16" xfId="0" applyFont="1" applyFill="1" applyBorder="1" applyAlignment="1">
      <alignment horizontal="left"/>
    </xf>
    <xf numFmtId="0" fontId="51" fillId="33" borderId="25" xfId="0" applyFont="1" applyFill="1" applyBorder="1" applyAlignment="1">
      <alignment horizontal="left"/>
    </xf>
    <xf numFmtId="0" fontId="51" fillId="33" borderId="25" xfId="0" applyFont="1" applyFill="1" applyBorder="1" applyAlignment="1">
      <alignment horizontal="left" wrapText="1"/>
    </xf>
    <xf numFmtId="0" fontId="51" fillId="33" borderId="14" xfId="0" applyFont="1" applyFill="1" applyBorder="1" applyAlignment="1">
      <alignment horizontal="left" wrapText="1"/>
    </xf>
    <xf numFmtId="0" fontId="51" fillId="33" borderId="14" xfId="0" applyFont="1" applyFill="1" applyBorder="1" applyAlignment="1">
      <alignment horizontal="left"/>
    </xf>
    <xf numFmtId="16" fontId="54" fillId="33" borderId="26" xfId="0" applyNumberFormat="1" applyFont="1" applyFill="1" applyBorder="1" applyAlignment="1">
      <alignment horizontal="center"/>
    </xf>
    <xf numFmtId="0" fontId="55" fillId="34" borderId="27" xfId="0" applyFont="1" applyFill="1" applyBorder="1" applyAlignment="1">
      <alignment horizontal="center" vertical="center" wrapText="1"/>
    </xf>
    <xf numFmtId="0" fontId="55" fillId="34" borderId="28" xfId="0" applyFont="1" applyFill="1" applyBorder="1" applyAlignment="1">
      <alignment horizontal="center" vertical="center" wrapText="1"/>
    </xf>
    <xf numFmtId="0" fontId="55" fillId="34" borderId="29" xfId="0" applyFont="1" applyFill="1" applyBorder="1" applyAlignment="1">
      <alignment horizontal="center" vertical="center"/>
    </xf>
    <xf numFmtId="0" fontId="55" fillId="34" borderId="30" xfId="0" applyFont="1" applyFill="1" applyBorder="1" applyAlignment="1">
      <alignment horizontal="center" vertical="center"/>
    </xf>
    <xf numFmtId="0" fontId="51" fillId="33" borderId="16" xfId="0" applyFont="1" applyFill="1" applyBorder="1" applyAlignment="1">
      <alignment horizontal="left" wrapText="1"/>
    </xf>
    <xf numFmtId="0" fontId="51" fillId="33" borderId="25" xfId="0" applyFont="1" applyFill="1" applyBorder="1" applyAlignment="1">
      <alignment horizontal="left" wrapText="1"/>
    </xf>
    <xf numFmtId="0" fontId="51" fillId="33" borderId="14" xfId="0" applyFont="1" applyFill="1" applyBorder="1" applyAlignment="1">
      <alignment horizontal="left" wrapText="1"/>
    </xf>
    <xf numFmtId="0" fontId="55" fillId="34" borderId="31" xfId="0" applyFont="1" applyFill="1" applyBorder="1" applyAlignment="1">
      <alignment horizontal="center" vertical="center"/>
    </xf>
    <xf numFmtId="0" fontId="55" fillId="34" borderId="32" xfId="0" applyFont="1" applyFill="1" applyBorder="1" applyAlignment="1">
      <alignment horizontal="center" vertical="center"/>
    </xf>
    <xf numFmtId="0" fontId="55" fillId="34" borderId="33" xfId="0" applyFont="1" applyFill="1" applyBorder="1" applyAlignment="1">
      <alignment horizontal="center" vertical="center"/>
    </xf>
    <xf numFmtId="0" fontId="55" fillId="34" borderId="34" xfId="0" applyFont="1" applyFill="1" applyBorder="1" applyAlignment="1">
      <alignment horizontal="center" vertical="center"/>
    </xf>
    <xf numFmtId="0" fontId="55" fillId="34" borderId="35" xfId="0" applyFont="1" applyFill="1" applyBorder="1" applyAlignment="1">
      <alignment horizontal="center" vertical="center"/>
    </xf>
    <xf numFmtId="0" fontId="55" fillId="34" borderId="36" xfId="0" applyFont="1" applyFill="1" applyBorder="1" applyAlignment="1">
      <alignment horizontal="center" vertical="center"/>
    </xf>
    <xf numFmtId="0" fontId="55" fillId="34" borderId="37" xfId="0" applyFont="1" applyFill="1" applyBorder="1" applyAlignment="1">
      <alignment horizontal="center" vertical="center"/>
    </xf>
    <xf numFmtId="0" fontId="55" fillId="34" borderId="38" xfId="0" applyFont="1" applyFill="1" applyBorder="1" applyAlignment="1">
      <alignment horizontal="center" vertical="center"/>
    </xf>
    <xf numFmtId="0" fontId="55" fillId="34" borderId="27" xfId="0" applyFont="1" applyFill="1" applyBorder="1" applyAlignment="1">
      <alignment horizontal="center" vertical="center"/>
    </xf>
    <xf numFmtId="0" fontId="55" fillId="34" borderId="28" xfId="0" applyFont="1" applyFill="1" applyBorder="1" applyAlignment="1">
      <alignment horizontal="center" vertical="center"/>
    </xf>
    <xf numFmtId="0" fontId="54" fillId="35" borderId="16" xfId="0" applyFont="1" applyFill="1" applyBorder="1" applyAlignment="1">
      <alignment horizontal="left"/>
    </xf>
    <xf numFmtId="0" fontId="51" fillId="35" borderId="25" xfId="0" applyFont="1" applyFill="1" applyBorder="1" applyAlignment="1">
      <alignment horizontal="left"/>
    </xf>
    <xf numFmtId="0" fontId="51" fillId="35" borderId="14" xfId="0" applyFont="1" applyFill="1" applyBorder="1" applyAlignment="1">
      <alignment horizontal="left"/>
    </xf>
  </cellXfs>
  <cellStyles count="54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al 2" xfId="45"/>
    <cellStyle name="Normálna 3" xfId="46"/>
    <cellStyle name="Normálne 2" xfId="47"/>
    <cellStyle name="Normální 2" xfId="48"/>
    <cellStyle name="normální_Payment application (5)" xfId="49"/>
    <cellStyle name="Percent" xfId="50"/>
    <cellStyle name="Followed Hyperlink" xfId="51"/>
    <cellStyle name="Poznámka" xfId="52"/>
    <cellStyle name="Prepojená bunka" xfId="53"/>
    <cellStyle name="Spolu" xfId="54"/>
    <cellStyle name="Text upozornenia" xfId="55"/>
    <cellStyle name="Titul" xfId="56"/>
    <cellStyle name="Vstup" xfId="57"/>
    <cellStyle name="Výpočet" xfId="58"/>
    <cellStyle name="Výstup" xfId="59"/>
    <cellStyle name="Vysvetľujúci text" xfId="60"/>
    <cellStyle name="Zlá" xfId="61"/>
    <cellStyle name="Zvýraznenie1" xfId="62"/>
    <cellStyle name="Zvýraznenie2" xfId="63"/>
    <cellStyle name="Zvýraznenie3" xfId="64"/>
    <cellStyle name="Zvýraznenie4" xfId="65"/>
    <cellStyle name="Zvýraznenie5" xfId="66"/>
    <cellStyle name="Zvýraznenie6" xfId="6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tabSelected="1" zoomScalePageLayoutView="0" workbookViewId="0" topLeftCell="A1">
      <selection activeCell="N22" sqref="N22"/>
    </sheetView>
  </sheetViews>
  <sheetFormatPr defaultColWidth="9.140625" defaultRowHeight="15"/>
  <cols>
    <col min="1" max="1" width="12.57421875" style="1" customWidth="1"/>
    <col min="2" max="2" width="11.140625" style="1" customWidth="1"/>
    <col min="3" max="3" width="12.7109375" style="1" customWidth="1"/>
    <col min="4" max="4" width="7.421875" style="1" customWidth="1"/>
    <col min="5" max="5" width="32.421875" style="1" customWidth="1"/>
    <col min="6" max="6" width="8.8515625" style="1" customWidth="1"/>
    <col min="7" max="7" width="9.140625" style="1" customWidth="1"/>
    <col min="8" max="8" width="12.140625" style="1" customWidth="1"/>
    <col min="9" max="9" width="15.7109375" style="1" customWidth="1"/>
    <col min="10" max="10" width="15.57421875" style="1" customWidth="1"/>
    <col min="11" max="11" width="9.140625" style="1" customWidth="1"/>
    <col min="12" max="12" width="10.7109375" style="1" bestFit="1" customWidth="1"/>
    <col min="13" max="13" width="13.140625" style="1" customWidth="1"/>
    <col min="14" max="16384" width="9.140625" style="1" customWidth="1"/>
  </cols>
  <sheetData>
    <row r="1" ht="15">
      <c r="E1" s="2"/>
    </row>
    <row r="2" ht="15.75" customHeight="1" thickBot="1"/>
    <row r="3" spans="1:10" ht="15.75" customHeight="1">
      <c r="A3" s="40" t="s">
        <v>2</v>
      </c>
      <c r="B3" s="42" t="s">
        <v>13</v>
      </c>
      <c r="C3" s="43"/>
      <c r="D3" s="43"/>
      <c r="E3" s="44"/>
      <c r="F3" s="48" t="s">
        <v>5</v>
      </c>
      <c r="G3" s="44" t="s">
        <v>6</v>
      </c>
      <c r="H3" s="33" t="s">
        <v>7</v>
      </c>
      <c r="I3" s="33" t="s">
        <v>1</v>
      </c>
      <c r="J3" s="35" t="s">
        <v>8</v>
      </c>
    </row>
    <row r="4" spans="1:10" ht="15.75" customHeight="1" thickBot="1">
      <c r="A4" s="41"/>
      <c r="B4" s="45"/>
      <c r="C4" s="46"/>
      <c r="D4" s="46"/>
      <c r="E4" s="47"/>
      <c r="F4" s="49"/>
      <c r="G4" s="47"/>
      <c r="H4" s="34"/>
      <c r="I4" s="34"/>
      <c r="J4" s="36"/>
    </row>
    <row r="5" spans="1:12" ht="15" customHeight="1">
      <c r="A5" s="32" t="s">
        <v>3</v>
      </c>
      <c r="B5" s="50" t="s">
        <v>19</v>
      </c>
      <c r="C5" s="51"/>
      <c r="D5" s="51"/>
      <c r="E5" s="52"/>
      <c r="F5" s="14"/>
      <c r="G5" s="15"/>
      <c r="H5" s="16"/>
      <c r="I5" s="17"/>
      <c r="J5" s="18"/>
      <c r="L5" s="3"/>
    </row>
    <row r="6" spans="1:12" ht="15" customHeight="1">
      <c r="A6" s="32"/>
      <c r="B6" s="37" t="s">
        <v>20</v>
      </c>
      <c r="C6" s="38"/>
      <c r="D6" s="38"/>
      <c r="E6" s="39"/>
      <c r="F6" s="14">
        <v>42</v>
      </c>
      <c r="G6" s="15" t="s">
        <v>10</v>
      </c>
      <c r="H6" s="16"/>
      <c r="I6" s="17">
        <f>F6*H6</f>
        <v>0</v>
      </c>
      <c r="J6" s="18">
        <f>I6*1.2</f>
        <v>0</v>
      </c>
      <c r="L6" s="3"/>
    </row>
    <row r="7" spans="1:12" ht="15" customHeight="1">
      <c r="A7" s="32"/>
      <c r="B7" s="27" t="s">
        <v>21</v>
      </c>
      <c r="C7" s="29"/>
      <c r="D7" s="29"/>
      <c r="E7" s="30"/>
      <c r="F7" s="14">
        <v>2.1</v>
      </c>
      <c r="G7" s="15" t="s">
        <v>9</v>
      </c>
      <c r="H7" s="16"/>
      <c r="I7" s="17">
        <f>F7*H7</f>
        <v>0</v>
      </c>
      <c r="J7" s="18">
        <f>I7*1.2</f>
        <v>0</v>
      </c>
      <c r="L7" s="3"/>
    </row>
    <row r="8" spans="1:12" ht="15" customHeight="1">
      <c r="A8" s="32"/>
      <c r="B8" s="27" t="s">
        <v>18</v>
      </c>
      <c r="C8" s="28"/>
      <c r="D8" s="28"/>
      <c r="E8" s="31"/>
      <c r="F8" s="14">
        <v>17.5</v>
      </c>
      <c r="G8" s="15" t="s">
        <v>9</v>
      </c>
      <c r="H8" s="16"/>
      <c r="I8" s="17">
        <f aca="true" t="shared" si="0" ref="I8:I16">F8*H8</f>
        <v>0</v>
      </c>
      <c r="J8" s="18">
        <f aca="true" t="shared" si="1" ref="J8:J16">I8*1.2</f>
        <v>0</v>
      </c>
      <c r="L8" s="3"/>
    </row>
    <row r="9" spans="1:12" ht="15" customHeight="1">
      <c r="A9" s="32"/>
      <c r="B9" s="27" t="s">
        <v>28</v>
      </c>
      <c r="C9" s="28"/>
      <c r="D9" s="28"/>
      <c r="E9" s="31"/>
      <c r="F9" s="14">
        <v>17.5</v>
      </c>
      <c r="G9" s="15" t="s">
        <v>9</v>
      </c>
      <c r="H9" s="16"/>
      <c r="I9" s="17">
        <f t="shared" si="0"/>
        <v>0</v>
      </c>
      <c r="J9" s="18">
        <f t="shared" si="1"/>
        <v>0</v>
      </c>
      <c r="L9" s="3"/>
    </row>
    <row r="10" spans="1:12" ht="15" customHeight="1">
      <c r="A10" s="32"/>
      <c r="B10" s="27" t="s">
        <v>26</v>
      </c>
      <c r="C10" s="28"/>
      <c r="D10" s="28"/>
      <c r="E10" s="31"/>
      <c r="F10" s="14">
        <v>17.5</v>
      </c>
      <c r="G10" s="15" t="s">
        <v>9</v>
      </c>
      <c r="H10" s="16"/>
      <c r="I10" s="17">
        <f t="shared" si="0"/>
        <v>0</v>
      </c>
      <c r="J10" s="18">
        <f t="shared" si="1"/>
        <v>0</v>
      </c>
      <c r="L10" s="3"/>
    </row>
    <row r="11" spans="1:12" ht="15" customHeight="1">
      <c r="A11" s="32"/>
      <c r="B11" s="27" t="s">
        <v>17</v>
      </c>
      <c r="C11" s="28"/>
      <c r="D11" s="28"/>
      <c r="E11" s="31"/>
      <c r="F11" s="14">
        <f>2.1*1.2</f>
        <v>2.52</v>
      </c>
      <c r="G11" s="15" t="s">
        <v>9</v>
      </c>
      <c r="H11" s="16"/>
      <c r="I11" s="17">
        <f t="shared" si="0"/>
        <v>0</v>
      </c>
      <c r="J11" s="18">
        <f t="shared" si="1"/>
        <v>0</v>
      </c>
      <c r="L11" s="3"/>
    </row>
    <row r="12" spans="1:12" ht="15" customHeight="1">
      <c r="A12" s="32"/>
      <c r="B12" s="27" t="s">
        <v>23</v>
      </c>
      <c r="C12" s="28"/>
      <c r="D12" s="28"/>
      <c r="E12" s="31"/>
      <c r="F12" s="14">
        <v>2.1</v>
      </c>
      <c r="G12" s="15" t="s">
        <v>9</v>
      </c>
      <c r="H12" s="16"/>
      <c r="I12" s="17">
        <f t="shared" si="0"/>
        <v>0</v>
      </c>
      <c r="J12" s="18">
        <f t="shared" si="1"/>
        <v>0</v>
      </c>
      <c r="L12" s="3"/>
    </row>
    <row r="13" spans="1:12" ht="15" customHeight="1">
      <c r="A13" s="32"/>
      <c r="B13" s="27" t="s">
        <v>22</v>
      </c>
      <c r="C13" s="28"/>
      <c r="D13" s="28"/>
      <c r="E13" s="31"/>
      <c r="F13" s="14">
        <v>42</v>
      </c>
      <c r="G13" s="15" t="s">
        <v>10</v>
      </c>
      <c r="H13" s="16"/>
      <c r="I13" s="17">
        <f t="shared" si="0"/>
        <v>0</v>
      </c>
      <c r="J13" s="18">
        <f t="shared" si="1"/>
        <v>0</v>
      </c>
      <c r="L13" s="3"/>
    </row>
    <row r="14" spans="1:12" ht="15" customHeight="1">
      <c r="A14" s="32"/>
      <c r="B14" s="27" t="s">
        <v>29</v>
      </c>
      <c r="C14" s="28"/>
      <c r="D14" s="28"/>
      <c r="E14" s="31"/>
      <c r="F14" s="14">
        <v>16.5</v>
      </c>
      <c r="G14" s="15" t="s">
        <v>9</v>
      </c>
      <c r="H14" s="16"/>
      <c r="I14" s="17">
        <f t="shared" si="0"/>
        <v>0</v>
      </c>
      <c r="J14" s="18">
        <f t="shared" si="1"/>
        <v>0</v>
      </c>
      <c r="L14" s="3"/>
    </row>
    <row r="15" spans="1:12" ht="15" customHeight="1">
      <c r="A15" s="32"/>
      <c r="B15" s="27" t="s">
        <v>15</v>
      </c>
      <c r="C15" s="28"/>
      <c r="D15" s="28"/>
      <c r="E15" s="31"/>
      <c r="F15" s="14">
        <v>1.2</v>
      </c>
      <c r="G15" s="15" t="s">
        <v>12</v>
      </c>
      <c r="H15" s="16"/>
      <c r="I15" s="17">
        <f t="shared" si="0"/>
        <v>0</v>
      </c>
      <c r="J15" s="18">
        <f t="shared" si="1"/>
        <v>0</v>
      </c>
      <c r="L15" s="3"/>
    </row>
    <row r="16" spans="1:12" ht="15" customHeight="1">
      <c r="A16" s="32"/>
      <c r="B16" s="27" t="s">
        <v>16</v>
      </c>
      <c r="C16" s="28"/>
      <c r="D16" s="28"/>
      <c r="E16" s="31"/>
      <c r="F16" s="14">
        <v>1</v>
      </c>
      <c r="G16" s="15" t="s">
        <v>0</v>
      </c>
      <c r="H16" s="16"/>
      <c r="I16" s="17">
        <f t="shared" si="0"/>
        <v>0</v>
      </c>
      <c r="J16" s="18">
        <f t="shared" si="1"/>
        <v>0</v>
      </c>
      <c r="L16" s="3"/>
    </row>
    <row r="17" spans="1:10" ht="15.75" thickBot="1">
      <c r="A17" s="19" t="s">
        <v>11</v>
      </c>
      <c r="B17" s="20" t="s">
        <v>11</v>
      </c>
      <c r="C17" s="21"/>
      <c r="D17" s="21"/>
      <c r="E17" s="21" t="s">
        <v>11</v>
      </c>
      <c r="F17" s="22" t="s">
        <v>11</v>
      </c>
      <c r="G17" s="23" t="s">
        <v>11</v>
      </c>
      <c r="H17" s="26" t="s">
        <v>11</v>
      </c>
      <c r="I17" s="24" t="s">
        <v>11</v>
      </c>
      <c r="J17" s="25" t="s">
        <v>11</v>
      </c>
    </row>
    <row r="18" spans="1:10" ht="18.75" thickBot="1">
      <c r="A18" s="11" t="s">
        <v>4</v>
      </c>
      <c r="B18" s="7"/>
      <c r="C18" s="7"/>
      <c r="D18" s="7"/>
      <c r="E18" s="7"/>
      <c r="F18" s="8"/>
      <c r="G18" s="9"/>
      <c r="H18" s="10"/>
      <c r="I18" s="12">
        <f>SUM(I5:I17)</f>
        <v>0</v>
      </c>
      <c r="J18" s="13">
        <f>SUM(J5:J17)</f>
        <v>0</v>
      </c>
    </row>
    <row r="19" spans="1:12" ht="14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</row>
    <row r="20" spans="1:12" ht="14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</row>
    <row r="21" spans="1:12" ht="14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1:12" ht="14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</row>
    <row r="23" ht="14.25">
      <c r="A23" s="4"/>
    </row>
    <row r="24" spans="1:11" s="5" customFormat="1" ht="14.25">
      <c r="A24" s="6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ht="14.25">
      <c r="A25" s="4"/>
    </row>
    <row r="28" ht="15" thickBot="1"/>
    <row r="29" spans="1:10" ht="14.25">
      <c r="A29" s="40" t="s">
        <v>2</v>
      </c>
      <c r="B29" s="42" t="s">
        <v>13</v>
      </c>
      <c r="C29" s="43"/>
      <c r="D29" s="43"/>
      <c r="E29" s="44"/>
      <c r="F29" s="48" t="s">
        <v>5</v>
      </c>
      <c r="G29" s="44" t="s">
        <v>6</v>
      </c>
      <c r="H29" s="33" t="s">
        <v>7</v>
      </c>
      <c r="I29" s="33" t="s">
        <v>1</v>
      </c>
      <c r="J29" s="35" t="s">
        <v>8</v>
      </c>
    </row>
    <row r="30" spans="1:10" ht="15" thickBot="1">
      <c r="A30" s="41"/>
      <c r="B30" s="45"/>
      <c r="C30" s="46"/>
      <c r="D30" s="46"/>
      <c r="E30" s="47"/>
      <c r="F30" s="49"/>
      <c r="G30" s="47"/>
      <c r="H30" s="34"/>
      <c r="I30" s="34"/>
      <c r="J30" s="36"/>
    </row>
    <row r="31" spans="1:10" ht="15.75">
      <c r="A31" s="32" t="s">
        <v>3</v>
      </c>
      <c r="B31" s="50" t="s">
        <v>24</v>
      </c>
      <c r="C31" s="51"/>
      <c r="D31" s="51"/>
      <c r="E31" s="52"/>
      <c r="F31" s="14"/>
      <c r="G31" s="15"/>
      <c r="H31" s="16"/>
      <c r="I31" s="17"/>
      <c r="J31" s="18"/>
    </row>
    <row r="32" spans="1:10" ht="15.75">
      <c r="A32" s="32"/>
      <c r="B32" s="37" t="s">
        <v>20</v>
      </c>
      <c r="C32" s="38"/>
      <c r="D32" s="38"/>
      <c r="E32" s="39"/>
      <c r="F32" s="14">
        <v>42</v>
      </c>
      <c r="G32" s="15" t="s">
        <v>10</v>
      </c>
      <c r="H32" s="16"/>
      <c r="I32" s="17">
        <f>F32*H32</f>
        <v>0</v>
      </c>
      <c r="J32" s="18">
        <f>I32*1.2</f>
        <v>0</v>
      </c>
    </row>
    <row r="33" spans="1:10" ht="15.75">
      <c r="A33" s="32"/>
      <c r="B33" s="37" t="s">
        <v>14</v>
      </c>
      <c r="C33" s="38"/>
      <c r="D33" s="38"/>
      <c r="E33" s="39"/>
      <c r="F33" s="14">
        <v>21.6</v>
      </c>
      <c r="G33" s="15" t="s">
        <v>9</v>
      </c>
      <c r="H33" s="16"/>
      <c r="I33" s="17">
        <f>F33*H33</f>
        <v>0</v>
      </c>
      <c r="J33" s="18">
        <f>I33*1.2</f>
        <v>0</v>
      </c>
    </row>
    <row r="34" spans="1:10" ht="15.75">
      <c r="A34" s="32"/>
      <c r="B34" s="27" t="s">
        <v>18</v>
      </c>
      <c r="C34" s="28"/>
      <c r="D34" s="28"/>
      <c r="E34" s="31"/>
      <c r="F34" s="14">
        <v>21.6</v>
      </c>
      <c r="G34" s="15" t="s">
        <v>9</v>
      </c>
      <c r="H34" s="16"/>
      <c r="I34" s="17">
        <f aca="true" t="shared" si="2" ref="I34:I42">F34*H34</f>
        <v>0</v>
      </c>
      <c r="J34" s="18">
        <f aca="true" t="shared" si="3" ref="J34:J42">I34*1.2</f>
        <v>0</v>
      </c>
    </row>
    <row r="35" spans="1:10" ht="15.75">
      <c r="A35" s="32"/>
      <c r="B35" s="27" t="s">
        <v>28</v>
      </c>
      <c r="C35" s="28"/>
      <c r="D35" s="28"/>
      <c r="E35" s="31"/>
      <c r="F35" s="14">
        <v>37.8</v>
      </c>
      <c r="G35" s="15" t="s">
        <v>9</v>
      </c>
      <c r="H35" s="16"/>
      <c r="I35" s="17">
        <f t="shared" si="2"/>
        <v>0</v>
      </c>
      <c r="J35" s="18">
        <f t="shared" si="3"/>
        <v>0</v>
      </c>
    </row>
    <row r="36" spans="1:10" ht="15.75">
      <c r="A36" s="32"/>
      <c r="B36" s="27" t="s">
        <v>26</v>
      </c>
      <c r="C36" s="28"/>
      <c r="D36" s="28"/>
      <c r="E36" s="31"/>
      <c r="F36" s="14">
        <v>37.8</v>
      </c>
      <c r="G36" s="15" t="s">
        <v>9</v>
      </c>
      <c r="H36" s="16"/>
      <c r="I36" s="17">
        <f t="shared" si="2"/>
        <v>0</v>
      </c>
      <c r="J36" s="18">
        <f t="shared" si="3"/>
        <v>0</v>
      </c>
    </row>
    <row r="37" spans="1:10" ht="15.75">
      <c r="A37" s="32"/>
      <c r="B37" s="27" t="s">
        <v>17</v>
      </c>
      <c r="C37" s="28"/>
      <c r="D37" s="28"/>
      <c r="E37" s="31"/>
      <c r="F37" s="14">
        <f>21*1.25</f>
        <v>26.25</v>
      </c>
      <c r="G37" s="15" t="s">
        <v>9</v>
      </c>
      <c r="H37" s="16"/>
      <c r="I37" s="17">
        <f t="shared" si="2"/>
        <v>0</v>
      </c>
      <c r="J37" s="18">
        <f t="shared" si="3"/>
        <v>0</v>
      </c>
    </row>
    <row r="38" spans="1:10" ht="15.75">
      <c r="A38" s="32"/>
      <c r="B38" s="27" t="s">
        <v>25</v>
      </c>
      <c r="C38" s="28"/>
      <c r="D38" s="28"/>
      <c r="E38" s="31"/>
      <c r="F38" s="14">
        <v>21</v>
      </c>
      <c r="G38" s="15" t="s">
        <v>9</v>
      </c>
      <c r="H38" s="16"/>
      <c r="I38" s="17">
        <f t="shared" si="2"/>
        <v>0</v>
      </c>
      <c r="J38" s="18">
        <f t="shared" si="3"/>
        <v>0</v>
      </c>
    </row>
    <row r="39" spans="1:10" ht="15.75">
      <c r="A39" s="32"/>
      <c r="B39" s="27" t="s">
        <v>22</v>
      </c>
      <c r="C39" s="28"/>
      <c r="D39" s="28"/>
      <c r="E39" s="31"/>
      <c r="F39" s="14">
        <v>42</v>
      </c>
      <c r="G39" s="15" t="s">
        <v>10</v>
      </c>
      <c r="H39" s="16"/>
      <c r="I39" s="17">
        <f t="shared" si="2"/>
        <v>0</v>
      </c>
      <c r="J39" s="18">
        <f t="shared" si="3"/>
        <v>0</v>
      </c>
    </row>
    <row r="40" spans="1:10" ht="15.75">
      <c r="A40" s="32"/>
      <c r="B40" s="27" t="s">
        <v>27</v>
      </c>
      <c r="C40" s="28"/>
      <c r="D40" s="28"/>
      <c r="E40" s="31"/>
      <c r="F40" s="14">
        <v>35.34</v>
      </c>
      <c r="G40" s="15" t="s">
        <v>9</v>
      </c>
      <c r="H40" s="16"/>
      <c r="I40" s="17">
        <f t="shared" si="2"/>
        <v>0</v>
      </c>
      <c r="J40" s="18">
        <f t="shared" si="3"/>
        <v>0</v>
      </c>
    </row>
    <row r="41" spans="1:10" ht="15.75">
      <c r="A41" s="32"/>
      <c r="B41" s="27" t="s">
        <v>15</v>
      </c>
      <c r="C41" s="28"/>
      <c r="D41" s="28"/>
      <c r="E41" s="31"/>
      <c r="F41" s="14">
        <v>0.8</v>
      </c>
      <c r="G41" s="15" t="s">
        <v>12</v>
      </c>
      <c r="H41" s="16"/>
      <c r="I41" s="17">
        <f t="shared" si="2"/>
        <v>0</v>
      </c>
      <c r="J41" s="18">
        <f t="shared" si="3"/>
        <v>0</v>
      </c>
    </row>
    <row r="42" spans="1:10" ht="15.75">
      <c r="A42" s="32"/>
      <c r="B42" s="27" t="s">
        <v>16</v>
      </c>
      <c r="C42" s="28"/>
      <c r="D42" s="28"/>
      <c r="E42" s="31"/>
      <c r="F42" s="14">
        <v>1</v>
      </c>
      <c r="G42" s="15" t="s">
        <v>0</v>
      </c>
      <c r="H42" s="16"/>
      <c r="I42" s="17">
        <f t="shared" si="2"/>
        <v>0</v>
      </c>
      <c r="J42" s="18">
        <f t="shared" si="3"/>
        <v>0</v>
      </c>
    </row>
    <row r="43" spans="1:10" ht="15.75" thickBot="1">
      <c r="A43" s="19" t="s">
        <v>11</v>
      </c>
      <c r="B43" s="20" t="s">
        <v>11</v>
      </c>
      <c r="C43" s="21"/>
      <c r="D43" s="21"/>
      <c r="E43" s="21" t="s">
        <v>11</v>
      </c>
      <c r="F43" s="22" t="s">
        <v>11</v>
      </c>
      <c r="G43" s="23" t="s">
        <v>11</v>
      </c>
      <c r="H43" s="26" t="s">
        <v>11</v>
      </c>
      <c r="I43" s="24" t="s">
        <v>11</v>
      </c>
      <c r="J43" s="25" t="s">
        <v>11</v>
      </c>
    </row>
    <row r="44" spans="1:10" ht="18.75" thickBot="1">
      <c r="A44" s="11" t="s">
        <v>4</v>
      </c>
      <c r="B44" s="7"/>
      <c r="C44" s="7"/>
      <c r="D44" s="7"/>
      <c r="E44" s="7"/>
      <c r="F44" s="8"/>
      <c r="G44" s="9"/>
      <c r="H44" s="10"/>
      <c r="I44" s="12">
        <f>SUM(I31:I43)</f>
        <v>0</v>
      </c>
      <c r="J44" s="13">
        <f>SUM(J31:J43)</f>
        <v>0</v>
      </c>
    </row>
  </sheetData>
  <sheetProtection/>
  <mergeCells count="17">
    <mergeCell ref="J3:J4"/>
    <mergeCell ref="B29:E30"/>
    <mergeCell ref="F29:F30"/>
    <mergeCell ref="G29:G30"/>
    <mergeCell ref="B6:E6"/>
    <mergeCell ref="H3:H4"/>
    <mergeCell ref="I3:I4"/>
    <mergeCell ref="H29:H30"/>
    <mergeCell ref="I29:I30"/>
    <mergeCell ref="J29:J30"/>
    <mergeCell ref="B32:E32"/>
    <mergeCell ref="B33:E33"/>
    <mergeCell ref="A3:A4"/>
    <mergeCell ref="B3:E4"/>
    <mergeCell ref="F3:F4"/>
    <mergeCell ref="G3:G4"/>
    <mergeCell ref="A29:A30"/>
  </mergeCells>
  <printOptions/>
  <pageMargins left="0.25" right="0.25" top="0.75" bottom="0.75" header="0.3" footer="0.3"/>
  <pageSetup fitToHeight="0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2020-08-10T13:34:38Z</dcterms:modified>
  <cp:category/>
  <cp:version/>
  <cp:contentType/>
  <cp:contentStatus/>
</cp:coreProperties>
</file>