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131" windowWidth="16605" windowHeight="9435" activeTab="0"/>
  </bookViews>
  <sheets>
    <sheet name="Výkaz" sheetId="1" r:id="rId1"/>
  </sheets>
  <definedNames/>
  <calcPr fullCalcOnLoad="1"/>
</workbook>
</file>

<file path=xl/sharedStrings.xml><?xml version="1.0" encoding="utf-8"?>
<sst xmlns="http://schemas.openxmlformats.org/spreadsheetml/2006/main" count="140" uniqueCount="95">
  <si>
    <t xml:space="preserve">Číslo </t>
  </si>
  <si>
    <t xml:space="preserve">      Popis</t>
  </si>
  <si>
    <t>Měr.</t>
  </si>
  <si>
    <t>Množ.</t>
  </si>
  <si>
    <t>Cena bez</t>
  </si>
  <si>
    <t>pozice</t>
  </si>
  <si>
    <t>jedn.</t>
  </si>
  <si>
    <t>DPH v Kč</t>
  </si>
  <si>
    <t>Mimostaveništní doprava</t>
  </si>
  <si>
    <t>ks</t>
  </si>
  <si>
    <t>bm</t>
  </si>
  <si>
    <t>4.3</t>
  </si>
  <si>
    <t>REB 1 NE regulátor otáček pod omítku</t>
  </si>
  <si>
    <t>kpl</t>
  </si>
  <si>
    <t>Prof. ocel na závěsy a uložení</t>
  </si>
  <si>
    <t>kg</t>
  </si>
  <si>
    <t>Přirážky PPJP, PPV, přesun hmot</t>
  </si>
  <si>
    <t>Revize, zkoušky, zprovoznění</t>
  </si>
  <si>
    <t>Celkem</t>
  </si>
  <si>
    <t>Zařízení -Ostatní</t>
  </si>
  <si>
    <t>Potrubí SPIRO 100 mm</t>
  </si>
  <si>
    <t>Potrubí SPIRO 200 mm</t>
  </si>
  <si>
    <t>Oblouk 90/160</t>
  </si>
  <si>
    <t>Zař. č. 3 - Sociální zařízení 2.NP</t>
  </si>
  <si>
    <t>Zař. č. 4 - Sociální zařízení 1.NP</t>
  </si>
  <si>
    <t>Oblouk 90/100</t>
  </si>
  <si>
    <t>Oblouk90/125</t>
  </si>
  <si>
    <t>Odbočka 125/100</t>
  </si>
  <si>
    <t>Odbočka 100/100</t>
  </si>
  <si>
    <t>Odbočka 160/100</t>
  </si>
  <si>
    <t>Protidešťová žaluzie PRG 160</t>
  </si>
  <si>
    <t>Potrubí SPIRO 100</t>
  </si>
  <si>
    <t>Potrubí SPIRO125</t>
  </si>
  <si>
    <t>Potrubí SPIRO160</t>
  </si>
  <si>
    <t>Přechod 100/125</t>
  </si>
  <si>
    <t>Přechod 125/160</t>
  </si>
  <si>
    <t>3,1</t>
  </si>
  <si>
    <t>3,1,1</t>
  </si>
  <si>
    <t>3,2</t>
  </si>
  <si>
    <t>3,3</t>
  </si>
  <si>
    <t>3,4</t>
  </si>
  <si>
    <t>3,5</t>
  </si>
  <si>
    <t>3,6</t>
  </si>
  <si>
    <t>3,7</t>
  </si>
  <si>
    <t>3,8</t>
  </si>
  <si>
    <t>3,9</t>
  </si>
  <si>
    <t>3,10</t>
  </si>
  <si>
    <t>3,11</t>
  </si>
  <si>
    <t>3,12</t>
  </si>
  <si>
    <t>Zař. č. 5 - Umývárny a šatny 1.NP</t>
  </si>
  <si>
    <t>Rekuperační jednotka DUPLEX 550 BP</t>
  </si>
  <si>
    <t>Servopohon Belimo LM 230 A, 3 BOD. (DOD. ELEKTRO)</t>
  </si>
  <si>
    <t>Oblouk90/200</t>
  </si>
  <si>
    <t>Univerzální talířový ventil IT 100</t>
  </si>
  <si>
    <t>Odsávacíí talířový ventil VEF 160</t>
  </si>
  <si>
    <t>Záslepka 200</t>
  </si>
  <si>
    <t>Protidešťová žaluzie PRG 200</t>
  </si>
  <si>
    <t>5,1</t>
  </si>
  <si>
    <t>5</t>
  </si>
  <si>
    <t>5,6</t>
  </si>
  <si>
    <t>5,7</t>
  </si>
  <si>
    <t>5,9</t>
  </si>
  <si>
    <t>5,10</t>
  </si>
  <si>
    <t>5,11</t>
  </si>
  <si>
    <t>5,13</t>
  </si>
  <si>
    <t>5,15</t>
  </si>
  <si>
    <t>Potrubí SPIRO 160 mm</t>
  </si>
  <si>
    <t>Sedlový kus SK 200/100</t>
  </si>
  <si>
    <t>5,20</t>
  </si>
  <si>
    <t>5,21</t>
  </si>
  <si>
    <t>5,23</t>
  </si>
  <si>
    <t>5,24</t>
  </si>
  <si>
    <t>5,25</t>
  </si>
  <si>
    <t>5,26</t>
  </si>
  <si>
    <t>4</t>
  </si>
  <si>
    <t>4,1</t>
  </si>
  <si>
    <t>4,6</t>
  </si>
  <si>
    <t>4,7</t>
  </si>
  <si>
    <t>4,9</t>
  </si>
  <si>
    <t>3</t>
  </si>
  <si>
    <t>Pružné potrubí SEMIFLEX 100</t>
  </si>
  <si>
    <t>Protidešťová žaluzie PER 100</t>
  </si>
  <si>
    <t>Pružné potrubí  SEMIFLEX 100</t>
  </si>
  <si>
    <t>Přechod asymetrický PRR 200/160</t>
  </si>
  <si>
    <t>Pružné potrubí SEMIFLEX 160</t>
  </si>
  <si>
    <t>Pružné potrubí SEMIFLEX 200</t>
  </si>
  <si>
    <t>Izolační návleky TERMOSLLEV 203</t>
  </si>
  <si>
    <t>VZDUCHOTECHNIKA</t>
  </si>
  <si>
    <t xml:space="preserve">Malý axiální ventilátor DEKOR 100 CZ, 230V,13W, , </t>
  </si>
  <si>
    <t>4.1a</t>
  </si>
  <si>
    <t>Regulační klapka IJK 200/40-20 (na e1 DUPLEX)</t>
  </si>
  <si>
    <t>5.1a</t>
  </si>
  <si>
    <t>5,2</t>
  </si>
  <si>
    <t>%</t>
  </si>
  <si>
    <t>Rekonstrukce a opravy sociálního zázemí MŠ a ZŠ, Dlouhý Most čp.102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</si>
</sst>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0.000"/>
  </numFmts>
  <fonts count="44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b/>
      <u val="single"/>
      <sz val="10"/>
      <name val="Arial CE"/>
      <family val="2"/>
    </font>
    <font>
      <i/>
      <sz val="8"/>
      <color indexed="8"/>
      <name val="Arial CE"/>
      <family val="2"/>
    </font>
    <font>
      <sz val="8"/>
      <color indexed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left"/>
    </xf>
    <xf numFmtId="4" fontId="0" fillId="0" borderId="10" xfId="0" applyNumberFormat="1" applyFont="1" applyBorder="1" applyAlignment="1">
      <alignment horizontal="right"/>
    </xf>
    <xf numFmtId="165" fontId="6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165" fontId="6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 shrinkToFi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2" fontId="0" fillId="0" borderId="10" xfId="0" applyNumberFormat="1" applyBorder="1" applyAlignment="1" applyProtection="1">
      <alignment horizontal="right"/>
      <protection locked="0"/>
    </xf>
    <xf numFmtId="2" fontId="0" fillId="0" borderId="10" xfId="0" applyNumberFormat="1" applyFont="1" applyBorder="1" applyAlignment="1" applyProtection="1">
      <alignment horizontal="right"/>
      <protection locked="0"/>
    </xf>
    <xf numFmtId="2" fontId="0" fillId="0" borderId="10" xfId="0" applyNumberFormat="1" applyFont="1" applyBorder="1" applyAlignment="1">
      <alignment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right"/>
    </xf>
    <xf numFmtId="2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49" fontId="1" fillId="4" borderId="10" xfId="0" applyNumberFormat="1" applyFont="1" applyFill="1" applyBorder="1" applyAlignment="1">
      <alignment horizontal="left" vertical="top" wrapText="1"/>
    </xf>
    <xf numFmtId="49" fontId="0" fillId="4" borderId="10" xfId="0" applyNumberFormat="1" applyFill="1" applyBorder="1" applyAlignment="1">
      <alignment horizontal="left" vertical="top" wrapText="1"/>
    </xf>
    <xf numFmtId="0" fontId="0" fillId="4" borderId="10" xfId="0" applyFont="1" applyFill="1" applyBorder="1" applyAlignment="1">
      <alignment horizontal="left" vertical="top" wrapText="1"/>
    </xf>
    <xf numFmtId="0" fontId="0" fillId="4" borderId="10" xfId="0" applyFont="1" applyFill="1" applyBorder="1" applyAlignment="1">
      <alignment/>
    </xf>
    <xf numFmtId="2" fontId="0" fillId="4" borderId="10" xfId="0" applyNumberFormat="1" applyFill="1" applyBorder="1" applyAlignment="1" applyProtection="1">
      <alignment horizontal="right"/>
      <protection locked="0"/>
    </xf>
    <xf numFmtId="2" fontId="0" fillId="4" borderId="10" xfId="0" applyNumberFormat="1" applyFont="1" applyFill="1" applyBorder="1" applyAlignment="1" applyProtection="1">
      <alignment horizontal="right"/>
      <protection locked="0"/>
    </xf>
    <xf numFmtId="2" fontId="0" fillId="4" borderId="10" xfId="0" applyNumberFormat="1" applyFont="1" applyFill="1" applyBorder="1" applyAlignment="1">
      <alignment/>
    </xf>
    <xf numFmtId="49" fontId="0" fillId="4" borderId="10" xfId="0" applyNumberFormat="1" applyFont="1" applyFill="1" applyBorder="1" applyAlignment="1">
      <alignment horizontal="left" vertical="top" wrapText="1"/>
    </xf>
    <xf numFmtId="170" fontId="0" fillId="4" borderId="10" xfId="0" applyNumberFormat="1" applyFont="1" applyFill="1" applyBorder="1" applyAlignment="1">
      <alignment/>
    </xf>
    <xf numFmtId="2" fontId="0" fillId="4" borderId="10" xfId="0" applyNumberFormat="1" applyFill="1" applyBorder="1" applyAlignment="1">
      <alignment/>
    </xf>
    <xf numFmtId="0" fontId="0" fillId="10" borderId="10" xfId="0" applyFont="1" applyFill="1" applyBorder="1" applyAlignment="1">
      <alignment horizontal="center"/>
    </xf>
    <xf numFmtId="49" fontId="2" fillId="10" borderId="10" xfId="0" applyNumberFormat="1" applyFont="1" applyFill="1" applyBorder="1" applyAlignment="1">
      <alignment horizontal="left" vertical="top"/>
    </xf>
    <xf numFmtId="0" fontId="3" fillId="10" borderId="10" xfId="0" applyFont="1" applyFill="1" applyBorder="1" applyAlignment="1">
      <alignment/>
    </xf>
    <xf numFmtId="164" fontId="3" fillId="10" borderId="10" xfId="0" applyNumberFormat="1" applyFont="1" applyFill="1" applyBorder="1" applyAlignment="1">
      <alignment horizontal="right"/>
    </xf>
    <xf numFmtId="164" fontId="3" fillId="10" borderId="10" xfId="0" applyNumberFormat="1" applyFont="1" applyFill="1" applyBorder="1" applyAlignment="1">
      <alignment/>
    </xf>
    <xf numFmtId="4" fontId="3" fillId="10" borderId="10" xfId="0" applyNumberFormat="1" applyFont="1" applyFill="1" applyBorder="1" applyAlignment="1">
      <alignment horizontal="right"/>
    </xf>
    <xf numFmtId="165" fontId="4" fillId="10" borderId="10" xfId="0" applyNumberFormat="1" applyFont="1" applyFill="1" applyBorder="1" applyAlignment="1">
      <alignment horizontal="right"/>
    </xf>
    <xf numFmtId="16" fontId="0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 vertical="top" wrapText="1"/>
    </xf>
    <xf numFmtId="0" fontId="0" fillId="0" borderId="1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1">
      <selection activeCell="G1" sqref="G1"/>
    </sheetView>
  </sheetViews>
  <sheetFormatPr defaultColWidth="10.125" defaultRowHeight="12.75"/>
  <cols>
    <col min="1" max="1" width="11.00390625" style="1" bestFit="1" customWidth="1"/>
    <col min="2" max="2" width="64.625" style="1" customWidth="1"/>
    <col min="3" max="3" width="8.00390625" style="1" customWidth="1"/>
    <col min="4" max="4" width="6.875" style="1" customWidth="1"/>
    <col min="5" max="5" width="11.75390625" style="1" customWidth="1"/>
    <col min="6" max="6" width="10.625" style="1" customWidth="1"/>
    <col min="7" max="7" width="12.875" style="1" customWidth="1"/>
    <col min="8" max="16384" width="10.125" style="1" customWidth="1"/>
  </cols>
  <sheetData>
    <row r="1" spans="1:7" ht="12.75">
      <c r="A1" s="54"/>
      <c r="B1" s="55" t="s">
        <v>87</v>
      </c>
      <c r="C1" s="53"/>
      <c r="D1" s="56"/>
      <c r="E1" s="57"/>
      <c r="F1" s="58"/>
      <c r="G1" s="59"/>
    </row>
    <row r="2" spans="1:7" ht="12.75">
      <c r="A2" s="54"/>
      <c r="B2" s="64" t="s">
        <v>94</v>
      </c>
      <c r="C2" s="53"/>
      <c r="D2" s="56"/>
      <c r="E2" s="57"/>
      <c r="F2" s="58"/>
      <c r="G2" s="59"/>
    </row>
    <row r="3" spans="1:7" ht="12.75">
      <c r="A3" s="4" t="s">
        <v>0</v>
      </c>
      <c r="B3" s="5" t="s">
        <v>1</v>
      </c>
      <c r="C3" s="6" t="s">
        <v>2</v>
      </c>
      <c r="D3" s="7" t="s">
        <v>3</v>
      </c>
      <c r="E3" s="8"/>
      <c r="F3" s="9"/>
      <c r="G3" s="10" t="s">
        <v>4</v>
      </c>
    </row>
    <row r="4" spans="1:7" ht="12.75">
      <c r="A4" s="11" t="s">
        <v>5</v>
      </c>
      <c r="B4" s="12"/>
      <c r="C4" s="13" t="s">
        <v>6</v>
      </c>
      <c r="D4" s="7"/>
      <c r="E4" s="14"/>
      <c r="F4" s="15"/>
      <c r="G4" s="16" t="s">
        <v>7</v>
      </c>
    </row>
    <row r="5" spans="1:7" ht="12.75" customHeight="1">
      <c r="A5" s="43" t="s">
        <v>79</v>
      </c>
      <c r="B5" s="44" t="s">
        <v>23</v>
      </c>
      <c r="C5" s="45"/>
      <c r="D5" s="46"/>
      <c r="E5" s="47"/>
      <c r="F5" s="48"/>
      <c r="G5" s="49"/>
    </row>
    <row r="6" spans="1:9" ht="12.75" customHeight="1">
      <c r="A6" s="17" t="s">
        <v>36</v>
      </c>
      <c r="B6" s="18" t="s">
        <v>88</v>
      </c>
      <c r="C6" s="19" t="s">
        <v>9</v>
      </c>
      <c r="D6" s="3">
        <v>5</v>
      </c>
      <c r="E6" s="21"/>
      <c r="F6" s="22"/>
      <c r="G6" s="23">
        <f>SUM((D6*E6),(D6*F6))</f>
        <v>0</v>
      </c>
      <c r="I6" s="63"/>
    </row>
    <row r="7" spans="1:9" ht="12.75" customHeight="1">
      <c r="A7" s="17" t="s">
        <v>37</v>
      </c>
      <c r="B7" s="24" t="s">
        <v>12</v>
      </c>
      <c r="C7" s="24" t="s">
        <v>9</v>
      </c>
      <c r="D7" s="20">
        <v>5</v>
      </c>
      <c r="E7" s="21"/>
      <c r="F7" s="22"/>
      <c r="G7" s="23">
        <f aca="true" t="shared" si="0" ref="G7:G12">SUM((D7*E7),(D7*F7))</f>
        <v>0</v>
      </c>
      <c r="I7" s="63"/>
    </row>
    <row r="8" spans="1:9" ht="12.75" customHeight="1">
      <c r="A8" s="17" t="s">
        <v>38</v>
      </c>
      <c r="B8" s="26" t="s">
        <v>25</v>
      </c>
      <c r="C8" s="19" t="s">
        <v>9</v>
      </c>
      <c r="D8" s="20">
        <v>2</v>
      </c>
      <c r="E8" s="21"/>
      <c r="F8" s="22"/>
      <c r="G8" s="23">
        <f t="shared" si="0"/>
        <v>0</v>
      </c>
      <c r="I8" s="63"/>
    </row>
    <row r="9" spans="1:9" ht="12.75" customHeight="1">
      <c r="A9" s="17" t="s">
        <v>39</v>
      </c>
      <c r="B9" s="26" t="s">
        <v>26</v>
      </c>
      <c r="C9" s="29" t="s">
        <v>9</v>
      </c>
      <c r="D9" s="30">
        <v>1</v>
      </c>
      <c r="E9" s="31"/>
      <c r="F9" s="31"/>
      <c r="G9" s="23">
        <f t="shared" si="0"/>
        <v>0</v>
      </c>
      <c r="I9" s="63"/>
    </row>
    <row r="10" spans="1:9" ht="12.75" customHeight="1">
      <c r="A10" s="17" t="s">
        <v>40</v>
      </c>
      <c r="B10" s="28" t="s">
        <v>28</v>
      </c>
      <c r="C10" s="29" t="s">
        <v>9</v>
      </c>
      <c r="D10" s="30">
        <v>1</v>
      </c>
      <c r="E10" s="31"/>
      <c r="F10" s="31"/>
      <c r="G10" s="23">
        <f t="shared" si="0"/>
        <v>0</v>
      </c>
      <c r="I10" s="63"/>
    </row>
    <row r="11" spans="1:9" ht="12.75" customHeight="1">
      <c r="A11" s="17" t="s">
        <v>41</v>
      </c>
      <c r="B11" s="28" t="s">
        <v>27</v>
      </c>
      <c r="C11" s="29" t="s">
        <v>9</v>
      </c>
      <c r="D11" s="30">
        <v>1</v>
      </c>
      <c r="E11" s="31"/>
      <c r="F11" s="31"/>
      <c r="G11" s="23">
        <f>SUM((D11*E11),(D11*F11))</f>
        <v>0</v>
      </c>
      <c r="I11" s="63"/>
    </row>
    <row r="12" spans="1:9" ht="12.75" customHeight="1">
      <c r="A12" s="39" t="s">
        <v>42</v>
      </c>
      <c r="B12" s="28" t="s">
        <v>29</v>
      </c>
      <c r="C12" s="32" t="s">
        <v>9</v>
      </c>
      <c r="D12" s="20">
        <v>1</v>
      </c>
      <c r="E12" s="31"/>
      <c r="F12" s="31"/>
      <c r="G12" s="33">
        <f t="shared" si="0"/>
        <v>0</v>
      </c>
      <c r="I12" s="63"/>
    </row>
    <row r="13" spans="1:9" ht="12.75" customHeight="1">
      <c r="A13" s="39" t="s">
        <v>43</v>
      </c>
      <c r="B13" s="26" t="s">
        <v>34</v>
      </c>
      <c r="C13" s="19" t="s">
        <v>9</v>
      </c>
      <c r="D13" s="20">
        <v>1</v>
      </c>
      <c r="E13" s="21"/>
      <c r="F13" s="22"/>
      <c r="G13" s="23">
        <f>SUM((D13*E13),(D13*F13))</f>
        <v>0</v>
      </c>
      <c r="I13" s="63"/>
    </row>
    <row r="14" spans="1:9" ht="12.75" customHeight="1">
      <c r="A14" s="39" t="s">
        <v>44</v>
      </c>
      <c r="B14" s="26" t="s">
        <v>35</v>
      </c>
      <c r="C14" s="19" t="s">
        <v>9</v>
      </c>
      <c r="D14" s="20">
        <v>1</v>
      </c>
      <c r="E14" s="21"/>
      <c r="F14" s="22"/>
      <c r="G14" s="23">
        <f>SUM((D14*E14),(D14*F14))</f>
        <v>0</v>
      </c>
      <c r="I14" s="63"/>
    </row>
    <row r="15" spans="1:9" ht="12.75" customHeight="1">
      <c r="A15" s="39" t="s">
        <v>45</v>
      </c>
      <c r="B15" s="28" t="s">
        <v>30</v>
      </c>
      <c r="C15" s="32" t="s">
        <v>9</v>
      </c>
      <c r="D15" s="20">
        <v>1</v>
      </c>
      <c r="E15" s="31"/>
      <c r="F15" s="31"/>
      <c r="G15" s="23">
        <f>SUM((D15*E15),(D15*F15))</f>
        <v>0</v>
      </c>
      <c r="I15" s="63"/>
    </row>
    <row r="16" spans="1:9" ht="12.75" customHeight="1">
      <c r="A16" s="39" t="s">
        <v>46</v>
      </c>
      <c r="B16" s="28" t="s">
        <v>31</v>
      </c>
      <c r="C16" s="29" t="s">
        <v>10</v>
      </c>
      <c r="D16" s="30">
        <v>3</v>
      </c>
      <c r="E16" s="31"/>
      <c r="F16" s="31"/>
      <c r="G16" s="23">
        <f>SUM((D16*E16),(D16*F16))</f>
        <v>0</v>
      </c>
      <c r="I16" s="63"/>
    </row>
    <row r="17" spans="1:9" ht="12.75" customHeight="1">
      <c r="A17" s="39" t="s">
        <v>47</v>
      </c>
      <c r="B17" s="28" t="s">
        <v>32</v>
      </c>
      <c r="C17" s="29" t="s">
        <v>10</v>
      </c>
      <c r="D17" s="30">
        <v>1</v>
      </c>
      <c r="E17" s="31"/>
      <c r="F17" s="31"/>
      <c r="G17" s="23">
        <f>SUM((D17*E17),(D17*F17))</f>
        <v>0</v>
      </c>
      <c r="I17" s="63"/>
    </row>
    <row r="18" spans="1:9" ht="15.75" customHeight="1">
      <c r="A18" s="39" t="s">
        <v>48</v>
      </c>
      <c r="B18" s="28" t="s">
        <v>33</v>
      </c>
      <c r="C18" s="32" t="s">
        <v>10</v>
      </c>
      <c r="D18" s="20">
        <v>3</v>
      </c>
      <c r="E18" s="31"/>
      <c r="F18" s="31"/>
      <c r="G18" s="33">
        <f>SUM((D17*E18),(D17*F18))</f>
        <v>0</v>
      </c>
      <c r="I18" s="63"/>
    </row>
    <row r="19" spans="1:9" ht="16.5" customHeight="1">
      <c r="A19" s="17" t="s">
        <v>71</v>
      </c>
      <c r="B19" s="28" t="s">
        <v>80</v>
      </c>
      <c r="C19" s="19" t="s">
        <v>10</v>
      </c>
      <c r="D19" s="3">
        <v>3</v>
      </c>
      <c r="E19" s="21"/>
      <c r="F19" s="22"/>
      <c r="G19" s="23">
        <v>0</v>
      </c>
      <c r="I19" s="63"/>
    </row>
    <row r="20" spans="1:9" ht="16.5" customHeight="1">
      <c r="A20" s="43" t="s">
        <v>74</v>
      </c>
      <c r="B20" s="44" t="s">
        <v>24</v>
      </c>
      <c r="C20" s="45" t="s">
        <v>9</v>
      </c>
      <c r="D20" s="46"/>
      <c r="E20" s="48"/>
      <c r="F20" s="48"/>
      <c r="G20" s="49"/>
      <c r="I20" s="63"/>
    </row>
    <row r="21" spans="1:9" ht="13.5" customHeight="1">
      <c r="A21" s="17" t="s">
        <v>75</v>
      </c>
      <c r="B21" s="18" t="s">
        <v>88</v>
      </c>
      <c r="C21" s="19" t="s">
        <v>9</v>
      </c>
      <c r="D21" s="3">
        <v>2</v>
      </c>
      <c r="E21" s="21"/>
      <c r="F21" s="22"/>
      <c r="G21" s="23">
        <v>0</v>
      </c>
      <c r="I21" s="63"/>
    </row>
    <row r="22" spans="1:9" ht="14.25" customHeight="1">
      <c r="A22" s="17" t="s">
        <v>89</v>
      </c>
      <c r="B22" s="24" t="s">
        <v>12</v>
      </c>
      <c r="C22" s="19" t="s">
        <v>9</v>
      </c>
      <c r="D22" s="3">
        <v>2</v>
      </c>
      <c r="E22" s="21"/>
      <c r="F22" s="22"/>
      <c r="G22" s="23">
        <f>SUM((D21*E22),(D21*F22))</f>
        <v>0</v>
      </c>
      <c r="I22" s="63"/>
    </row>
    <row r="23" spans="1:9" ht="14.25" customHeight="1">
      <c r="A23" s="60">
        <v>40943</v>
      </c>
      <c r="B23" s="26" t="s">
        <v>25</v>
      </c>
      <c r="C23" s="19" t="s">
        <v>9</v>
      </c>
      <c r="D23" s="20">
        <v>5</v>
      </c>
      <c r="E23" s="21"/>
      <c r="F23" s="22"/>
      <c r="G23" s="23">
        <f>SUM((D22*E23),(D22*F23))</f>
        <v>0</v>
      </c>
      <c r="I23" s="63"/>
    </row>
    <row r="24" spans="1:9" ht="14.25" customHeight="1">
      <c r="A24" s="17" t="s">
        <v>11</v>
      </c>
      <c r="B24" s="28" t="s">
        <v>28</v>
      </c>
      <c r="C24" s="19" t="s">
        <v>9</v>
      </c>
      <c r="D24" s="20">
        <v>1</v>
      </c>
      <c r="E24" s="21"/>
      <c r="F24" s="22"/>
      <c r="G24" s="23">
        <f>SUM((D23*E24),(D23*F24))</f>
        <v>0</v>
      </c>
      <c r="I24" s="63"/>
    </row>
    <row r="25" spans="1:9" ht="16.5" customHeight="1">
      <c r="A25" s="17" t="s">
        <v>76</v>
      </c>
      <c r="B25" s="28" t="s">
        <v>81</v>
      </c>
      <c r="C25" s="19" t="s">
        <v>9</v>
      </c>
      <c r="D25" s="20">
        <v>1</v>
      </c>
      <c r="E25" s="21"/>
      <c r="F25" s="22"/>
      <c r="G25" s="23">
        <f>SUM((D25*E25),(D25*F25))</f>
        <v>0</v>
      </c>
      <c r="I25" s="63"/>
    </row>
    <row r="26" spans="1:9" ht="12.75">
      <c r="A26" s="39" t="s">
        <v>77</v>
      </c>
      <c r="B26" s="25" t="s">
        <v>20</v>
      </c>
      <c r="C26" s="19" t="s">
        <v>10</v>
      </c>
      <c r="D26" s="20">
        <v>7</v>
      </c>
      <c r="E26" s="22"/>
      <c r="F26" s="27"/>
      <c r="G26" s="23">
        <f>SUM((D24*E26),(D24*F26))</f>
        <v>0</v>
      </c>
      <c r="I26" s="63"/>
    </row>
    <row r="27" spans="1:9" ht="12.75">
      <c r="A27" s="17" t="s">
        <v>78</v>
      </c>
      <c r="B27" s="28" t="s">
        <v>82</v>
      </c>
      <c r="C27" s="19" t="s">
        <v>10</v>
      </c>
      <c r="D27" s="3">
        <v>1</v>
      </c>
      <c r="E27" s="21"/>
      <c r="F27" s="22"/>
      <c r="G27" s="23">
        <f aca="true" t="shared" si="1" ref="G27:G33">SUM((D27*E27),(D27*F27))</f>
        <v>0</v>
      </c>
      <c r="I27" s="63"/>
    </row>
    <row r="28" spans="1:9" ht="12.75">
      <c r="A28" s="43" t="s">
        <v>58</v>
      </c>
      <c r="B28" s="44" t="s">
        <v>49</v>
      </c>
      <c r="C28" s="45"/>
      <c r="D28" s="46"/>
      <c r="E28" s="48"/>
      <c r="F28" s="48"/>
      <c r="G28" s="49"/>
      <c r="I28" s="63"/>
    </row>
    <row r="29" spans="1:9" ht="12.75">
      <c r="A29" s="17" t="s">
        <v>57</v>
      </c>
      <c r="B29" s="18" t="s">
        <v>50</v>
      </c>
      <c r="C29" s="19" t="s">
        <v>9</v>
      </c>
      <c r="D29" s="3">
        <v>1</v>
      </c>
      <c r="E29" s="21"/>
      <c r="F29" s="22"/>
      <c r="G29" s="23">
        <f t="shared" si="1"/>
        <v>0</v>
      </c>
      <c r="I29" s="63"/>
    </row>
    <row r="30" spans="1:9" ht="15.75" customHeight="1">
      <c r="A30" s="17" t="s">
        <v>91</v>
      </c>
      <c r="B30" s="26" t="s">
        <v>90</v>
      </c>
      <c r="C30" s="19" t="s">
        <v>9</v>
      </c>
      <c r="D30" s="20">
        <v>1</v>
      </c>
      <c r="E30" s="21"/>
      <c r="F30" s="22"/>
      <c r="G30" s="23">
        <f t="shared" si="1"/>
        <v>0</v>
      </c>
      <c r="I30" s="63"/>
    </row>
    <row r="31" spans="1:9" ht="15" customHeight="1">
      <c r="A31" s="17" t="s">
        <v>92</v>
      </c>
      <c r="B31" s="26" t="s">
        <v>51</v>
      </c>
      <c r="C31" s="19" t="s">
        <v>9</v>
      </c>
      <c r="D31" s="20">
        <v>1</v>
      </c>
      <c r="E31" s="21"/>
      <c r="F31" s="22"/>
      <c r="G31" s="23">
        <f t="shared" si="1"/>
        <v>0</v>
      </c>
      <c r="I31" s="63"/>
    </row>
    <row r="32" spans="1:9" ht="12.75">
      <c r="A32" s="39" t="s">
        <v>59</v>
      </c>
      <c r="B32" s="26" t="s">
        <v>22</v>
      </c>
      <c r="C32" s="29" t="s">
        <v>9</v>
      </c>
      <c r="D32" s="30">
        <v>1</v>
      </c>
      <c r="E32" s="31"/>
      <c r="F32" s="31"/>
      <c r="G32" s="23">
        <f t="shared" si="1"/>
        <v>0</v>
      </c>
      <c r="I32" s="63"/>
    </row>
    <row r="33" spans="1:9" ht="12.75">
      <c r="A33" s="17" t="s">
        <v>60</v>
      </c>
      <c r="B33" s="26" t="s">
        <v>52</v>
      </c>
      <c r="C33" s="32" t="s">
        <v>9</v>
      </c>
      <c r="D33" s="20">
        <v>4</v>
      </c>
      <c r="E33" s="31"/>
      <c r="F33" s="31"/>
      <c r="G33" s="33">
        <f t="shared" si="1"/>
        <v>0</v>
      </c>
      <c r="I33" s="63"/>
    </row>
    <row r="34" spans="1:9" ht="12.75">
      <c r="A34" s="17" t="s">
        <v>61</v>
      </c>
      <c r="B34" s="28" t="s">
        <v>53</v>
      </c>
      <c r="C34" s="19" t="s">
        <v>9</v>
      </c>
      <c r="D34" s="20">
        <v>9</v>
      </c>
      <c r="E34" s="21"/>
      <c r="F34" s="22"/>
      <c r="G34" s="23">
        <f aca="true" t="shared" si="2" ref="G34:G40">SUM((D34*E34),(D34*F34))</f>
        <v>0</v>
      </c>
      <c r="I34" s="63"/>
    </row>
    <row r="35" spans="1:9" ht="12.75">
      <c r="A35" s="17" t="s">
        <v>62</v>
      </c>
      <c r="B35" s="28" t="s">
        <v>54</v>
      </c>
      <c r="C35" s="19" t="s">
        <v>9</v>
      </c>
      <c r="D35" s="20">
        <v>1</v>
      </c>
      <c r="E35" s="21"/>
      <c r="F35" s="22"/>
      <c r="G35" s="23">
        <f t="shared" si="2"/>
        <v>0</v>
      </c>
      <c r="I35" s="63"/>
    </row>
    <row r="36" spans="1:9" ht="12.75">
      <c r="A36" s="17" t="s">
        <v>63</v>
      </c>
      <c r="B36" s="28" t="s">
        <v>83</v>
      </c>
      <c r="C36" s="19" t="s">
        <v>9</v>
      </c>
      <c r="D36" s="20">
        <v>1</v>
      </c>
      <c r="E36" s="21"/>
      <c r="F36" s="22"/>
      <c r="G36" s="23">
        <f t="shared" si="2"/>
        <v>0</v>
      </c>
      <c r="I36" s="63"/>
    </row>
    <row r="37" spans="1:9" ht="12.75">
      <c r="A37" s="17" t="s">
        <v>64</v>
      </c>
      <c r="B37" s="28" t="s">
        <v>55</v>
      </c>
      <c r="C37" s="19" t="s">
        <v>9</v>
      </c>
      <c r="D37" s="20">
        <v>1</v>
      </c>
      <c r="E37" s="21"/>
      <c r="F37" s="22"/>
      <c r="G37" s="23">
        <f t="shared" si="2"/>
        <v>0</v>
      </c>
      <c r="I37" s="63"/>
    </row>
    <row r="38" spans="1:9" ht="12.75">
      <c r="A38" s="17" t="s">
        <v>65</v>
      </c>
      <c r="B38" s="28" t="s">
        <v>56</v>
      </c>
      <c r="C38" s="19" t="s">
        <v>9</v>
      </c>
      <c r="D38" s="20">
        <v>2</v>
      </c>
      <c r="E38" s="21"/>
      <c r="F38" s="22"/>
      <c r="G38" s="23">
        <f t="shared" si="2"/>
        <v>0</v>
      </c>
      <c r="I38" s="63"/>
    </row>
    <row r="39" spans="1:9" ht="16.5" customHeight="1">
      <c r="A39" s="17" t="s">
        <v>68</v>
      </c>
      <c r="B39" s="28" t="s">
        <v>66</v>
      </c>
      <c r="C39" s="19" t="s">
        <v>10</v>
      </c>
      <c r="D39" s="20">
        <v>1</v>
      </c>
      <c r="E39" s="21"/>
      <c r="F39" s="22"/>
      <c r="G39" s="23">
        <f t="shared" si="2"/>
        <v>0</v>
      </c>
      <c r="I39" s="63"/>
    </row>
    <row r="40" spans="1:9" ht="16.5" customHeight="1">
      <c r="A40" s="17" t="s">
        <v>69</v>
      </c>
      <c r="B40" s="28" t="s">
        <v>21</v>
      </c>
      <c r="C40" s="19" t="s">
        <v>10</v>
      </c>
      <c r="D40" s="20">
        <v>12</v>
      </c>
      <c r="E40" s="21"/>
      <c r="F40" s="22"/>
      <c r="G40" s="23">
        <f t="shared" si="2"/>
        <v>0</v>
      </c>
      <c r="I40" s="63"/>
    </row>
    <row r="41" spans="1:9" ht="16.5" customHeight="1">
      <c r="A41" s="17" t="s">
        <v>70</v>
      </c>
      <c r="B41" s="28" t="s">
        <v>67</v>
      </c>
      <c r="C41" s="19" t="s">
        <v>9</v>
      </c>
      <c r="D41" s="3">
        <v>9</v>
      </c>
      <c r="E41" s="21"/>
      <c r="F41" s="22"/>
      <c r="G41" s="23">
        <f>SUM((D41*E41),(D41*F41))</f>
        <v>0</v>
      </c>
      <c r="I41" s="63"/>
    </row>
    <row r="42" spans="1:9" ht="12.75">
      <c r="A42" s="17" t="s">
        <v>71</v>
      </c>
      <c r="B42" s="28" t="s">
        <v>80</v>
      </c>
      <c r="C42" s="19" t="s">
        <v>10</v>
      </c>
      <c r="D42" s="3">
        <v>3</v>
      </c>
      <c r="E42" s="21"/>
      <c r="F42" s="22"/>
      <c r="G42" s="23">
        <f>SUM((D42*E42),(D42*F42))</f>
        <v>0</v>
      </c>
      <c r="I42" s="63"/>
    </row>
    <row r="43" spans="1:9" ht="16.5" customHeight="1">
      <c r="A43" s="17" t="s">
        <v>72</v>
      </c>
      <c r="B43" s="28" t="s">
        <v>84</v>
      </c>
      <c r="C43" s="19" t="s">
        <v>10</v>
      </c>
      <c r="D43" s="3">
        <v>1</v>
      </c>
      <c r="E43" s="21"/>
      <c r="F43" s="22"/>
      <c r="G43" s="23">
        <f>SUM((D43*E43),(D43*F43))</f>
        <v>0</v>
      </c>
      <c r="I43" s="63"/>
    </row>
    <row r="44" spans="1:9" ht="16.5" customHeight="1">
      <c r="A44" s="17" t="s">
        <v>73</v>
      </c>
      <c r="B44" s="28" t="s">
        <v>85</v>
      </c>
      <c r="C44" s="19" t="s">
        <v>10</v>
      </c>
      <c r="D44" s="3">
        <v>2</v>
      </c>
      <c r="E44" s="21"/>
      <c r="F44" s="22"/>
      <c r="G44" s="23">
        <f>SUM((D44*E44),(D44*F44))</f>
        <v>0</v>
      </c>
      <c r="I44" s="63"/>
    </row>
    <row r="45" spans="1:9" ht="16.5" customHeight="1">
      <c r="A45" s="61"/>
      <c r="B45" s="50" t="s">
        <v>18</v>
      </c>
      <c r="C45" s="46"/>
      <c r="D45" s="46"/>
      <c r="E45" s="51"/>
      <c r="F45" s="49"/>
      <c r="G45" s="52">
        <f>SUM(G6:G44)</f>
        <v>0</v>
      </c>
      <c r="I45" s="63"/>
    </row>
    <row r="46" spans="1:9" ht="12.75">
      <c r="A46" s="40"/>
      <c r="B46" s="34" t="s">
        <v>19</v>
      </c>
      <c r="C46" s="35"/>
      <c r="D46" s="36"/>
      <c r="E46" s="27"/>
      <c r="F46" s="27"/>
      <c r="G46" s="37"/>
      <c r="I46" s="63"/>
    </row>
    <row r="47" spans="1:9" ht="12.75">
      <c r="A47" s="40"/>
      <c r="B47" s="41" t="s">
        <v>86</v>
      </c>
      <c r="C47" s="42" t="s">
        <v>10</v>
      </c>
      <c r="D47" s="36">
        <v>3</v>
      </c>
      <c r="E47" s="27"/>
      <c r="F47" s="27"/>
      <c r="G47" s="23">
        <f>SUM((D47*E47),(D47*F47))</f>
        <v>0</v>
      </c>
      <c r="I47" s="63"/>
    </row>
    <row r="48" spans="2:7" ht="12.75">
      <c r="B48" s="38" t="s">
        <v>14</v>
      </c>
      <c r="C48" s="35" t="s">
        <v>15</v>
      </c>
      <c r="D48" s="36">
        <v>50</v>
      </c>
      <c r="E48" s="27"/>
      <c r="F48" s="27"/>
      <c r="G48" s="37">
        <f>D48*F48</f>
        <v>0</v>
      </c>
    </row>
    <row r="49" spans="2:7" ht="12.75">
      <c r="B49" s="38" t="s">
        <v>16</v>
      </c>
      <c r="C49" s="35" t="s">
        <v>13</v>
      </c>
      <c r="D49" s="36">
        <v>1</v>
      </c>
      <c r="E49" s="27"/>
      <c r="F49" s="27"/>
      <c r="G49" s="37">
        <f>D49*F49</f>
        <v>0</v>
      </c>
    </row>
    <row r="50" spans="2:7" ht="12.75">
      <c r="B50" s="38" t="s">
        <v>8</v>
      </c>
      <c r="C50" s="42" t="s">
        <v>93</v>
      </c>
      <c r="D50" s="62">
        <v>3.5</v>
      </c>
      <c r="E50" s="27"/>
      <c r="F50" s="27"/>
      <c r="G50" s="37">
        <f>D50*E50/100</f>
        <v>0</v>
      </c>
    </row>
    <row r="51" spans="2:7" ht="12.75">
      <c r="B51" s="38" t="s">
        <v>17</v>
      </c>
      <c r="C51" s="35" t="s">
        <v>13</v>
      </c>
      <c r="D51" s="36">
        <v>1</v>
      </c>
      <c r="E51" s="27"/>
      <c r="F51" s="27"/>
      <c r="G51" s="37">
        <f>D51*F51</f>
        <v>0</v>
      </c>
    </row>
    <row r="52" spans="2:7" ht="12.75">
      <c r="B52" s="50" t="s">
        <v>18</v>
      </c>
      <c r="C52" s="46"/>
      <c r="D52" s="46"/>
      <c r="E52" s="51"/>
      <c r="F52" s="49"/>
      <c r="G52" s="52">
        <f>SUM(G45:G51)</f>
        <v>0</v>
      </c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</sheetData>
  <sheetProtection/>
  <printOptions/>
  <pageMargins left="0.7874015748031497" right="0.7874015748031497" top="0.7874015748031497" bottom="0.7874015748031497" header="0.5118110236220472" footer="0.5118110236220472"/>
  <pageSetup fitToHeight="0" horizontalDpi="300" verticalDpi="300" orientation="landscape" paperSize="9" r:id="rId1"/>
  <headerFooter scaleWithDoc="0" alignWithMargins="0">
    <oddHeader xml:space="preserve">&amp;LAkce: ZŠ a MŠ Dlouhý Most&amp;C&amp;A&amp;RZakázka:10063004                   </oddHeader>
    <oddFooter>&amp;C&amp;P</oddFooter>
    <firstFooter>&amp;C1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Hrůša</dc:creator>
  <cp:keywords/>
  <dc:description/>
  <cp:lastModifiedBy>david</cp:lastModifiedBy>
  <cp:lastPrinted>2009-03-28T19:54:35Z</cp:lastPrinted>
  <dcterms:created xsi:type="dcterms:W3CDTF">1999-09-17T09:04:48Z</dcterms:created>
  <dcterms:modified xsi:type="dcterms:W3CDTF">2019-05-13T10:39:55Z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1089474791</vt:i4>
  </property>
  <property fmtid="{D5CDD505-2E9C-101B-9397-08002B2CF9AE}" pid="3" name="_EmailSubject">
    <vt:lpwstr/>
  </property>
  <property fmtid="{D5CDD505-2E9C-101B-9397-08002B2CF9AE}" pid="4" name="_AuthorEmail">
    <vt:lpwstr>vektorcz@volny.cz</vt:lpwstr>
  </property>
  <property fmtid="{D5CDD505-2E9C-101B-9397-08002B2CF9AE}" pid="5" name="_AuthorEmailDisplayName">
    <vt:lpwstr>Ing. Jiří Melnikov</vt:lpwstr>
  </property>
  <property fmtid="{D5CDD505-2E9C-101B-9397-08002B2CF9AE}" pid="6" name="_ReviewingToolsShownOnce">
    <vt:lpwstr/>
  </property>
</Properties>
</file>