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2120" windowHeight="7590" activeTab="0"/>
  </bookViews>
  <sheets>
    <sheet name="D101" sheetId="1" r:id="rId1"/>
    <sheet name="V101" sheetId="2" r:id="rId2"/>
    <sheet name="TRAMY 101" sheetId="3" r:id="rId3"/>
    <sheet name="vence200" sheetId="4" r:id="rId4"/>
  </sheets>
  <definedNames/>
  <calcPr fullCalcOnLoad="1"/>
</workbook>
</file>

<file path=xl/sharedStrings.xml><?xml version="1.0" encoding="utf-8"?>
<sst xmlns="http://schemas.openxmlformats.org/spreadsheetml/2006/main" count="256" uniqueCount="45">
  <si>
    <t>OZN.</t>
  </si>
  <si>
    <t>f</t>
  </si>
  <si>
    <t>DLŽKA</t>
  </si>
  <si>
    <t>POCET</t>
  </si>
  <si>
    <t>[mm]</t>
  </si>
  <si>
    <t>[m]</t>
  </si>
  <si>
    <t>ks</t>
  </si>
  <si>
    <t>[kg]</t>
  </si>
  <si>
    <t xml:space="preserve">SÚCET DLŽOK  [m]                               </t>
  </si>
  <si>
    <t xml:space="preserve">VÁHA SPOLU   [kg]                        </t>
  </si>
  <si>
    <t>HMOTNOST CELK.</t>
  </si>
  <si>
    <t>KARI</t>
  </si>
  <si>
    <t>R8</t>
  </si>
  <si>
    <t>[ m ]</t>
  </si>
  <si>
    <t>[m ]</t>
  </si>
  <si>
    <t>R10</t>
  </si>
  <si>
    <t>R12</t>
  </si>
  <si>
    <t>R16</t>
  </si>
  <si>
    <t>R14</t>
  </si>
  <si>
    <t>Dolná  výstuž</t>
  </si>
  <si>
    <t>Horná  výstuž</t>
  </si>
  <si>
    <t>D101</t>
  </si>
  <si>
    <t>R20</t>
  </si>
  <si>
    <t>D102</t>
  </si>
  <si>
    <t>V101 bm=29,695m</t>
  </si>
  <si>
    <t>V102 bm=2,10m</t>
  </si>
  <si>
    <t>V103 bm=18,26m</t>
  </si>
  <si>
    <t>P101 ls=2,26m ks2</t>
  </si>
  <si>
    <t>P102 ls=0,90m ks2</t>
  </si>
  <si>
    <t>P103 ls=2,875m ks1</t>
  </si>
  <si>
    <t>P104 ls=1,20m ks2</t>
  </si>
  <si>
    <t>P105 ls=3,575m ks1</t>
  </si>
  <si>
    <t>P106 bm=3,50m ks1</t>
  </si>
  <si>
    <t>P107 bm=6,50m ks1</t>
  </si>
  <si>
    <t>P108 ls=1,2m ks2</t>
  </si>
  <si>
    <t>P109 ls=1,04m ks1</t>
  </si>
  <si>
    <t>V202 bm=5,645m</t>
  </si>
  <si>
    <t>V203</t>
  </si>
  <si>
    <t>V203*</t>
  </si>
  <si>
    <t>V204</t>
  </si>
  <si>
    <t>V205</t>
  </si>
  <si>
    <t>V206 bm=14,425m</t>
  </si>
  <si>
    <t>V207</t>
  </si>
  <si>
    <t>V208</t>
  </si>
  <si>
    <t xml:space="preserve">V201 </t>
  </si>
</sst>
</file>

<file path=xl/styles.xml><?xml version="1.0" encoding="utf-8"?>
<styleSheet xmlns="http://schemas.openxmlformats.org/spreadsheetml/2006/main">
  <numFmts count="49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Kcs&quot;;\-#,##0\ &quot;Kcs&quot;"/>
    <numFmt numFmtId="181" formatCode="#,##0\ &quot;Kcs&quot;;[Red]\-#,##0\ &quot;Kcs&quot;"/>
    <numFmt numFmtId="182" formatCode="#,##0.00\ &quot;Kcs&quot;;\-#,##0.00\ &quot;Kcs&quot;"/>
    <numFmt numFmtId="183" formatCode="#,##0.00\ &quot;Kcs&quot;;[Red]\-#,##0.00\ &quot;Kcs&quot;"/>
    <numFmt numFmtId="184" formatCode="_-* #,##0\ &quot;Kcs&quot;_-;\-* #,##0\ &quot;Kcs&quot;_-;_-* &quot;-&quot;\ &quot;Kcs&quot;_-;_-@_-"/>
    <numFmt numFmtId="185" formatCode="_-* #,##0\ _K_c_s_-;\-* #,##0\ _K_c_s_-;_-* &quot;-&quot;\ _K_c_s_-;_-@_-"/>
    <numFmt numFmtId="186" formatCode="_-* #,##0.00\ &quot;Kcs&quot;_-;\-* #,##0.00\ &quot;Kcs&quot;_-;_-* &quot;-&quot;??\ &quot;Kcs&quot;_-;_-@_-"/>
    <numFmt numFmtId="187" formatCode="_-* #,##0.00\ _K_c_s_-;\-* #,##0.00\ _K_c_s_-;_-* &quot;-&quot;??\ _K_c_s_-;_-@_-"/>
    <numFmt numFmtId="188" formatCode="0.000"/>
    <numFmt numFmtId="189" formatCode="0.0"/>
    <numFmt numFmtId="190" formatCode="0.0000"/>
    <numFmt numFmtId="191" formatCode="0.00000"/>
    <numFmt numFmtId="192" formatCode="0.000000"/>
    <numFmt numFmtId="193" formatCode="#,##0.0"/>
    <numFmt numFmtId="194" formatCode="#.##0.0"/>
    <numFmt numFmtId="195" formatCode="#.##0."/>
    <numFmt numFmtId="196" formatCode="#.##0"/>
    <numFmt numFmtId="197" formatCode="#.##"/>
    <numFmt numFmtId="198" formatCode="#.#"/>
    <numFmt numFmtId="199" formatCode="#"/>
    <numFmt numFmtId="200" formatCode="#,##0.000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\ ##,000_);[Red]\([$€-2]\ #\ ##,000\)"/>
  </numFmts>
  <fonts count="41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0"/>
      <name val="GreekMathSymbols"/>
      <family val="0"/>
    </font>
    <font>
      <b/>
      <sz val="10"/>
      <color indexed="10"/>
      <name val="Arial CE"/>
      <family val="2"/>
    </font>
    <font>
      <sz val="10"/>
      <color indexed="10"/>
      <name val="Arial CE"/>
      <family val="2"/>
    </font>
    <font>
      <b/>
      <sz val="10"/>
      <color indexed="12"/>
      <name val="Arial CE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b/>
      <sz val="12"/>
      <color indexed="8"/>
      <name val="Arial"/>
      <family val="2"/>
    </font>
    <font>
      <sz val="12"/>
      <color indexed="20"/>
      <name val="Arial"/>
      <family val="2"/>
    </font>
    <font>
      <b/>
      <sz val="12"/>
      <color indexed="9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8"/>
      <color indexed="62"/>
      <name val="Cambria"/>
      <family val="2"/>
    </font>
    <font>
      <sz val="12"/>
      <color indexed="19"/>
      <name val="Arial"/>
      <family val="2"/>
    </font>
    <font>
      <sz val="12"/>
      <color indexed="10"/>
      <name val="Arial"/>
      <family val="2"/>
    </font>
    <font>
      <sz val="12"/>
      <color indexed="17"/>
      <name val="Arial"/>
      <family val="2"/>
    </font>
    <font>
      <sz val="12"/>
      <color indexed="62"/>
      <name val="Arial"/>
      <family val="2"/>
    </font>
    <font>
      <b/>
      <sz val="12"/>
      <color indexed="10"/>
      <name val="Arial"/>
      <family val="2"/>
    </font>
    <font>
      <b/>
      <sz val="12"/>
      <color indexed="63"/>
      <name val="Arial"/>
      <family val="2"/>
    </font>
    <font>
      <i/>
      <sz val="12"/>
      <color indexed="23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9C0006"/>
      <name val="Arial"/>
      <family val="2"/>
    </font>
    <font>
      <b/>
      <sz val="12"/>
      <color rgb="FFFA7D00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0"/>
      <name val="Arial"/>
      <family val="2"/>
    </font>
    <font>
      <sz val="12"/>
      <color rgb="FF3F3F76"/>
      <name val="Arial"/>
      <family val="2"/>
    </font>
    <font>
      <sz val="12"/>
      <color rgb="FFFA7D00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b/>
      <sz val="18"/>
      <color theme="3"/>
      <name val="Cambria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5" applyNumberFormat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1" fillId="0" borderId="0" xfId="0" applyFont="1" applyAlignment="1" quotePrefix="1">
      <alignment horizontal="center"/>
    </xf>
    <xf numFmtId="0" fontId="4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0" fillId="0" borderId="10" xfId="0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0" fillId="0" borderId="10" xfId="0" applyBorder="1" applyAlignment="1" quotePrefix="1">
      <alignment horizontal="center"/>
    </xf>
    <xf numFmtId="0" fontId="5" fillId="33" borderId="11" xfId="0" applyFont="1" applyFill="1" applyBorder="1" applyAlignment="1" quotePrefix="1">
      <alignment horizontal="left"/>
    </xf>
    <xf numFmtId="0" fontId="6" fillId="33" borderId="11" xfId="0" applyFont="1" applyFill="1" applyBorder="1" applyAlignment="1">
      <alignment/>
    </xf>
    <xf numFmtId="2" fontId="6" fillId="33" borderId="11" xfId="0" applyNumberFormat="1" applyFont="1" applyFill="1" applyBorder="1" applyAlignment="1">
      <alignment horizontal="center"/>
    </xf>
    <xf numFmtId="0" fontId="6" fillId="33" borderId="11" xfId="0" applyFont="1" applyFill="1" applyBorder="1" applyAlignment="1">
      <alignment horizontal="center"/>
    </xf>
    <xf numFmtId="2" fontId="5" fillId="33" borderId="11" xfId="0" applyNumberFormat="1" applyFont="1" applyFill="1" applyBorder="1" applyAlignment="1">
      <alignment horizontal="center"/>
    </xf>
    <xf numFmtId="0" fontId="7" fillId="34" borderId="11" xfId="0" applyFont="1" applyFill="1" applyBorder="1" applyAlignment="1">
      <alignment horizontal="left"/>
    </xf>
    <xf numFmtId="0" fontId="7" fillId="34" borderId="11" xfId="0" applyFont="1" applyFill="1" applyBorder="1" applyAlignment="1">
      <alignment/>
    </xf>
    <xf numFmtId="2" fontId="7" fillId="34" borderId="11" xfId="0" applyNumberFormat="1" applyFont="1" applyFill="1" applyBorder="1" applyAlignment="1">
      <alignment horizontal="center"/>
    </xf>
    <xf numFmtId="0" fontId="7" fillId="34" borderId="11" xfId="0" applyFont="1" applyFill="1" applyBorder="1" applyAlignment="1">
      <alignment horizontal="center"/>
    </xf>
    <xf numFmtId="0" fontId="1" fillId="33" borderId="12" xfId="0" applyFont="1" applyFill="1" applyBorder="1" applyAlignment="1">
      <alignment/>
    </xf>
    <xf numFmtId="0" fontId="0" fillId="33" borderId="12" xfId="0" applyFill="1" applyBorder="1" applyAlignment="1">
      <alignment/>
    </xf>
    <xf numFmtId="0" fontId="1" fillId="33" borderId="12" xfId="0" applyFont="1" applyFill="1" applyBorder="1" applyAlignment="1">
      <alignment horizontal="left"/>
    </xf>
    <xf numFmtId="189" fontId="7" fillId="34" borderId="11" xfId="0" applyNumberFormat="1" applyFont="1" applyFill="1" applyBorder="1" applyAlignment="1">
      <alignment horizontal="center"/>
    </xf>
    <xf numFmtId="188" fontId="0" fillId="0" borderId="0" xfId="0" applyNumberFormat="1" applyAlignment="1">
      <alignment horizontal="center"/>
    </xf>
    <xf numFmtId="0" fontId="1" fillId="0" borderId="0" xfId="0" applyFont="1" applyAlignment="1" quotePrefix="1">
      <alignment horizontal="left"/>
    </xf>
    <xf numFmtId="0" fontId="1" fillId="0" borderId="10" xfId="0" applyFont="1" applyBorder="1" applyAlignment="1">
      <alignment horizontal="center"/>
    </xf>
    <xf numFmtId="0" fontId="1" fillId="33" borderId="0" xfId="0" applyFont="1" applyFill="1" applyBorder="1" applyAlignment="1">
      <alignment/>
    </xf>
    <xf numFmtId="0" fontId="0" fillId="33" borderId="0" xfId="0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Explanatory Text" xfId="45"/>
    <cellStyle name="Good" xfId="46"/>
    <cellStyle name="Heading 1" xfId="47"/>
    <cellStyle name="Heading 2" xfId="48"/>
    <cellStyle name="Heading 3" xfId="49"/>
    <cellStyle name="Heading 4" xfId="50"/>
    <cellStyle name="Check Cell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3"/>
  <sheetViews>
    <sheetView tabSelected="1" zoomScalePageLayoutView="0" workbookViewId="0" topLeftCell="A1">
      <selection activeCell="D33" sqref="D33"/>
    </sheetView>
  </sheetViews>
  <sheetFormatPr defaultColWidth="9.00390625" defaultRowHeight="12.75"/>
  <cols>
    <col min="1" max="2" width="5.875" style="0" customWidth="1"/>
    <col min="3" max="3" width="8.875" style="0" customWidth="1"/>
    <col min="4" max="4" width="6.75390625" style="0" customWidth="1"/>
    <col min="5" max="8" width="7.75390625" style="0" customWidth="1"/>
    <col min="9" max="9" width="7.75390625" style="0" hidden="1" customWidth="1"/>
    <col min="10" max="10" width="7.75390625" style="0" customWidth="1"/>
    <col min="11" max="11" width="9.75390625" style="0" customWidth="1"/>
    <col min="12" max="12" width="9.00390625" style="0" customWidth="1"/>
  </cols>
  <sheetData>
    <row r="1" spans="1:11" ht="12.75">
      <c r="A1" s="3" t="s">
        <v>0</v>
      </c>
      <c r="B1" s="4" t="s">
        <v>1</v>
      </c>
      <c r="C1" s="5" t="s">
        <v>2</v>
      </c>
      <c r="D1" s="6" t="s">
        <v>3</v>
      </c>
      <c r="E1" s="7"/>
      <c r="F1" s="7"/>
      <c r="G1" s="7"/>
      <c r="H1" s="7"/>
      <c r="I1" s="7"/>
      <c r="J1" s="7"/>
      <c r="K1" s="25" t="s">
        <v>10</v>
      </c>
    </row>
    <row r="2" spans="1:12" ht="12.75">
      <c r="A2" s="6"/>
      <c r="B2" s="6" t="s">
        <v>4</v>
      </c>
      <c r="C2" s="5" t="s">
        <v>5</v>
      </c>
      <c r="D2" s="6" t="s">
        <v>6</v>
      </c>
      <c r="E2" s="6" t="s">
        <v>12</v>
      </c>
      <c r="F2" s="6" t="s">
        <v>15</v>
      </c>
      <c r="G2" s="6" t="s">
        <v>16</v>
      </c>
      <c r="H2" s="6" t="s">
        <v>18</v>
      </c>
      <c r="I2" s="6" t="s">
        <v>17</v>
      </c>
      <c r="J2" s="6" t="s">
        <v>11</v>
      </c>
      <c r="K2" s="6" t="s">
        <v>11</v>
      </c>
      <c r="L2" s="6">
        <v>10505</v>
      </c>
    </row>
    <row r="3" spans="1:12" ht="13.5" thickBot="1">
      <c r="A3" s="8"/>
      <c r="B3" s="8"/>
      <c r="C3" s="9"/>
      <c r="D3" s="26" t="s">
        <v>13</v>
      </c>
      <c r="E3" s="8">
        <v>0.395</v>
      </c>
      <c r="F3" s="8">
        <v>0.617</v>
      </c>
      <c r="G3" s="8">
        <v>0.888</v>
      </c>
      <c r="H3" s="8">
        <v>1.208</v>
      </c>
      <c r="I3" s="8">
        <v>1.578</v>
      </c>
      <c r="J3" s="8">
        <v>3.01</v>
      </c>
      <c r="K3" s="10" t="s">
        <v>14</v>
      </c>
      <c r="L3" s="10" t="s">
        <v>7</v>
      </c>
    </row>
    <row r="4" spans="1:4" ht="12.75">
      <c r="A4" s="22" t="s">
        <v>21</v>
      </c>
      <c r="B4" s="20"/>
      <c r="C4" s="21"/>
      <c r="D4" s="21"/>
    </row>
    <row r="5" spans="1:4" ht="12.75">
      <c r="A5" s="22" t="s">
        <v>19</v>
      </c>
      <c r="B5" s="27"/>
      <c r="C5" s="28"/>
      <c r="D5" s="28"/>
    </row>
    <row r="6" spans="1:12" ht="12.75">
      <c r="A6" s="1">
        <v>1</v>
      </c>
      <c r="B6" s="1" t="s">
        <v>16</v>
      </c>
      <c r="C6" s="2">
        <v>7.35</v>
      </c>
      <c r="D6" s="1">
        <v>33</v>
      </c>
      <c r="G6" s="2">
        <f aca="true" t="shared" si="0" ref="G6:G12">$C6*$D6</f>
        <v>242.54999999999998</v>
      </c>
      <c r="I6" s="2"/>
      <c r="J6" s="2"/>
      <c r="K6" s="2"/>
      <c r="L6" s="2"/>
    </row>
    <row r="7" spans="1:12" ht="12.75">
      <c r="A7" s="1">
        <v>2</v>
      </c>
      <c r="B7" s="1" t="s">
        <v>16</v>
      </c>
      <c r="C7" s="2">
        <v>5.17</v>
      </c>
      <c r="D7" s="1">
        <v>10</v>
      </c>
      <c r="G7" s="2">
        <f t="shared" si="0"/>
        <v>51.7</v>
      </c>
      <c r="J7" s="2"/>
      <c r="K7" s="2"/>
      <c r="L7" s="2"/>
    </row>
    <row r="8" spans="1:10" ht="12.75">
      <c r="A8" s="1">
        <v>3</v>
      </c>
      <c r="B8" s="1" t="s">
        <v>15</v>
      </c>
      <c r="C8" s="2">
        <v>5.17</v>
      </c>
      <c r="D8" s="1">
        <v>9</v>
      </c>
      <c r="F8" s="2">
        <f>$C8*$D8</f>
        <v>46.53</v>
      </c>
      <c r="I8" s="2"/>
      <c r="J8" s="1"/>
    </row>
    <row r="9" spans="1:10" ht="12.75">
      <c r="A9" s="1">
        <v>4</v>
      </c>
      <c r="B9" s="1" t="s">
        <v>15</v>
      </c>
      <c r="C9" s="2">
        <v>7.35</v>
      </c>
      <c r="D9" s="1">
        <v>21</v>
      </c>
      <c r="F9" s="2">
        <f>$C9*$D9</f>
        <v>154.35</v>
      </c>
      <c r="I9" s="2"/>
      <c r="J9" s="1"/>
    </row>
    <row r="10" spans="1:12" ht="12.75">
      <c r="A10" s="1">
        <v>5</v>
      </c>
      <c r="B10" s="1" t="s">
        <v>16</v>
      </c>
      <c r="C10" s="2">
        <v>8.45</v>
      </c>
      <c r="D10" s="1">
        <v>13</v>
      </c>
      <c r="G10" s="2">
        <f t="shared" si="0"/>
        <v>109.85</v>
      </c>
      <c r="J10" s="2"/>
      <c r="K10" s="2"/>
      <c r="L10" s="2"/>
    </row>
    <row r="11" spans="1:12" ht="12.75">
      <c r="A11" s="1">
        <v>6</v>
      </c>
      <c r="B11" s="1" t="s">
        <v>16</v>
      </c>
      <c r="C11" s="2">
        <v>8.95</v>
      </c>
      <c r="D11" s="1">
        <v>14</v>
      </c>
      <c r="G11" s="2">
        <f t="shared" si="0"/>
        <v>125.29999999999998</v>
      </c>
      <c r="J11" s="2"/>
      <c r="K11" s="2"/>
      <c r="L11" s="2"/>
    </row>
    <row r="12" spans="1:12" ht="12.75">
      <c r="A12" s="1">
        <v>7</v>
      </c>
      <c r="B12" s="1" t="s">
        <v>16</v>
      </c>
      <c r="C12" s="2">
        <v>6.39</v>
      </c>
      <c r="D12" s="1">
        <v>11</v>
      </c>
      <c r="G12" s="2">
        <f t="shared" si="0"/>
        <v>70.28999999999999</v>
      </c>
      <c r="J12" s="2"/>
      <c r="K12" s="2"/>
      <c r="L12" s="2"/>
    </row>
    <row r="13" spans="1:10" ht="12.75">
      <c r="A13" s="1">
        <v>8</v>
      </c>
      <c r="B13" s="1" t="s">
        <v>15</v>
      </c>
      <c r="C13" s="2">
        <v>6.42</v>
      </c>
      <c r="D13" s="1">
        <v>13</v>
      </c>
      <c r="F13" s="2">
        <f>$C13*$D13</f>
        <v>83.46</v>
      </c>
      <c r="I13" s="2"/>
      <c r="J13" s="1"/>
    </row>
    <row r="14" spans="1:10" ht="12.75">
      <c r="A14" s="1">
        <v>9</v>
      </c>
      <c r="B14" s="1" t="s">
        <v>15</v>
      </c>
      <c r="C14" s="2">
        <v>5.92</v>
      </c>
      <c r="D14" s="1">
        <v>14</v>
      </c>
      <c r="F14" s="2">
        <f>$C14*$D14</f>
        <v>82.88</v>
      </c>
      <c r="I14" s="2"/>
      <c r="J14" s="1"/>
    </row>
    <row r="15" spans="1:10" ht="12.75">
      <c r="A15" s="1">
        <v>10</v>
      </c>
      <c r="B15" s="1" t="s">
        <v>15</v>
      </c>
      <c r="C15" s="24">
        <v>4.025</v>
      </c>
      <c r="D15" s="1">
        <v>11</v>
      </c>
      <c r="F15" s="2">
        <f>$C15*$D15</f>
        <v>44.275000000000006</v>
      </c>
      <c r="I15" s="2"/>
      <c r="J15" s="1"/>
    </row>
    <row r="16" spans="1:4" ht="12.75">
      <c r="A16" s="22" t="s">
        <v>20</v>
      </c>
      <c r="B16" s="27"/>
      <c r="C16" s="28"/>
      <c r="D16" s="28"/>
    </row>
    <row r="17" spans="1:12" ht="12.75">
      <c r="A17" s="1">
        <v>11</v>
      </c>
      <c r="B17" s="1" t="s">
        <v>15</v>
      </c>
      <c r="C17" s="2">
        <v>3.4</v>
      </c>
      <c r="D17" s="1">
        <v>37</v>
      </c>
      <c r="F17" s="2">
        <f>$C17*$D17</f>
        <v>125.8</v>
      </c>
      <c r="J17" s="2"/>
      <c r="K17" s="2"/>
      <c r="L17" s="2"/>
    </row>
    <row r="18" spans="1:12" ht="12.75">
      <c r="A18" s="1">
        <v>12</v>
      </c>
      <c r="B18" s="1" t="s">
        <v>18</v>
      </c>
      <c r="C18" s="2">
        <v>2.75</v>
      </c>
      <c r="D18" s="1">
        <v>43</v>
      </c>
      <c r="H18" s="2">
        <f>$C18*$D18</f>
        <v>118.25</v>
      </c>
      <c r="I18" s="2"/>
      <c r="J18" s="2"/>
      <c r="K18" s="2"/>
      <c r="L18" s="2"/>
    </row>
    <row r="19" spans="1:10" ht="12.75">
      <c r="A19" s="1">
        <v>13</v>
      </c>
      <c r="B19" s="1" t="s">
        <v>15</v>
      </c>
      <c r="C19" s="2">
        <v>2.75</v>
      </c>
      <c r="D19" s="1">
        <v>51</v>
      </c>
      <c r="F19" s="2">
        <f>$C19*$D19</f>
        <v>140.25</v>
      </c>
      <c r="J19" s="1"/>
    </row>
    <row r="20" spans="1:10" ht="12.75">
      <c r="A20" s="1">
        <v>14</v>
      </c>
      <c r="B20" s="1" t="s">
        <v>15</v>
      </c>
      <c r="C20" s="2">
        <v>2.85</v>
      </c>
      <c r="D20" s="1">
        <v>15</v>
      </c>
      <c r="F20" s="2">
        <f>$C20*$D20</f>
        <v>42.75</v>
      </c>
      <c r="I20" s="2"/>
      <c r="J20" s="1"/>
    </row>
    <row r="21" spans="1:10" ht="12.75">
      <c r="A21" s="1">
        <v>15</v>
      </c>
      <c r="B21" s="1" t="s">
        <v>15</v>
      </c>
      <c r="C21" s="2">
        <v>1.4</v>
      </c>
      <c r="D21" s="1">
        <v>60</v>
      </c>
      <c r="F21" s="2">
        <f>$C21*$D21</f>
        <v>84</v>
      </c>
      <c r="I21" s="2"/>
      <c r="J21" s="1"/>
    </row>
    <row r="22" spans="1:10" ht="12.75">
      <c r="A22" s="1">
        <v>16</v>
      </c>
      <c r="B22" s="1" t="s">
        <v>15</v>
      </c>
      <c r="C22" s="2">
        <v>3.2</v>
      </c>
      <c r="D22" s="1">
        <v>4</v>
      </c>
      <c r="F22" s="2">
        <f>$C22*$D21</f>
        <v>192</v>
      </c>
      <c r="I22" s="2"/>
      <c r="J22" s="1"/>
    </row>
    <row r="23" spans="1:10" ht="12.75">
      <c r="A23" s="1">
        <v>17</v>
      </c>
      <c r="B23" s="1" t="s">
        <v>15</v>
      </c>
      <c r="C23" s="2">
        <v>2.6</v>
      </c>
      <c r="D23" s="1">
        <v>4</v>
      </c>
      <c r="F23" s="2">
        <f>$C23*$D22</f>
        <v>10.4</v>
      </c>
      <c r="I23" s="2"/>
      <c r="J23" s="1"/>
    </row>
    <row r="24" spans="1:10" ht="12.75">
      <c r="A24" s="1">
        <v>18</v>
      </c>
      <c r="B24" s="1" t="s">
        <v>15</v>
      </c>
      <c r="C24" s="2">
        <v>6.1</v>
      </c>
      <c r="D24" s="1">
        <v>13</v>
      </c>
      <c r="F24" s="2">
        <f>$C24*$D23</f>
        <v>24.4</v>
      </c>
      <c r="I24" s="2"/>
      <c r="J24" s="1"/>
    </row>
    <row r="25" spans="1:10" ht="12.75">
      <c r="A25" s="1">
        <v>19</v>
      </c>
      <c r="B25" s="1" t="s">
        <v>15</v>
      </c>
      <c r="C25" s="2">
        <v>5.4</v>
      </c>
      <c r="D25" s="1">
        <v>8</v>
      </c>
      <c r="F25" s="2">
        <f>$C25*$D24</f>
        <v>70.2</v>
      </c>
      <c r="I25" s="2"/>
      <c r="J25" s="1"/>
    </row>
    <row r="26" spans="1:10" ht="12.75">
      <c r="A26" s="1">
        <v>20</v>
      </c>
      <c r="B26" s="1" t="s">
        <v>18</v>
      </c>
      <c r="C26" s="2">
        <v>4.55</v>
      </c>
      <c r="D26" s="1">
        <v>13</v>
      </c>
      <c r="H26" s="2">
        <f>$C26*$D25</f>
        <v>36.4</v>
      </c>
      <c r="I26" s="2"/>
      <c r="J26" s="1"/>
    </row>
    <row r="27" spans="1:10" ht="12.75">
      <c r="A27" s="1">
        <v>21</v>
      </c>
      <c r="B27" s="1" t="s">
        <v>15</v>
      </c>
      <c r="C27" s="2">
        <v>4.55</v>
      </c>
      <c r="D27" s="1">
        <v>25</v>
      </c>
      <c r="F27" s="2">
        <f aca="true" t="shared" si="1" ref="F27:F33">$C27*$D26</f>
        <v>59.15</v>
      </c>
      <c r="I27" s="2"/>
      <c r="J27" s="1"/>
    </row>
    <row r="28" spans="1:12" ht="12.75">
      <c r="A28" s="1">
        <v>22</v>
      </c>
      <c r="B28" s="1" t="s">
        <v>15</v>
      </c>
      <c r="C28" s="2">
        <v>1.3</v>
      </c>
      <c r="D28" s="1">
        <v>10</v>
      </c>
      <c r="F28" s="2">
        <f t="shared" si="1"/>
        <v>32.5</v>
      </c>
      <c r="J28" s="2"/>
      <c r="K28" s="2"/>
      <c r="L28" s="2"/>
    </row>
    <row r="29" spans="1:16" ht="12.75">
      <c r="A29" s="1">
        <v>23</v>
      </c>
      <c r="B29" s="1" t="s">
        <v>15</v>
      </c>
      <c r="C29" s="2">
        <v>1.15</v>
      </c>
      <c r="D29" s="1">
        <v>10</v>
      </c>
      <c r="F29" s="2">
        <f t="shared" si="1"/>
        <v>11.5</v>
      </c>
      <c r="I29" s="2"/>
      <c r="J29" s="1"/>
      <c r="P29" s="2"/>
    </row>
    <row r="30" spans="1:16" ht="12.75">
      <c r="A30" s="1">
        <v>24</v>
      </c>
      <c r="B30" s="1" t="s">
        <v>15</v>
      </c>
      <c r="C30" s="2">
        <v>2.75</v>
      </c>
      <c r="D30" s="1">
        <v>4</v>
      </c>
      <c r="F30" s="2">
        <f t="shared" si="1"/>
        <v>27.5</v>
      </c>
      <c r="I30" s="2"/>
      <c r="J30" s="1"/>
      <c r="P30" s="2"/>
    </row>
    <row r="31" spans="1:16" ht="12.75">
      <c r="A31" s="1">
        <v>25</v>
      </c>
      <c r="B31" s="1" t="s">
        <v>15</v>
      </c>
      <c r="C31" s="2">
        <v>2.85</v>
      </c>
      <c r="D31" s="1">
        <v>13</v>
      </c>
      <c r="F31" s="2">
        <f t="shared" si="1"/>
        <v>11.4</v>
      </c>
      <c r="I31" s="2"/>
      <c r="J31" s="1"/>
      <c r="P31" s="2"/>
    </row>
    <row r="32" spans="1:12" ht="12.75">
      <c r="A32" s="1">
        <v>26</v>
      </c>
      <c r="B32" s="1" t="s">
        <v>15</v>
      </c>
      <c r="C32" s="2">
        <v>3.1</v>
      </c>
      <c r="D32" s="1">
        <v>36</v>
      </c>
      <c r="F32" s="2">
        <f t="shared" si="1"/>
        <v>40.300000000000004</v>
      </c>
      <c r="I32" s="2"/>
      <c r="J32" s="2"/>
      <c r="K32" s="2"/>
      <c r="L32" s="2"/>
    </row>
    <row r="33" spans="1:10" ht="12.75">
      <c r="A33" s="1">
        <v>27</v>
      </c>
      <c r="B33" s="1" t="s">
        <v>15</v>
      </c>
      <c r="C33" s="2">
        <v>1.25</v>
      </c>
      <c r="D33" s="1">
        <v>4</v>
      </c>
      <c r="F33" s="2">
        <f t="shared" si="1"/>
        <v>45</v>
      </c>
      <c r="I33" s="2"/>
      <c r="J33" s="1"/>
    </row>
    <row r="34" spans="1:12" ht="12.75">
      <c r="A34" s="16" t="s">
        <v>8</v>
      </c>
      <c r="B34" s="17"/>
      <c r="C34" s="18"/>
      <c r="D34" s="19"/>
      <c r="E34" s="23"/>
      <c r="F34" s="23">
        <f>SUM(F6:F33)</f>
        <v>1328.6450000000002</v>
      </c>
      <c r="G34" s="23">
        <f>SUM(G6:G33)</f>
        <v>599.6899999999999</v>
      </c>
      <c r="H34" s="23">
        <f>SUM(H6:H33)</f>
        <v>154.65</v>
      </c>
      <c r="I34" s="23">
        <f>SUM(I6:I33)</f>
        <v>0</v>
      </c>
      <c r="J34" s="23"/>
      <c r="K34" s="23"/>
      <c r="L34" s="18"/>
    </row>
    <row r="35" spans="1:12" ht="12.75">
      <c r="A35" s="11" t="s">
        <v>9</v>
      </c>
      <c r="B35" s="12"/>
      <c r="C35" s="13"/>
      <c r="D35" s="14"/>
      <c r="E35" s="15"/>
      <c r="F35" s="15">
        <f>F34*F$3</f>
        <v>819.7739650000001</v>
      </c>
      <c r="G35" s="15">
        <f>G34*G$3</f>
        <v>532.52472</v>
      </c>
      <c r="H35" s="15">
        <f>H34*H$3</f>
        <v>186.8172</v>
      </c>
      <c r="I35" s="15">
        <f>I34*I$3</f>
        <v>0</v>
      </c>
      <c r="J35" s="15"/>
      <c r="K35" s="15"/>
      <c r="L35" s="15">
        <f>E35+F35+G35+H35+I35</f>
        <v>1539.1158850000002</v>
      </c>
    </row>
    <row r="36" spans="1:4" ht="12.75">
      <c r="A36" s="22" t="s">
        <v>23</v>
      </c>
      <c r="B36" s="20"/>
      <c r="C36" s="21"/>
      <c r="D36" s="21"/>
    </row>
    <row r="37" spans="1:12" ht="12.75">
      <c r="A37" s="1">
        <v>1</v>
      </c>
      <c r="B37" s="1" t="s">
        <v>16</v>
      </c>
      <c r="C37" s="2">
        <v>6.35</v>
      </c>
      <c r="D37" s="1">
        <v>31</v>
      </c>
      <c r="G37" s="2">
        <f>$C37*$D37</f>
        <v>196.85</v>
      </c>
      <c r="J37" s="2"/>
      <c r="K37" s="2"/>
      <c r="L37" s="2"/>
    </row>
    <row r="38" spans="1:12" ht="12.75">
      <c r="A38" s="1">
        <v>2</v>
      </c>
      <c r="B38" s="1" t="s">
        <v>16</v>
      </c>
      <c r="C38" s="2">
        <v>7.45</v>
      </c>
      <c r="D38" s="1">
        <v>27</v>
      </c>
      <c r="G38" s="2">
        <f>$C38*$D38</f>
        <v>201.15</v>
      </c>
      <c r="J38" s="2"/>
      <c r="K38" s="2"/>
      <c r="L38" s="2"/>
    </row>
    <row r="39" spans="1:10" ht="12.75">
      <c r="A39" s="1">
        <v>3</v>
      </c>
      <c r="B39" s="1" t="s">
        <v>15</v>
      </c>
      <c r="C39" s="2">
        <v>1.4</v>
      </c>
      <c r="D39" s="1">
        <v>94</v>
      </c>
      <c r="F39" s="2">
        <f>$C39*$D38</f>
        <v>37.8</v>
      </c>
      <c r="I39" s="2"/>
      <c r="J39" s="1"/>
    </row>
    <row r="40" spans="1:10" ht="12.75">
      <c r="A40" s="1">
        <v>4</v>
      </c>
      <c r="B40" s="1" t="s">
        <v>15</v>
      </c>
      <c r="C40" s="2">
        <v>5.07</v>
      </c>
      <c r="D40" s="1">
        <v>8</v>
      </c>
      <c r="F40" s="2">
        <f>$C40*$D39</f>
        <v>476.58000000000004</v>
      </c>
      <c r="I40" s="2"/>
      <c r="J40" s="1"/>
    </row>
    <row r="41" spans="1:10" ht="12.75">
      <c r="A41" s="1">
        <v>5</v>
      </c>
      <c r="B41" s="1" t="s">
        <v>15</v>
      </c>
      <c r="C41" s="2">
        <v>7.45</v>
      </c>
      <c r="D41" s="1">
        <v>8</v>
      </c>
      <c r="F41" s="2">
        <f>$C41*$D40</f>
        <v>59.6</v>
      </c>
      <c r="I41" s="2"/>
      <c r="J41" s="1"/>
    </row>
    <row r="42" spans="1:12" ht="12.75">
      <c r="A42" s="16" t="s">
        <v>8</v>
      </c>
      <c r="B42" s="17"/>
      <c r="C42" s="18"/>
      <c r="D42" s="19"/>
      <c r="E42" s="23"/>
      <c r="F42" s="23">
        <f>SUM(F37:F41)</f>
        <v>573.98</v>
      </c>
      <c r="G42" s="23">
        <f>SUM(G37:G41)</f>
        <v>398</v>
      </c>
      <c r="H42" s="23"/>
      <c r="I42" s="23">
        <f>SUM(I15:I41)</f>
        <v>0</v>
      </c>
      <c r="J42" s="23"/>
      <c r="K42" s="23"/>
      <c r="L42" s="18"/>
    </row>
    <row r="43" spans="1:12" ht="12.75">
      <c r="A43" s="11" t="s">
        <v>9</v>
      </c>
      <c r="B43" s="12"/>
      <c r="C43" s="13"/>
      <c r="D43" s="14"/>
      <c r="E43" s="15"/>
      <c r="F43" s="15">
        <f>F42*F$3</f>
        <v>354.14566</v>
      </c>
      <c r="G43" s="15">
        <f>G42*G$3</f>
        <v>353.424</v>
      </c>
      <c r="H43" s="15"/>
      <c r="I43" s="15">
        <f>I42*I$3</f>
        <v>0</v>
      </c>
      <c r="J43" s="15"/>
      <c r="K43" s="15"/>
      <c r="L43" s="15">
        <f>E43+F43+G43+H43+I43</f>
        <v>707.56966</v>
      </c>
    </row>
    <row r="44" spans="1:4" ht="12.75">
      <c r="A44" s="22" t="s">
        <v>42</v>
      </c>
      <c r="B44" s="20"/>
      <c r="C44" s="21"/>
      <c r="D44" s="21"/>
    </row>
    <row r="45" spans="1:7" ht="12.75">
      <c r="A45" s="1">
        <v>1</v>
      </c>
      <c r="B45" s="1" t="s">
        <v>16</v>
      </c>
      <c r="C45" s="2">
        <v>11.7</v>
      </c>
      <c r="D45" s="1">
        <v>1</v>
      </c>
      <c r="G45" s="2">
        <f>$C45*$D45</f>
        <v>11.7</v>
      </c>
    </row>
    <row r="46" spans="1:6" ht="12.75">
      <c r="A46" s="1">
        <v>2</v>
      </c>
      <c r="B46" s="1" t="s">
        <v>12</v>
      </c>
      <c r="C46" s="2">
        <v>0.85</v>
      </c>
      <c r="D46" s="1">
        <v>8</v>
      </c>
      <c r="E46" s="2">
        <f>$C46*$D46</f>
        <v>6.8</v>
      </c>
      <c r="F46" s="2"/>
    </row>
    <row r="47" spans="1:12" ht="12.75">
      <c r="A47" s="16" t="s">
        <v>8</v>
      </c>
      <c r="B47" s="17"/>
      <c r="C47" s="18"/>
      <c r="D47" s="19"/>
      <c r="E47" s="23">
        <f>SUM(E45:E46)</f>
        <v>6.8</v>
      </c>
      <c r="F47" s="23"/>
      <c r="G47" s="23">
        <f>SUM(G45:G46)</f>
        <v>11.7</v>
      </c>
      <c r="H47" s="23"/>
      <c r="I47" s="23">
        <f>SUM(I20:I46)</f>
        <v>0</v>
      </c>
      <c r="J47" s="23"/>
      <c r="K47" s="23"/>
      <c r="L47" s="18"/>
    </row>
    <row r="48" spans="1:12" ht="12.75">
      <c r="A48" s="11" t="s">
        <v>9</v>
      </c>
      <c r="B48" s="12"/>
      <c r="C48" s="13"/>
      <c r="D48" s="14"/>
      <c r="E48" s="15">
        <f>E47*E$3</f>
        <v>2.686</v>
      </c>
      <c r="F48" s="15"/>
      <c r="G48" s="15">
        <f>G47*G$3</f>
        <v>10.3896</v>
      </c>
      <c r="H48" s="15"/>
      <c r="I48" s="15">
        <f>I47*I$3</f>
        <v>0</v>
      </c>
      <c r="J48" s="15"/>
      <c r="K48" s="15"/>
      <c r="L48" s="15">
        <f>E48+F48+G48+H48+I48</f>
        <v>13.0756</v>
      </c>
    </row>
    <row r="49" spans="1:4" ht="12.75">
      <c r="A49" s="22" t="s">
        <v>43</v>
      </c>
      <c r="B49" s="20"/>
      <c r="C49" s="21"/>
      <c r="D49" s="21"/>
    </row>
    <row r="50" spans="1:7" ht="12.75">
      <c r="A50" s="1">
        <v>1</v>
      </c>
      <c r="B50" s="1" t="s">
        <v>16</v>
      </c>
      <c r="C50" s="2">
        <v>16.5</v>
      </c>
      <c r="D50" s="1">
        <v>1</v>
      </c>
      <c r="G50" s="2">
        <f>$C50*$D50</f>
        <v>16.5</v>
      </c>
    </row>
    <row r="51" spans="1:6" ht="12.75">
      <c r="A51" s="1">
        <v>2</v>
      </c>
      <c r="B51" s="1" t="s">
        <v>12</v>
      </c>
      <c r="C51" s="2">
        <v>0.85</v>
      </c>
      <c r="D51" s="1">
        <v>14</v>
      </c>
      <c r="E51" s="2">
        <f>$C51*$D51</f>
        <v>11.9</v>
      </c>
      <c r="F51" s="2"/>
    </row>
    <row r="52" spans="1:12" ht="12.75">
      <c r="A52" s="16" t="s">
        <v>8</v>
      </c>
      <c r="B52" s="17"/>
      <c r="C52" s="18"/>
      <c r="D52" s="19"/>
      <c r="E52" s="23">
        <f>SUM(E50:E51)</f>
        <v>11.9</v>
      </c>
      <c r="F52" s="23"/>
      <c r="G52" s="23">
        <f>SUM(G50:G51)</f>
        <v>16.5</v>
      </c>
      <c r="H52" s="23"/>
      <c r="I52" s="23">
        <f>SUM(I24:I51)</f>
        <v>0</v>
      </c>
      <c r="J52" s="23"/>
      <c r="K52" s="23"/>
      <c r="L52" s="18"/>
    </row>
    <row r="53" spans="1:12" ht="12.75">
      <c r="A53" s="11" t="s">
        <v>9</v>
      </c>
      <c r="B53" s="12"/>
      <c r="C53" s="13"/>
      <c r="D53" s="14"/>
      <c r="E53" s="15">
        <f>E52*E$3</f>
        <v>4.700500000000001</v>
      </c>
      <c r="F53" s="15"/>
      <c r="G53" s="15">
        <f>G52*G$3</f>
        <v>14.652000000000001</v>
      </c>
      <c r="H53" s="15"/>
      <c r="I53" s="15">
        <f>I52*I$3</f>
        <v>0</v>
      </c>
      <c r="J53" s="15"/>
      <c r="K53" s="15"/>
      <c r="L53" s="15">
        <f>E53+F53+G53+H53+I53</f>
        <v>19.352500000000003</v>
      </c>
    </row>
  </sheetData>
  <sheetProtection/>
  <printOptions gridLines="1"/>
  <pageMargins left="0.7874015748031497" right="0.36" top="1.12" bottom="0.99" header="0.45" footer="0.5118110236220472"/>
  <pageSetup blackAndWhite="1" firstPageNumber="1" useFirstPageNumber="1" horizontalDpi="360" verticalDpi="360" orientation="portrait" paperSize="9" r:id="rId1"/>
  <headerFooter alignWithMargins="0">
    <oddHeader>&amp;LR.D. Dubová - Novosady
parcela č.1487/3
&amp;C&amp;14
Výkaz výstuže&amp;RSTATIKA</oddHeader>
    <oddFooter xml:space="preserve">&amp;LV Bratislave
&amp;D&amp;CVypracoval:
Zelinková&amp;R
PRÍLOHA:12&amp;"Arial CE,Bold"&amp;14 &amp;"Arial CE,Regular"&amp;10
Strana:&amp;P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52"/>
  <sheetViews>
    <sheetView zoomScalePageLayoutView="0" workbookViewId="0" topLeftCell="A18">
      <selection activeCell="C51" sqref="C51"/>
    </sheetView>
  </sheetViews>
  <sheetFormatPr defaultColWidth="9.00390625" defaultRowHeight="12.75"/>
  <cols>
    <col min="1" max="1" width="5.25390625" style="0" customWidth="1"/>
    <col min="2" max="2" width="5.875" style="0" customWidth="1"/>
    <col min="3" max="3" width="8.25390625" style="0" customWidth="1"/>
    <col min="4" max="4" width="5.75390625" style="0" customWidth="1"/>
    <col min="5" max="11" width="7.25390625" style="0" customWidth="1"/>
    <col min="12" max="13" width="8.75390625" style="0" customWidth="1"/>
  </cols>
  <sheetData>
    <row r="1" spans="1:12" ht="12.75">
      <c r="A1" s="3" t="s">
        <v>0</v>
      </c>
      <c r="B1" s="4" t="s">
        <v>1</v>
      </c>
      <c r="C1" s="5" t="s">
        <v>2</v>
      </c>
      <c r="D1" s="6" t="s">
        <v>3</v>
      </c>
      <c r="E1" s="7"/>
      <c r="F1" s="7"/>
      <c r="G1" s="7"/>
      <c r="H1" s="7"/>
      <c r="I1" s="7"/>
      <c r="J1" s="7"/>
      <c r="K1" s="7"/>
      <c r="L1" s="25" t="s">
        <v>10</v>
      </c>
    </row>
    <row r="2" spans="1:13" ht="12.75">
      <c r="A2" s="6"/>
      <c r="B2" s="6" t="s">
        <v>4</v>
      </c>
      <c r="C2" s="5" t="s">
        <v>5</v>
      </c>
      <c r="D2" s="6" t="s">
        <v>6</v>
      </c>
      <c r="E2" s="6" t="s">
        <v>12</v>
      </c>
      <c r="F2" s="6" t="s">
        <v>15</v>
      </c>
      <c r="G2" s="6" t="s">
        <v>16</v>
      </c>
      <c r="H2" s="6" t="s">
        <v>18</v>
      </c>
      <c r="I2" s="6" t="s">
        <v>17</v>
      </c>
      <c r="J2" s="6" t="s">
        <v>22</v>
      </c>
      <c r="K2" s="6" t="s">
        <v>11</v>
      </c>
      <c r="L2" s="6" t="s">
        <v>11</v>
      </c>
      <c r="M2" s="6">
        <v>10505</v>
      </c>
    </row>
    <row r="3" spans="1:13" ht="13.5" thickBot="1">
      <c r="A3" s="8"/>
      <c r="B3" s="8"/>
      <c r="C3" s="9"/>
      <c r="D3" s="26" t="s">
        <v>13</v>
      </c>
      <c r="E3" s="8">
        <v>0.395</v>
      </c>
      <c r="F3" s="8">
        <v>0.617</v>
      </c>
      <c r="G3" s="8">
        <v>0.888</v>
      </c>
      <c r="H3" s="8">
        <v>1.208</v>
      </c>
      <c r="I3" s="8">
        <v>1.578</v>
      </c>
      <c r="J3" s="8">
        <v>2.466</v>
      </c>
      <c r="K3" s="8">
        <v>3.01</v>
      </c>
      <c r="L3" s="10" t="s">
        <v>14</v>
      </c>
      <c r="M3" s="10" t="s">
        <v>7</v>
      </c>
    </row>
    <row r="4" spans="1:4" ht="12.75">
      <c r="A4" s="22" t="s">
        <v>24</v>
      </c>
      <c r="B4" s="20"/>
      <c r="C4" s="21"/>
      <c r="D4" s="21"/>
    </row>
    <row r="5" spans="1:13" ht="12.75">
      <c r="A5" s="1">
        <v>1</v>
      </c>
      <c r="B5" s="1" t="s">
        <v>16</v>
      </c>
      <c r="C5" s="2">
        <v>124.76</v>
      </c>
      <c r="D5" s="1">
        <v>1</v>
      </c>
      <c r="G5" s="2">
        <f>$C5*$D5</f>
        <v>124.76</v>
      </c>
      <c r="K5" s="2"/>
      <c r="L5" s="2"/>
      <c r="M5" s="2"/>
    </row>
    <row r="6" spans="1:11" ht="12.75">
      <c r="A6" s="1">
        <v>2</v>
      </c>
      <c r="B6" s="1" t="s">
        <v>12</v>
      </c>
      <c r="C6" s="2">
        <v>1.2</v>
      </c>
      <c r="D6" s="1">
        <v>139</v>
      </c>
      <c r="E6" s="2">
        <f>$C6*$D6</f>
        <v>166.79999999999998</v>
      </c>
      <c r="H6" s="2"/>
      <c r="I6" s="2"/>
      <c r="J6" s="2"/>
      <c r="K6" s="1"/>
    </row>
    <row r="7" spans="1:13" ht="12.75">
      <c r="A7" s="16" t="s">
        <v>8</v>
      </c>
      <c r="B7" s="17"/>
      <c r="C7" s="18"/>
      <c r="D7" s="19"/>
      <c r="E7" s="23">
        <f>SUM(E5:E6)</f>
        <v>166.79999999999998</v>
      </c>
      <c r="F7" s="23"/>
      <c r="G7" s="23">
        <f>SUM(G5:G6)</f>
        <v>124.76</v>
      </c>
      <c r="H7" s="23"/>
      <c r="I7" s="23"/>
      <c r="J7" s="23"/>
      <c r="K7" s="23">
        <f>SUM(K5:K6)</f>
        <v>0</v>
      </c>
      <c r="L7" s="23"/>
      <c r="M7" s="18"/>
    </row>
    <row r="8" spans="1:13" ht="12.75">
      <c r="A8" s="11" t="s">
        <v>9</v>
      </c>
      <c r="B8" s="12"/>
      <c r="C8" s="13"/>
      <c r="D8" s="14"/>
      <c r="E8" s="15">
        <f>E7*E$3</f>
        <v>65.886</v>
      </c>
      <c r="F8" s="15"/>
      <c r="G8" s="15">
        <f>G7*G$3</f>
        <v>110.78688000000001</v>
      </c>
      <c r="H8" s="15"/>
      <c r="I8" s="15"/>
      <c r="J8" s="15"/>
      <c r="K8" s="15">
        <f>K7*K$3</f>
        <v>0</v>
      </c>
      <c r="L8" s="15"/>
      <c r="M8" s="15">
        <f>E8+F8+G8+H8+I8+J8</f>
        <v>176.67288000000002</v>
      </c>
    </row>
    <row r="10" spans="1:4" ht="12.75">
      <c r="A10" s="22" t="s">
        <v>25</v>
      </c>
      <c r="B10" s="20"/>
      <c r="C10" s="21"/>
      <c r="D10" s="21"/>
    </row>
    <row r="11" spans="1:13" ht="12.75">
      <c r="A11" s="1">
        <v>1</v>
      </c>
      <c r="B11" s="1" t="s">
        <v>16</v>
      </c>
      <c r="C11" s="2">
        <v>2.35</v>
      </c>
      <c r="D11" s="1">
        <v>4</v>
      </c>
      <c r="G11" s="2">
        <f>$C11*$D11</f>
        <v>9.4</v>
      </c>
      <c r="K11" s="2"/>
      <c r="L11" s="2"/>
      <c r="M11" s="2"/>
    </row>
    <row r="12" spans="1:11" ht="12.75">
      <c r="A12" s="1">
        <v>2</v>
      </c>
      <c r="B12" s="1" t="s">
        <v>12</v>
      </c>
      <c r="C12" s="2">
        <v>1.4</v>
      </c>
      <c r="D12" s="1">
        <v>9</v>
      </c>
      <c r="E12" s="2">
        <f>$C12*$D12</f>
        <v>12.6</v>
      </c>
      <c r="H12" s="2"/>
      <c r="I12" s="2"/>
      <c r="J12" s="2"/>
      <c r="K12" s="1"/>
    </row>
    <row r="13" spans="1:13" ht="12.75">
      <c r="A13" s="16" t="s">
        <v>8</v>
      </c>
      <c r="B13" s="17"/>
      <c r="C13" s="18"/>
      <c r="D13" s="19"/>
      <c r="E13" s="23">
        <f>SUM(E11:E12)</f>
        <v>12.6</v>
      </c>
      <c r="F13" s="23"/>
      <c r="G13" s="23">
        <f>SUM(G11:G12)</f>
        <v>9.4</v>
      </c>
      <c r="H13" s="23"/>
      <c r="I13" s="23"/>
      <c r="J13" s="23"/>
      <c r="K13" s="23">
        <f>SUM(K11:K12)</f>
        <v>0</v>
      </c>
      <c r="L13" s="23"/>
      <c r="M13" s="18"/>
    </row>
    <row r="14" spans="1:13" ht="12.75">
      <c r="A14" s="11" t="s">
        <v>9</v>
      </c>
      <c r="B14" s="12"/>
      <c r="C14" s="13"/>
      <c r="D14" s="14"/>
      <c r="E14" s="15">
        <f>E13*E$3</f>
        <v>4.977</v>
      </c>
      <c r="F14" s="15"/>
      <c r="G14" s="15">
        <f>G13*G$3</f>
        <v>8.3472</v>
      </c>
      <c r="H14" s="15"/>
      <c r="I14" s="15"/>
      <c r="J14" s="15"/>
      <c r="K14" s="15">
        <f>K13*K$3</f>
        <v>0</v>
      </c>
      <c r="L14" s="15"/>
      <c r="M14" s="15">
        <f>E14+F14+G14+H14+I14+J14</f>
        <v>13.324200000000001</v>
      </c>
    </row>
    <row r="15" spans="1:4" ht="12.75">
      <c r="A15" s="22" t="s">
        <v>26</v>
      </c>
      <c r="B15" s="20"/>
      <c r="C15" s="21"/>
      <c r="D15" s="21"/>
    </row>
    <row r="16" spans="1:13" ht="12.75">
      <c r="A16" s="1">
        <v>1</v>
      </c>
      <c r="B16" s="1" t="s">
        <v>16</v>
      </c>
      <c r="C16" s="2">
        <v>115.56</v>
      </c>
      <c r="D16" s="1">
        <v>1</v>
      </c>
      <c r="G16" s="2">
        <f>$C16*$D16</f>
        <v>115.56</v>
      </c>
      <c r="K16" s="2"/>
      <c r="L16" s="2"/>
      <c r="M16" s="2"/>
    </row>
    <row r="17" spans="1:11" ht="12.75">
      <c r="A17" s="1">
        <v>2</v>
      </c>
      <c r="B17" s="1" t="s">
        <v>12</v>
      </c>
      <c r="C17" s="2">
        <v>1.85</v>
      </c>
      <c r="D17" s="1">
        <v>90</v>
      </c>
      <c r="E17" s="2">
        <f>$C17*$D17</f>
        <v>166.5</v>
      </c>
      <c r="H17" s="2"/>
      <c r="I17" s="2"/>
      <c r="J17" s="2"/>
      <c r="K17" s="1"/>
    </row>
    <row r="18" spans="1:13" ht="12.75">
      <c r="A18" s="16" t="s">
        <v>8</v>
      </c>
      <c r="B18" s="17"/>
      <c r="C18" s="18"/>
      <c r="D18" s="19"/>
      <c r="E18" s="23">
        <f>SUM(E16:E17)</f>
        <v>166.5</v>
      </c>
      <c r="F18" s="23"/>
      <c r="G18" s="23">
        <f>SUM(G16:G17)</f>
        <v>115.56</v>
      </c>
      <c r="H18" s="23"/>
      <c r="I18" s="23"/>
      <c r="J18" s="23"/>
      <c r="K18" s="23">
        <f>SUM(K16:K17)</f>
        <v>0</v>
      </c>
      <c r="L18" s="23"/>
      <c r="M18" s="18"/>
    </row>
    <row r="19" spans="1:13" ht="12.75">
      <c r="A19" s="11" t="s">
        <v>9</v>
      </c>
      <c r="B19" s="12"/>
      <c r="C19" s="13"/>
      <c r="D19" s="14"/>
      <c r="E19" s="15">
        <f>E18*E$3</f>
        <v>65.7675</v>
      </c>
      <c r="F19" s="15"/>
      <c r="G19" s="15">
        <f>G18*G$3</f>
        <v>102.61728000000001</v>
      </c>
      <c r="H19" s="15"/>
      <c r="I19" s="15"/>
      <c r="J19" s="15"/>
      <c r="K19" s="15">
        <f>K18*K$3</f>
        <v>0</v>
      </c>
      <c r="L19" s="15"/>
      <c r="M19" s="15">
        <f>E19+F19+G19+H19+I19+J19</f>
        <v>168.38478</v>
      </c>
    </row>
    <row r="21" spans="1:4" ht="12.75">
      <c r="A21" s="22" t="s">
        <v>27</v>
      </c>
      <c r="B21" s="20"/>
      <c r="C21" s="21"/>
      <c r="D21" s="21"/>
    </row>
    <row r="22" spans="1:11" ht="12.75">
      <c r="A22" s="1">
        <v>1</v>
      </c>
      <c r="B22" s="1" t="s">
        <v>16</v>
      </c>
      <c r="C22" s="2">
        <v>18.08</v>
      </c>
      <c r="D22" s="1">
        <v>1</v>
      </c>
      <c r="G22" s="2">
        <f>$C22*$D22</f>
        <v>18.08</v>
      </c>
      <c r="K22" s="2"/>
    </row>
    <row r="23" spans="1:5" ht="12.75">
      <c r="A23" s="1">
        <v>2</v>
      </c>
      <c r="B23" s="1" t="s">
        <v>12</v>
      </c>
      <c r="C23" s="2">
        <v>1.2</v>
      </c>
      <c r="D23" s="1">
        <v>24</v>
      </c>
      <c r="E23" s="2">
        <f>$C23*$D23</f>
        <v>28.799999999999997</v>
      </c>
    </row>
    <row r="24" spans="1:7" ht="12.75">
      <c r="A24" s="1">
        <v>3</v>
      </c>
      <c r="B24" s="1" t="s">
        <v>16</v>
      </c>
      <c r="C24" s="2">
        <v>3.3</v>
      </c>
      <c r="D24" s="1">
        <v>4</v>
      </c>
      <c r="G24" s="2">
        <f>$C24*$D24</f>
        <v>13.2</v>
      </c>
    </row>
    <row r="25" spans="1:13" ht="12.75">
      <c r="A25" s="16" t="s">
        <v>8</v>
      </c>
      <c r="B25" s="17"/>
      <c r="C25" s="18"/>
      <c r="D25" s="19"/>
      <c r="E25" s="23">
        <f>SUM(E22:E24)</f>
        <v>28.799999999999997</v>
      </c>
      <c r="F25" s="23"/>
      <c r="G25" s="23">
        <f>SUM(G22:G24)</f>
        <v>31.279999999999998</v>
      </c>
      <c r="H25" s="23"/>
      <c r="I25" s="23"/>
      <c r="J25" s="23"/>
      <c r="K25" s="23">
        <f>SUM(K22:K24)</f>
        <v>0</v>
      </c>
      <c r="L25" s="23"/>
      <c r="M25" s="18"/>
    </row>
    <row r="26" spans="1:13" ht="12.75">
      <c r="A26" s="11" t="s">
        <v>9</v>
      </c>
      <c r="B26" s="12"/>
      <c r="C26" s="13"/>
      <c r="D26" s="14"/>
      <c r="E26" s="15">
        <f>E25*E$3</f>
        <v>11.376</v>
      </c>
      <c r="F26" s="15"/>
      <c r="G26" s="15">
        <f>G25*G$3</f>
        <v>27.776639999999997</v>
      </c>
      <c r="H26" s="15"/>
      <c r="I26" s="15"/>
      <c r="J26" s="15"/>
      <c r="K26" s="15">
        <f>K25*K$3</f>
        <v>0</v>
      </c>
      <c r="L26" s="15">
        <f>K26</f>
        <v>0</v>
      </c>
      <c r="M26" s="15">
        <f>E26+F26+G26+H26+I26+J26</f>
        <v>39.15264</v>
      </c>
    </row>
    <row r="28" spans="1:4" ht="12.75">
      <c r="A28" s="22" t="s">
        <v>28</v>
      </c>
      <c r="B28" s="20"/>
      <c r="C28" s="21"/>
      <c r="D28" s="21"/>
    </row>
    <row r="29" spans="1:11" ht="12.75">
      <c r="A29" s="1">
        <v>1</v>
      </c>
      <c r="B29" s="1" t="s">
        <v>16</v>
      </c>
      <c r="C29" s="2">
        <v>7.2</v>
      </c>
      <c r="D29" s="1">
        <v>1</v>
      </c>
      <c r="G29" s="2">
        <f>$C29*$D29</f>
        <v>7.2</v>
      </c>
      <c r="K29" s="2"/>
    </row>
    <row r="30" spans="1:5" ht="12.75">
      <c r="A30" s="1">
        <v>2</v>
      </c>
      <c r="B30" s="1" t="s">
        <v>12</v>
      </c>
      <c r="C30" s="2">
        <v>1.2</v>
      </c>
      <c r="D30" s="1">
        <v>12</v>
      </c>
      <c r="E30" s="2">
        <f>$C30*$D30</f>
        <v>14.399999999999999</v>
      </c>
    </row>
    <row r="31" spans="1:7" ht="12.75">
      <c r="A31" s="1">
        <v>3</v>
      </c>
      <c r="B31" s="1" t="s">
        <v>16</v>
      </c>
      <c r="C31" s="2">
        <v>1.9</v>
      </c>
      <c r="D31" s="1">
        <v>4</v>
      </c>
      <c r="G31" s="2">
        <f>$C31*$D31</f>
        <v>7.6</v>
      </c>
    </row>
    <row r="32" spans="1:13" ht="12.75">
      <c r="A32" s="16" t="s">
        <v>8</v>
      </c>
      <c r="B32" s="17"/>
      <c r="C32" s="18"/>
      <c r="D32" s="19"/>
      <c r="E32" s="23">
        <f>SUM(E29:E31)</f>
        <v>14.399999999999999</v>
      </c>
      <c r="F32" s="23"/>
      <c r="G32" s="23">
        <f>SUM(G29:G31)</f>
        <v>14.8</v>
      </c>
      <c r="H32" s="23"/>
      <c r="I32" s="23"/>
      <c r="J32" s="23"/>
      <c r="K32" s="23">
        <f>SUM(K29:K31)</f>
        <v>0</v>
      </c>
      <c r="L32" s="23"/>
      <c r="M32" s="18"/>
    </row>
    <row r="33" spans="1:13" ht="12.75">
      <c r="A33" s="11" t="s">
        <v>9</v>
      </c>
      <c r="B33" s="12"/>
      <c r="C33" s="13"/>
      <c r="D33" s="14"/>
      <c r="E33" s="15">
        <f>E32*E$3</f>
        <v>5.688</v>
      </c>
      <c r="F33" s="15"/>
      <c r="G33" s="15">
        <f>G32*G$3</f>
        <v>13.1424</v>
      </c>
      <c r="H33" s="15"/>
      <c r="I33" s="15"/>
      <c r="J33" s="15"/>
      <c r="K33" s="15">
        <f>K32*K$3</f>
        <v>0</v>
      </c>
      <c r="L33" s="15">
        <f>K33</f>
        <v>0</v>
      </c>
      <c r="M33" s="15">
        <f>E33+F33+G33+H33+I33+J33</f>
        <v>18.8304</v>
      </c>
    </row>
    <row r="35" spans="1:4" ht="12.75">
      <c r="A35" s="22" t="s">
        <v>29</v>
      </c>
      <c r="B35" s="20"/>
      <c r="C35" s="21"/>
      <c r="D35" s="21"/>
    </row>
    <row r="36" spans="1:11" ht="12.75">
      <c r="A36" s="1">
        <v>1</v>
      </c>
      <c r="B36" s="1" t="s">
        <v>16</v>
      </c>
      <c r="C36" s="2">
        <v>3.5</v>
      </c>
      <c r="D36" s="1">
        <v>6</v>
      </c>
      <c r="G36" s="2">
        <f>$C36*$D36</f>
        <v>21</v>
      </c>
      <c r="K36" s="2"/>
    </row>
    <row r="37" spans="1:5" ht="12.75">
      <c r="A37" s="1">
        <v>2</v>
      </c>
      <c r="B37" s="1" t="s">
        <v>12</v>
      </c>
      <c r="C37" s="2">
        <v>1.25</v>
      </c>
      <c r="D37" s="1">
        <v>15</v>
      </c>
      <c r="E37" s="2">
        <f>$C37*$D37</f>
        <v>18.75</v>
      </c>
    </row>
    <row r="38" spans="1:13" ht="12.75">
      <c r="A38" s="16" t="s">
        <v>8</v>
      </c>
      <c r="B38" s="17"/>
      <c r="C38" s="18"/>
      <c r="D38" s="19"/>
      <c r="E38" s="23">
        <f>SUM(E36:E37)</f>
        <v>18.75</v>
      </c>
      <c r="F38" s="23"/>
      <c r="G38" s="23">
        <f>SUM(G35:G37)</f>
        <v>21</v>
      </c>
      <c r="H38" s="23"/>
      <c r="I38" s="23"/>
      <c r="J38" s="23"/>
      <c r="K38" s="23">
        <f>SUM(K36:K37)</f>
        <v>0</v>
      </c>
      <c r="L38" s="23"/>
      <c r="M38" s="18"/>
    </row>
    <row r="39" spans="1:13" ht="12.75">
      <c r="A39" s="11" t="s">
        <v>9</v>
      </c>
      <c r="B39" s="12"/>
      <c r="C39" s="13"/>
      <c r="D39" s="14"/>
      <c r="E39" s="15">
        <f>E38*E$3</f>
        <v>7.40625</v>
      </c>
      <c r="F39" s="15"/>
      <c r="G39" s="15">
        <f>G38*G$3</f>
        <v>18.648</v>
      </c>
      <c r="H39" s="15"/>
      <c r="I39" s="15"/>
      <c r="J39" s="15"/>
      <c r="K39" s="15">
        <f>K38*K$3</f>
        <v>0</v>
      </c>
      <c r="L39" s="15">
        <f>K39</f>
        <v>0</v>
      </c>
      <c r="M39" s="15">
        <f>E39+F39+G39+H39+I39+J39</f>
        <v>26.05425</v>
      </c>
    </row>
    <row r="41" spans="1:4" ht="12.75">
      <c r="A41" s="22" t="s">
        <v>30</v>
      </c>
      <c r="B41" s="20"/>
      <c r="C41" s="21"/>
      <c r="D41" s="21"/>
    </row>
    <row r="42" spans="1:11" ht="12.75">
      <c r="A42" s="1">
        <v>1</v>
      </c>
      <c r="B42" s="1" t="s">
        <v>16</v>
      </c>
      <c r="C42" s="2">
        <v>9.6</v>
      </c>
      <c r="D42" s="1">
        <v>1</v>
      </c>
      <c r="G42" s="2">
        <f>$C42*$D42</f>
        <v>9.6</v>
      </c>
      <c r="K42" s="2"/>
    </row>
    <row r="43" spans="1:5" ht="12.75">
      <c r="A43" s="1">
        <v>2</v>
      </c>
      <c r="B43" s="1" t="s">
        <v>12</v>
      </c>
      <c r="C43" s="2">
        <v>1.2</v>
      </c>
      <c r="D43" s="1">
        <v>14</v>
      </c>
      <c r="E43" s="2">
        <f>$C43*$D43</f>
        <v>16.8</v>
      </c>
    </row>
    <row r="44" spans="1:7" ht="12.75">
      <c r="A44" s="1">
        <v>3</v>
      </c>
      <c r="B44" s="1" t="s">
        <v>16</v>
      </c>
      <c r="C44" s="2">
        <v>2.2</v>
      </c>
      <c r="D44" s="1">
        <v>2</v>
      </c>
      <c r="G44" s="2">
        <f>$C44*$D44</f>
        <v>4.4</v>
      </c>
    </row>
    <row r="45" spans="1:13" ht="12.75">
      <c r="A45" s="16" t="s">
        <v>8</v>
      </c>
      <c r="B45" s="17"/>
      <c r="C45" s="18"/>
      <c r="D45" s="19"/>
      <c r="E45" s="23">
        <f>SUM(E42:E44)</f>
        <v>16.8</v>
      </c>
      <c r="F45" s="23"/>
      <c r="G45" s="23">
        <f>SUM(G42:G44)</f>
        <v>14</v>
      </c>
      <c r="H45" s="23"/>
      <c r="I45" s="23"/>
      <c r="J45" s="23"/>
      <c r="K45" s="23">
        <f>SUM(K42:K44)</f>
        <v>0</v>
      </c>
      <c r="L45" s="23"/>
      <c r="M45" s="18"/>
    </row>
    <row r="46" spans="1:13" ht="12.75">
      <c r="A46" s="11" t="s">
        <v>9</v>
      </c>
      <c r="B46" s="12"/>
      <c r="C46" s="13"/>
      <c r="D46" s="14"/>
      <c r="E46" s="15">
        <f>E45*E$3</f>
        <v>6.636000000000001</v>
      </c>
      <c r="F46" s="15"/>
      <c r="G46" s="15">
        <f>G45*G$3</f>
        <v>12.432</v>
      </c>
      <c r="H46" s="15"/>
      <c r="I46" s="15"/>
      <c r="J46" s="15"/>
      <c r="K46" s="15">
        <f>K45*K$3</f>
        <v>0</v>
      </c>
      <c r="L46" s="15">
        <f>K46</f>
        <v>0</v>
      </c>
      <c r="M46" s="15">
        <f>E46+F46+G46+H46+I46+J46</f>
        <v>19.068</v>
      </c>
    </row>
    <row r="48" spans="1:4" ht="12.75">
      <c r="A48" s="22" t="s">
        <v>31</v>
      </c>
      <c r="B48" s="20"/>
      <c r="C48" s="21"/>
      <c r="D48" s="21"/>
    </row>
    <row r="49" spans="1:11" ht="12.75">
      <c r="A49" s="1">
        <v>1</v>
      </c>
      <c r="B49" s="1" t="s">
        <v>16</v>
      </c>
      <c r="C49" s="2">
        <v>3.5</v>
      </c>
      <c r="D49" s="1">
        <v>6</v>
      </c>
      <c r="G49" s="2">
        <f>$C49*$D49</f>
        <v>21</v>
      </c>
      <c r="K49" s="2"/>
    </row>
    <row r="50" spans="1:5" ht="12.75">
      <c r="A50" s="1">
        <v>2</v>
      </c>
      <c r="B50" s="1" t="s">
        <v>12</v>
      </c>
      <c r="C50" s="2">
        <v>1.2</v>
      </c>
      <c r="D50" s="1">
        <v>19</v>
      </c>
      <c r="E50" s="2">
        <f>$C50*$D50</f>
        <v>22.8</v>
      </c>
    </row>
    <row r="51" spans="1:13" ht="12.75">
      <c r="A51" s="16" t="s">
        <v>8</v>
      </c>
      <c r="B51" s="17"/>
      <c r="C51" s="18"/>
      <c r="D51" s="19"/>
      <c r="E51" s="23">
        <f>SUM(E49:E50)</f>
        <v>22.8</v>
      </c>
      <c r="F51" s="23"/>
      <c r="G51" s="23">
        <f>SUM(G48:G50)</f>
        <v>21</v>
      </c>
      <c r="H51" s="23"/>
      <c r="I51" s="23"/>
      <c r="J51" s="23"/>
      <c r="K51" s="23">
        <f>SUM(K49:K50)</f>
        <v>0</v>
      </c>
      <c r="L51" s="23"/>
      <c r="M51" s="18"/>
    </row>
    <row r="52" spans="1:13" ht="12.75">
      <c r="A52" s="11" t="s">
        <v>9</v>
      </c>
      <c r="B52" s="12"/>
      <c r="C52" s="13"/>
      <c r="D52" s="14"/>
      <c r="E52" s="15">
        <f>E51*E$3</f>
        <v>9.006</v>
      </c>
      <c r="F52" s="15"/>
      <c r="G52" s="15">
        <f>G51*G$3</f>
        <v>18.648</v>
      </c>
      <c r="H52" s="15"/>
      <c r="I52" s="15"/>
      <c r="J52" s="15"/>
      <c r="K52" s="15">
        <f>K51*K$3</f>
        <v>0</v>
      </c>
      <c r="L52" s="15">
        <f>K52</f>
        <v>0</v>
      </c>
      <c r="M52" s="15">
        <f>E52+F52+G52+H52+I52+J52</f>
        <v>27.654</v>
      </c>
    </row>
  </sheetData>
  <sheetProtection/>
  <printOptions gridLines="1"/>
  <pageMargins left="0.55" right="0.36" top="1.12" bottom="0.99" header="0.45" footer="0.5118110236220472"/>
  <pageSetup blackAndWhite="1" firstPageNumber="2" useFirstPageNumber="1" horizontalDpi="360" verticalDpi="360" orientation="portrait" paperSize="9" r:id="rId1"/>
  <headerFooter alignWithMargins="0">
    <oddHeader>&amp;LR.D. Dubová - Novosady
parcela č.1487/3&amp;C&amp;14
Výkaz výstuže&amp;R
STATIKA</oddHeader>
    <oddFooter>&amp;LV Bratislave
&amp;D&amp;CVypracoval:
Zelinková&amp;R
PRÍLOHA:12
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50"/>
  <sheetViews>
    <sheetView zoomScalePageLayoutView="0" workbookViewId="0" topLeftCell="A12">
      <selection activeCell="D42" sqref="D42"/>
    </sheetView>
  </sheetViews>
  <sheetFormatPr defaultColWidth="9.00390625" defaultRowHeight="12.75"/>
  <cols>
    <col min="1" max="1" width="5.25390625" style="0" customWidth="1"/>
    <col min="2" max="2" width="5.875" style="0" customWidth="1"/>
    <col min="3" max="3" width="8.25390625" style="0" customWidth="1"/>
    <col min="4" max="4" width="5.75390625" style="0" customWidth="1"/>
    <col min="5" max="11" width="7.25390625" style="0" customWidth="1"/>
    <col min="12" max="13" width="8.75390625" style="0" customWidth="1"/>
  </cols>
  <sheetData>
    <row r="1" spans="1:12" ht="12.75">
      <c r="A1" s="3" t="s">
        <v>0</v>
      </c>
      <c r="B1" s="4" t="s">
        <v>1</v>
      </c>
      <c r="C1" s="5" t="s">
        <v>2</v>
      </c>
      <c r="D1" s="6" t="s">
        <v>3</v>
      </c>
      <c r="E1" s="7"/>
      <c r="F1" s="7"/>
      <c r="G1" s="7"/>
      <c r="H1" s="7"/>
      <c r="I1" s="7"/>
      <c r="J1" s="7"/>
      <c r="K1" s="7"/>
      <c r="L1" s="25" t="s">
        <v>10</v>
      </c>
    </row>
    <row r="2" spans="1:13" ht="12.75">
      <c r="A2" s="6"/>
      <c r="B2" s="6" t="s">
        <v>4</v>
      </c>
      <c r="C2" s="5" t="s">
        <v>5</v>
      </c>
      <c r="D2" s="6" t="s">
        <v>6</v>
      </c>
      <c r="E2" s="6" t="s">
        <v>12</v>
      </c>
      <c r="F2" s="6" t="s">
        <v>15</v>
      </c>
      <c r="G2" s="6" t="s">
        <v>16</v>
      </c>
      <c r="H2" s="6" t="s">
        <v>18</v>
      </c>
      <c r="I2" s="6" t="s">
        <v>17</v>
      </c>
      <c r="J2" s="6" t="s">
        <v>22</v>
      </c>
      <c r="K2" s="6" t="s">
        <v>11</v>
      </c>
      <c r="L2" s="6" t="s">
        <v>11</v>
      </c>
      <c r="M2" s="6">
        <v>10505</v>
      </c>
    </row>
    <row r="3" spans="1:13" ht="13.5" thickBot="1">
      <c r="A3" s="8"/>
      <c r="B3" s="8"/>
      <c r="C3" s="9"/>
      <c r="D3" s="26" t="s">
        <v>13</v>
      </c>
      <c r="E3" s="8">
        <v>0.395</v>
      </c>
      <c r="F3" s="8">
        <v>0.617</v>
      </c>
      <c r="G3" s="8">
        <v>0.888</v>
      </c>
      <c r="H3" s="8">
        <v>1.208</v>
      </c>
      <c r="I3" s="8">
        <v>1.578</v>
      </c>
      <c r="J3" s="8">
        <v>2.466</v>
      </c>
      <c r="K3" s="8">
        <v>3.01</v>
      </c>
      <c r="L3" s="10" t="s">
        <v>14</v>
      </c>
      <c r="M3" s="10" t="s">
        <v>7</v>
      </c>
    </row>
    <row r="4" spans="1:4" ht="12.75">
      <c r="A4" s="22" t="s">
        <v>32</v>
      </c>
      <c r="B4" s="20"/>
      <c r="C4" s="21"/>
      <c r="D4" s="21"/>
    </row>
    <row r="5" spans="1:13" ht="12.75">
      <c r="A5" s="1">
        <v>1</v>
      </c>
      <c r="B5" s="1" t="s">
        <v>16</v>
      </c>
      <c r="C5" s="2">
        <v>3.5</v>
      </c>
      <c r="D5" s="1">
        <v>5</v>
      </c>
      <c r="G5" s="2">
        <f>$C5*$D5</f>
        <v>17.5</v>
      </c>
      <c r="K5" s="2"/>
      <c r="L5" s="2"/>
      <c r="M5" s="2"/>
    </row>
    <row r="6" spans="1:11" ht="12.75">
      <c r="A6" s="1">
        <v>2</v>
      </c>
      <c r="B6" s="1" t="s">
        <v>12</v>
      </c>
      <c r="C6" s="2">
        <v>1.4</v>
      </c>
      <c r="D6" s="1">
        <v>16</v>
      </c>
      <c r="E6" s="2">
        <f>$C6*$D6</f>
        <v>22.4</v>
      </c>
      <c r="H6" s="2"/>
      <c r="I6" s="2"/>
      <c r="J6" s="2"/>
      <c r="K6" s="1"/>
    </row>
    <row r="7" spans="1:13" ht="12.75">
      <c r="A7" s="16" t="s">
        <v>8</v>
      </c>
      <c r="B7" s="17"/>
      <c r="C7" s="18"/>
      <c r="D7" s="19"/>
      <c r="E7" s="23">
        <f>SUM(E5:E6)</f>
        <v>22.4</v>
      </c>
      <c r="F7" s="23"/>
      <c r="G7" s="23">
        <f>SUM(G5:G6)</f>
        <v>17.5</v>
      </c>
      <c r="H7" s="23"/>
      <c r="I7" s="23"/>
      <c r="J7" s="23"/>
      <c r="K7" s="23">
        <f>SUM(K5:K6)</f>
        <v>0</v>
      </c>
      <c r="L7" s="23"/>
      <c r="M7" s="18"/>
    </row>
    <row r="8" spans="1:13" ht="12.75">
      <c r="A8" s="11" t="s">
        <v>9</v>
      </c>
      <c r="B8" s="12"/>
      <c r="C8" s="13"/>
      <c r="D8" s="14"/>
      <c r="E8" s="15">
        <f>E7*E$3</f>
        <v>8.847999999999999</v>
      </c>
      <c r="F8" s="15"/>
      <c r="G8" s="15">
        <f>G7*G$3</f>
        <v>15.540000000000001</v>
      </c>
      <c r="H8" s="15"/>
      <c r="I8" s="15"/>
      <c r="J8" s="15"/>
      <c r="K8" s="15">
        <f>K7*K$3</f>
        <v>0</v>
      </c>
      <c r="L8" s="15"/>
      <c r="M8" s="15">
        <f>E8+F8+G8+H8+I8+J8</f>
        <v>24.387999999999998</v>
      </c>
    </row>
    <row r="10" spans="1:4" ht="12.75">
      <c r="A10" s="22" t="s">
        <v>33</v>
      </c>
      <c r="B10" s="20"/>
      <c r="C10" s="21"/>
      <c r="D10" s="21"/>
    </row>
    <row r="11" spans="1:13" ht="12.75">
      <c r="A11" s="1">
        <v>1</v>
      </c>
      <c r="B11" s="1" t="s">
        <v>16</v>
      </c>
      <c r="C11" s="2">
        <v>6.35</v>
      </c>
      <c r="D11" s="1">
        <v>4</v>
      </c>
      <c r="G11" s="2">
        <f>$C11*$D11</f>
        <v>25.4</v>
      </c>
      <c r="K11" s="2"/>
      <c r="L11" s="2"/>
      <c r="M11" s="2"/>
    </row>
    <row r="12" spans="1:13" ht="12.75">
      <c r="A12" s="1">
        <v>1</v>
      </c>
      <c r="B12" s="1" t="s">
        <v>18</v>
      </c>
      <c r="C12" s="2">
        <v>6.35</v>
      </c>
      <c r="D12" s="1">
        <v>6</v>
      </c>
      <c r="H12" s="2">
        <f>$C12*$D12</f>
        <v>38.099999999999994</v>
      </c>
      <c r="K12" s="2"/>
      <c r="L12" s="2"/>
      <c r="M12" s="2"/>
    </row>
    <row r="13" spans="1:11" ht="12.75">
      <c r="A13" s="1">
        <v>2</v>
      </c>
      <c r="B13" s="1" t="s">
        <v>12</v>
      </c>
      <c r="C13" s="2">
        <v>1.85</v>
      </c>
      <c r="D13" s="1">
        <v>36</v>
      </c>
      <c r="E13" s="2">
        <f>$C13*$D13</f>
        <v>66.60000000000001</v>
      </c>
      <c r="H13" s="2"/>
      <c r="I13" s="2"/>
      <c r="J13" s="2"/>
      <c r="K13" s="1"/>
    </row>
    <row r="14" spans="1:13" ht="12.75">
      <c r="A14" s="16" t="s">
        <v>8</v>
      </c>
      <c r="B14" s="17"/>
      <c r="C14" s="18"/>
      <c r="D14" s="19"/>
      <c r="E14" s="23">
        <f>SUM(E11:E13)</f>
        <v>66.60000000000001</v>
      </c>
      <c r="F14" s="23"/>
      <c r="G14" s="23">
        <f>SUM(G11:G13)</f>
        <v>25.4</v>
      </c>
      <c r="H14" s="23">
        <f>SUM(H11:H13)</f>
        <v>38.099999999999994</v>
      </c>
      <c r="I14" s="23"/>
      <c r="J14" s="23"/>
      <c r="K14" s="23">
        <f>SUM(K11:K13)</f>
        <v>0</v>
      </c>
      <c r="L14" s="23"/>
      <c r="M14" s="18"/>
    </row>
    <row r="15" spans="1:13" ht="12.75">
      <c r="A15" s="11" t="s">
        <v>9</v>
      </c>
      <c r="B15" s="12"/>
      <c r="C15" s="13"/>
      <c r="D15" s="14"/>
      <c r="E15" s="15">
        <f>E14*E$3</f>
        <v>26.307000000000006</v>
      </c>
      <c r="F15" s="15"/>
      <c r="G15" s="15">
        <f>G14*G$3</f>
        <v>22.5552</v>
      </c>
      <c r="H15" s="15">
        <f>H14*H$3</f>
        <v>46.02479999999999</v>
      </c>
      <c r="I15" s="15"/>
      <c r="J15" s="15"/>
      <c r="K15" s="15">
        <f>K14*K$3</f>
        <v>0</v>
      </c>
      <c r="L15" s="15"/>
      <c r="M15" s="15">
        <f>E15+F15+G15+H15+I15+J15</f>
        <v>94.887</v>
      </c>
    </row>
    <row r="17" spans="1:4" ht="12.75">
      <c r="A17" s="22" t="s">
        <v>34</v>
      </c>
      <c r="B17" s="20"/>
      <c r="C17" s="21"/>
      <c r="D17" s="21"/>
    </row>
    <row r="18" spans="1:13" ht="12.75">
      <c r="A18" s="1">
        <v>1</v>
      </c>
      <c r="B18" s="1" t="s">
        <v>16</v>
      </c>
      <c r="C18" s="2">
        <v>14.4</v>
      </c>
      <c r="D18" s="1">
        <v>1</v>
      </c>
      <c r="G18" s="2">
        <f>$C18*$D18</f>
        <v>14.4</v>
      </c>
      <c r="K18" s="2"/>
      <c r="L18" s="2"/>
      <c r="M18" s="2"/>
    </row>
    <row r="19" spans="1:11" ht="12.75">
      <c r="A19" s="1">
        <v>2</v>
      </c>
      <c r="B19" s="1" t="s">
        <v>12</v>
      </c>
      <c r="C19" s="2">
        <v>1.85</v>
      </c>
      <c r="D19" s="1">
        <v>14</v>
      </c>
      <c r="E19" s="2">
        <f>$C19*$D19</f>
        <v>25.900000000000002</v>
      </c>
      <c r="H19" s="2"/>
      <c r="I19" s="2"/>
      <c r="J19" s="2"/>
      <c r="K19" s="1"/>
    </row>
    <row r="20" spans="1:7" ht="12.75">
      <c r="A20" s="1">
        <v>3</v>
      </c>
      <c r="B20" s="1" t="s">
        <v>16</v>
      </c>
      <c r="C20" s="2">
        <v>2.2</v>
      </c>
      <c r="D20" s="1">
        <v>2</v>
      </c>
      <c r="G20" s="2">
        <f>$C20*$D20</f>
        <v>4.4</v>
      </c>
    </row>
    <row r="21" spans="1:13" ht="12.75">
      <c r="A21" s="16" t="s">
        <v>8</v>
      </c>
      <c r="B21" s="17"/>
      <c r="C21" s="18"/>
      <c r="D21" s="19"/>
      <c r="E21" s="23">
        <f>SUM(E18:E20)</f>
        <v>25.900000000000002</v>
      </c>
      <c r="F21" s="23"/>
      <c r="G21" s="23">
        <f>SUM(G18:G20)</f>
        <v>18.8</v>
      </c>
      <c r="H21" s="23"/>
      <c r="I21" s="23"/>
      <c r="J21" s="23"/>
      <c r="K21" s="23">
        <f>SUM(K18:K20)</f>
        <v>0</v>
      </c>
      <c r="L21" s="23"/>
      <c r="M21" s="18"/>
    </row>
    <row r="22" spans="1:13" ht="12.75">
      <c r="A22" s="11" t="s">
        <v>9</v>
      </c>
      <c r="B22" s="12"/>
      <c r="C22" s="13"/>
      <c r="D22" s="14"/>
      <c r="E22" s="15">
        <f>E21*E$3</f>
        <v>10.230500000000001</v>
      </c>
      <c r="F22" s="15"/>
      <c r="G22" s="15">
        <f>G21*G$3</f>
        <v>16.6944</v>
      </c>
      <c r="H22" s="15"/>
      <c r="I22" s="15"/>
      <c r="J22" s="15"/>
      <c r="K22" s="15">
        <f>K21*K$3</f>
        <v>0</v>
      </c>
      <c r="L22" s="15"/>
      <c r="M22" s="15">
        <f>E22+F22+G22+H22+I22+J22</f>
        <v>26.9249</v>
      </c>
    </row>
    <row r="24" spans="1:4" ht="12.75">
      <c r="A24" s="22" t="s">
        <v>35</v>
      </c>
      <c r="B24" s="20"/>
      <c r="C24" s="21"/>
      <c r="D24" s="21"/>
    </row>
    <row r="25" spans="1:13" ht="12.75">
      <c r="A25" s="1">
        <v>1</v>
      </c>
      <c r="B25" s="1" t="s">
        <v>16</v>
      </c>
      <c r="C25" s="2">
        <v>6.24</v>
      </c>
      <c r="D25" s="1">
        <v>1</v>
      </c>
      <c r="G25" s="2">
        <f>$C25*$D25</f>
        <v>6.24</v>
      </c>
      <c r="K25" s="2"/>
      <c r="L25" s="2"/>
      <c r="M25" s="2"/>
    </row>
    <row r="26" spans="1:11" ht="12.75">
      <c r="A26" s="1">
        <v>2</v>
      </c>
      <c r="B26" s="1" t="s">
        <v>12</v>
      </c>
      <c r="C26" s="2">
        <v>1.85</v>
      </c>
      <c r="D26" s="1">
        <v>6</v>
      </c>
      <c r="E26" s="2">
        <f>$C26*$D26</f>
        <v>11.100000000000001</v>
      </c>
      <c r="H26" s="2"/>
      <c r="I26" s="2"/>
      <c r="J26" s="2"/>
      <c r="K26" s="1"/>
    </row>
    <row r="27" spans="1:7" ht="12.75">
      <c r="A27" s="1">
        <v>3</v>
      </c>
      <c r="B27" s="1" t="s">
        <v>16</v>
      </c>
      <c r="C27" s="2">
        <v>2</v>
      </c>
      <c r="D27" s="1">
        <v>1</v>
      </c>
      <c r="G27" s="2">
        <f>$C27*$D27</f>
        <v>2</v>
      </c>
    </row>
    <row r="28" spans="1:13" ht="12.75">
      <c r="A28" s="16" t="s">
        <v>8</v>
      </c>
      <c r="B28" s="17"/>
      <c r="C28" s="18"/>
      <c r="D28" s="19"/>
      <c r="E28" s="23">
        <f>SUM(E25:E27)</f>
        <v>11.100000000000001</v>
      </c>
      <c r="F28" s="23"/>
      <c r="G28" s="23">
        <f>SUM(G25:G27)</f>
        <v>8.24</v>
      </c>
      <c r="H28" s="23"/>
      <c r="I28" s="23"/>
      <c r="J28" s="23"/>
      <c r="K28" s="23">
        <f>SUM(K25:K27)</f>
        <v>0</v>
      </c>
      <c r="L28" s="23"/>
      <c r="M28" s="18"/>
    </row>
    <row r="29" spans="1:13" ht="12.75">
      <c r="A29" s="11" t="s">
        <v>9</v>
      </c>
      <c r="B29" s="12"/>
      <c r="C29" s="13"/>
      <c r="D29" s="14"/>
      <c r="E29" s="15">
        <f>E28*E$3</f>
        <v>4.384500000000001</v>
      </c>
      <c r="F29" s="15"/>
      <c r="G29" s="15">
        <f>G28*G$3</f>
        <v>7.31712</v>
      </c>
      <c r="H29" s="15"/>
      <c r="I29" s="15"/>
      <c r="J29" s="15"/>
      <c r="K29" s="15">
        <f>K28*K$3</f>
        <v>0</v>
      </c>
      <c r="L29" s="15"/>
      <c r="M29" s="15">
        <f>E29+F29+G29+H29+I29+J29</f>
        <v>11.701620000000002</v>
      </c>
    </row>
    <row r="31" spans="1:4" ht="12.75">
      <c r="A31" s="22" t="s">
        <v>44</v>
      </c>
      <c r="B31" s="20"/>
      <c r="C31" s="21"/>
      <c r="D31" s="21"/>
    </row>
    <row r="32" spans="1:13" ht="12.75">
      <c r="A32" s="1">
        <v>1</v>
      </c>
      <c r="B32" s="1" t="s">
        <v>16</v>
      </c>
      <c r="C32" s="2">
        <v>2.55</v>
      </c>
      <c r="D32" s="1">
        <v>12</v>
      </c>
      <c r="G32" s="2">
        <f>$C32*$D32</f>
        <v>30.599999999999998</v>
      </c>
      <c r="K32" s="2"/>
      <c r="L32" s="2"/>
      <c r="M32" s="2"/>
    </row>
    <row r="33" spans="1:13" ht="12.75">
      <c r="A33" s="1">
        <v>2</v>
      </c>
      <c r="B33" s="1" t="s">
        <v>16</v>
      </c>
      <c r="C33" s="2">
        <v>1.3</v>
      </c>
      <c r="D33" s="1">
        <v>24</v>
      </c>
      <c r="G33" s="2">
        <f>$C33*$D33</f>
        <v>31.200000000000003</v>
      </c>
      <c r="K33" s="2"/>
      <c r="L33" s="2"/>
      <c r="M33" s="2"/>
    </row>
    <row r="34" spans="1:13" ht="12.75">
      <c r="A34" s="1">
        <v>3</v>
      </c>
      <c r="B34" s="1" t="s">
        <v>16</v>
      </c>
      <c r="C34" s="2">
        <v>2.8</v>
      </c>
      <c r="D34" s="1">
        <v>12</v>
      </c>
      <c r="G34" s="2">
        <f>$C34*$D34</f>
        <v>33.599999999999994</v>
      </c>
      <c r="K34" s="2"/>
      <c r="L34" s="2"/>
      <c r="M34" s="2"/>
    </row>
    <row r="35" spans="1:13" ht="12.75">
      <c r="A35" s="1">
        <v>4</v>
      </c>
      <c r="B35" s="1" t="s">
        <v>16</v>
      </c>
      <c r="C35" s="2">
        <v>4.53</v>
      </c>
      <c r="D35" s="1">
        <v>6</v>
      </c>
      <c r="G35" s="2">
        <f>$C35*$D35</f>
        <v>27.18</v>
      </c>
      <c r="K35" s="2"/>
      <c r="L35" s="2"/>
      <c r="M35" s="2"/>
    </row>
    <row r="36" spans="1:11" ht="12.75">
      <c r="A36" s="1">
        <v>5</v>
      </c>
      <c r="B36" s="1" t="s">
        <v>12</v>
      </c>
      <c r="C36" s="2">
        <v>1.05</v>
      </c>
      <c r="D36" s="1">
        <v>88</v>
      </c>
      <c r="E36" s="2">
        <f>$C36*$D36</f>
        <v>92.4</v>
      </c>
      <c r="H36" s="2"/>
      <c r="I36" s="2"/>
      <c r="J36" s="2"/>
      <c r="K36" s="1"/>
    </row>
    <row r="37" spans="1:13" ht="12.75">
      <c r="A37" s="16" t="s">
        <v>8</v>
      </c>
      <c r="B37" s="17"/>
      <c r="C37" s="18"/>
      <c r="D37" s="19"/>
      <c r="E37" s="23">
        <f>SUM(E32:E36)</f>
        <v>92.4</v>
      </c>
      <c r="F37" s="23"/>
      <c r="G37" s="23">
        <f>SUM(G32:G36)</f>
        <v>122.57999999999998</v>
      </c>
      <c r="H37" s="23"/>
      <c r="I37" s="23"/>
      <c r="J37" s="23"/>
      <c r="K37" s="23">
        <f>SUM(K34:K36)</f>
        <v>0</v>
      </c>
      <c r="L37" s="23"/>
      <c r="M37" s="18"/>
    </row>
    <row r="38" spans="1:13" ht="12.75">
      <c r="A38" s="11" t="s">
        <v>9</v>
      </c>
      <c r="B38" s="12"/>
      <c r="C38" s="13"/>
      <c r="D38" s="14"/>
      <c r="E38" s="15">
        <f>E37*E$3</f>
        <v>36.498000000000005</v>
      </c>
      <c r="F38" s="15"/>
      <c r="G38" s="15">
        <f>G37*G$3</f>
        <v>108.85103999999998</v>
      </c>
      <c r="H38" s="15"/>
      <c r="I38" s="15"/>
      <c r="J38" s="15"/>
      <c r="K38" s="15">
        <f>K37*K$3</f>
        <v>0</v>
      </c>
      <c r="L38" s="15"/>
      <c r="M38" s="15">
        <f>E38+F38+G38+H38+I38+J38</f>
        <v>145.34904</v>
      </c>
    </row>
    <row r="40" spans="1:4" ht="12.75">
      <c r="A40" s="22" t="s">
        <v>36</v>
      </c>
      <c r="B40" s="20"/>
      <c r="C40" s="21"/>
      <c r="D40" s="21"/>
    </row>
    <row r="41" spans="1:13" ht="12.75">
      <c r="A41" s="1">
        <v>1</v>
      </c>
      <c r="B41" s="1" t="s">
        <v>16</v>
      </c>
      <c r="C41" s="2">
        <v>5.5</v>
      </c>
      <c r="D41" s="1">
        <v>6</v>
      </c>
      <c r="G41" s="2">
        <f>$C41*$D41</f>
        <v>33</v>
      </c>
      <c r="K41" s="2"/>
      <c r="L41" s="2"/>
      <c r="M41" s="2"/>
    </row>
    <row r="42" spans="1:11" ht="12.75">
      <c r="A42" s="1">
        <v>2</v>
      </c>
      <c r="B42" s="1" t="s">
        <v>12</v>
      </c>
      <c r="C42" s="2">
        <v>1.2</v>
      </c>
      <c r="D42" s="1">
        <v>29</v>
      </c>
      <c r="E42" s="2">
        <f>$C42*$D42</f>
        <v>34.8</v>
      </c>
      <c r="H42" s="2"/>
      <c r="I42" s="2"/>
      <c r="J42" s="2"/>
      <c r="K42" s="1"/>
    </row>
    <row r="43" spans="1:13" ht="12.75">
      <c r="A43" s="16" t="s">
        <v>8</v>
      </c>
      <c r="B43" s="17"/>
      <c r="C43" s="18"/>
      <c r="D43" s="19"/>
      <c r="E43" s="23">
        <f>SUM(E41:E42)</f>
        <v>34.8</v>
      </c>
      <c r="F43" s="23"/>
      <c r="G43" s="23">
        <f>SUM(G41:G42)</f>
        <v>33</v>
      </c>
      <c r="H43" s="23"/>
      <c r="I43" s="23"/>
      <c r="J43" s="23"/>
      <c r="K43" s="23">
        <f>SUM(K40:K42)</f>
        <v>0</v>
      </c>
      <c r="L43" s="23"/>
      <c r="M43" s="18"/>
    </row>
    <row r="44" spans="1:13" ht="12.75">
      <c r="A44" s="11" t="s">
        <v>9</v>
      </c>
      <c r="B44" s="12"/>
      <c r="C44" s="13"/>
      <c r="D44" s="14"/>
      <c r="E44" s="15">
        <f>E43*E$3</f>
        <v>13.745999999999999</v>
      </c>
      <c r="F44" s="15"/>
      <c r="G44" s="15">
        <f>G43*G$3</f>
        <v>29.304000000000002</v>
      </c>
      <c r="H44" s="15"/>
      <c r="I44" s="15"/>
      <c r="J44" s="15"/>
      <c r="K44" s="15">
        <f>K43*K$3</f>
        <v>0</v>
      </c>
      <c r="L44" s="15"/>
      <c r="M44" s="15">
        <f>E44+F44+G44+H44+I44+J44</f>
        <v>43.05</v>
      </c>
    </row>
    <row r="46" spans="1:4" ht="12.75">
      <c r="A46" s="22" t="s">
        <v>41</v>
      </c>
      <c r="B46" s="20"/>
      <c r="C46" s="21"/>
      <c r="D46" s="21"/>
    </row>
    <row r="47" spans="1:13" ht="12.75">
      <c r="A47" s="1">
        <v>1</v>
      </c>
      <c r="B47" s="1" t="s">
        <v>16</v>
      </c>
      <c r="C47" s="2">
        <v>90</v>
      </c>
      <c r="D47" s="1">
        <v>1</v>
      </c>
      <c r="G47" s="2">
        <f>$C47*$D47</f>
        <v>90</v>
      </c>
      <c r="K47" s="2"/>
      <c r="L47" s="2"/>
      <c r="M47" s="2"/>
    </row>
    <row r="48" spans="1:11" ht="12.75">
      <c r="A48" s="1">
        <v>2</v>
      </c>
      <c r="B48" s="1" t="s">
        <v>12</v>
      </c>
      <c r="C48" s="2">
        <v>1.05</v>
      </c>
      <c r="D48" s="1">
        <v>74</v>
      </c>
      <c r="E48" s="2">
        <f>$C48*$D48</f>
        <v>77.7</v>
      </c>
      <c r="H48" s="2"/>
      <c r="I48" s="2"/>
      <c r="J48" s="2"/>
      <c r="K48" s="1"/>
    </row>
    <row r="49" spans="1:13" ht="12.75">
      <c r="A49" s="16" t="s">
        <v>8</v>
      </c>
      <c r="B49" s="17"/>
      <c r="C49" s="18"/>
      <c r="D49" s="19"/>
      <c r="E49" s="23">
        <f>SUM(E47:E48)</f>
        <v>77.7</v>
      </c>
      <c r="F49" s="23"/>
      <c r="G49" s="23">
        <f>SUM(G47:G48)</f>
        <v>90</v>
      </c>
      <c r="H49" s="23"/>
      <c r="I49" s="23"/>
      <c r="J49" s="23"/>
      <c r="K49" s="23">
        <f>SUM(K46:K48)</f>
        <v>0</v>
      </c>
      <c r="L49" s="23"/>
      <c r="M49" s="18"/>
    </row>
    <row r="50" spans="1:13" ht="12.75">
      <c r="A50" s="11" t="s">
        <v>9</v>
      </c>
      <c r="B50" s="12"/>
      <c r="C50" s="13"/>
      <c r="D50" s="14"/>
      <c r="E50" s="15">
        <f>E49*E$3</f>
        <v>30.6915</v>
      </c>
      <c r="F50" s="15"/>
      <c r="G50" s="15">
        <f>G49*G$3</f>
        <v>79.92</v>
      </c>
      <c r="H50" s="15"/>
      <c r="I50" s="15"/>
      <c r="J50" s="15"/>
      <c r="K50" s="15">
        <f>K49*K$3</f>
        <v>0</v>
      </c>
      <c r="L50" s="15"/>
      <c r="M50" s="15">
        <f>E50+F50+G50+H50+I50+J50</f>
        <v>110.6115</v>
      </c>
    </row>
  </sheetData>
  <sheetProtection/>
  <printOptions gridLines="1"/>
  <pageMargins left="0.55" right="0.36" top="1.12" bottom="0.99" header="0.45" footer="0.5118110236220472"/>
  <pageSetup blackAndWhite="1" firstPageNumber="3" useFirstPageNumber="1" horizontalDpi="360" verticalDpi="360" orientation="portrait" paperSize="9" r:id="rId1"/>
  <headerFooter alignWithMargins="0">
    <oddHeader>&amp;LR.D. Dubová - Novosady
parcela č.1487/3&amp;C&amp;14
Výkaz výstuže&amp;R
STATIKA</oddHeader>
    <oddFooter>&amp;LV Bratislave
&amp;D&amp;CVypracoval:
Zelinková&amp;R
PRÍLOHA:12
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53"/>
  <sheetViews>
    <sheetView zoomScalePageLayoutView="0" workbookViewId="0" topLeftCell="A1">
      <selection activeCell="D51" sqref="D51"/>
    </sheetView>
  </sheetViews>
  <sheetFormatPr defaultColWidth="9.00390625" defaultRowHeight="12.75"/>
  <cols>
    <col min="1" max="1" width="5.25390625" style="0" customWidth="1"/>
    <col min="2" max="2" width="5.875" style="0" customWidth="1"/>
    <col min="3" max="3" width="8.25390625" style="0" customWidth="1"/>
    <col min="4" max="4" width="5.75390625" style="0" customWidth="1"/>
    <col min="5" max="11" width="7.25390625" style="0" customWidth="1"/>
    <col min="12" max="13" width="8.75390625" style="0" customWidth="1"/>
  </cols>
  <sheetData>
    <row r="1" spans="1:12" ht="12.75">
      <c r="A1" s="3" t="s">
        <v>0</v>
      </c>
      <c r="B1" s="4" t="s">
        <v>1</v>
      </c>
      <c r="C1" s="5" t="s">
        <v>2</v>
      </c>
      <c r="D1" s="6" t="s">
        <v>3</v>
      </c>
      <c r="E1" s="7"/>
      <c r="F1" s="7"/>
      <c r="G1" s="7"/>
      <c r="H1" s="7"/>
      <c r="I1" s="7"/>
      <c r="J1" s="7"/>
      <c r="K1" s="7"/>
      <c r="L1" s="25" t="s">
        <v>10</v>
      </c>
    </row>
    <row r="2" spans="1:13" ht="12.75">
      <c r="A2" s="6"/>
      <c r="B2" s="6" t="s">
        <v>4</v>
      </c>
      <c r="C2" s="5" t="s">
        <v>5</v>
      </c>
      <c r="D2" s="6" t="s">
        <v>6</v>
      </c>
      <c r="E2" s="6" t="s">
        <v>12</v>
      </c>
      <c r="F2" s="6" t="s">
        <v>15</v>
      </c>
      <c r="G2" s="6" t="s">
        <v>16</v>
      </c>
      <c r="H2" s="6" t="s">
        <v>18</v>
      </c>
      <c r="I2" s="6" t="s">
        <v>17</v>
      </c>
      <c r="J2" s="6" t="s">
        <v>22</v>
      </c>
      <c r="K2" s="6" t="s">
        <v>11</v>
      </c>
      <c r="L2" s="6" t="s">
        <v>11</v>
      </c>
      <c r="M2" s="6">
        <v>10505</v>
      </c>
    </row>
    <row r="3" spans="1:13" ht="13.5" thickBot="1">
      <c r="A3" s="8"/>
      <c r="B3" s="8"/>
      <c r="C3" s="9"/>
      <c r="D3" s="26" t="s">
        <v>13</v>
      </c>
      <c r="E3" s="8">
        <v>0.395</v>
      </c>
      <c r="F3" s="8">
        <v>0.617</v>
      </c>
      <c r="G3" s="8">
        <v>0.888</v>
      </c>
      <c r="H3" s="8">
        <v>1.208</v>
      </c>
      <c r="I3" s="8">
        <v>1.578</v>
      </c>
      <c r="J3" s="8">
        <v>2.466</v>
      </c>
      <c r="K3" s="8">
        <v>3.01</v>
      </c>
      <c r="L3" s="10" t="s">
        <v>14</v>
      </c>
      <c r="M3" s="10" t="s">
        <v>7</v>
      </c>
    </row>
    <row r="4" spans="1:4" ht="12.75">
      <c r="A4" s="22" t="s">
        <v>37</v>
      </c>
      <c r="B4" s="20"/>
      <c r="C4" s="21"/>
      <c r="D4" s="21"/>
    </row>
    <row r="5" spans="1:13" ht="12.75">
      <c r="A5" s="1">
        <v>1</v>
      </c>
      <c r="B5" s="1" t="s">
        <v>16</v>
      </c>
      <c r="C5" s="2">
        <v>1</v>
      </c>
      <c r="D5" s="1">
        <v>3</v>
      </c>
      <c r="G5" s="2">
        <f aca="true" t="shared" si="0" ref="G5:G11">$C5*$D5</f>
        <v>3</v>
      </c>
      <c r="K5" s="2"/>
      <c r="L5" s="2"/>
      <c r="M5" s="2"/>
    </row>
    <row r="6" spans="1:13" ht="12.75">
      <c r="A6" s="1">
        <v>2</v>
      </c>
      <c r="B6" s="1" t="s">
        <v>16</v>
      </c>
      <c r="C6" s="2">
        <v>1.15</v>
      </c>
      <c r="D6" s="1">
        <v>3</v>
      </c>
      <c r="G6" s="2">
        <f t="shared" si="0"/>
        <v>3.4499999999999997</v>
      </c>
      <c r="K6" s="2"/>
      <c r="L6" s="2"/>
      <c r="M6" s="2"/>
    </row>
    <row r="7" spans="1:13" ht="12.75">
      <c r="A7" s="1">
        <v>3</v>
      </c>
      <c r="B7" s="1" t="s">
        <v>16</v>
      </c>
      <c r="C7" s="2">
        <v>3.28</v>
      </c>
      <c r="D7" s="1">
        <v>3</v>
      </c>
      <c r="G7" s="2">
        <f t="shared" si="0"/>
        <v>9.84</v>
      </c>
      <c r="K7" s="2"/>
      <c r="L7" s="2"/>
      <c r="M7" s="2"/>
    </row>
    <row r="8" spans="1:13" ht="12.75">
      <c r="A8" s="1">
        <v>4</v>
      </c>
      <c r="B8" s="1" t="s">
        <v>16</v>
      </c>
      <c r="C8" s="2">
        <v>3.6</v>
      </c>
      <c r="D8" s="1">
        <v>3</v>
      </c>
      <c r="G8" s="2">
        <f t="shared" si="0"/>
        <v>10.8</v>
      </c>
      <c r="K8" s="2"/>
      <c r="L8" s="2"/>
      <c r="M8" s="2"/>
    </row>
    <row r="9" spans="1:13" ht="12.75">
      <c r="A9" s="1">
        <v>5</v>
      </c>
      <c r="B9" s="1" t="s">
        <v>16</v>
      </c>
      <c r="C9" s="2">
        <v>1</v>
      </c>
      <c r="D9" s="1">
        <v>3</v>
      </c>
      <c r="G9" s="2">
        <f t="shared" si="0"/>
        <v>3</v>
      </c>
      <c r="K9" s="2"/>
      <c r="L9" s="2"/>
      <c r="M9" s="2"/>
    </row>
    <row r="10" spans="1:13" ht="12.75">
      <c r="A10" s="1">
        <v>6</v>
      </c>
      <c r="B10" s="1" t="s">
        <v>16</v>
      </c>
      <c r="C10" s="2">
        <v>0.52</v>
      </c>
      <c r="D10" s="1">
        <v>3</v>
      </c>
      <c r="G10" s="2">
        <f t="shared" si="0"/>
        <v>1.56</v>
      </c>
      <c r="K10" s="2"/>
      <c r="L10" s="2"/>
      <c r="M10" s="2"/>
    </row>
    <row r="11" spans="1:13" ht="12.75">
      <c r="A11" s="1">
        <v>7</v>
      </c>
      <c r="B11" s="1" t="s">
        <v>16</v>
      </c>
      <c r="C11" s="2">
        <v>0.6</v>
      </c>
      <c r="D11" s="1">
        <v>3</v>
      </c>
      <c r="G11" s="2">
        <f t="shared" si="0"/>
        <v>1.7999999999999998</v>
      </c>
      <c r="K11" s="2"/>
      <c r="L11" s="2"/>
      <c r="M11" s="2"/>
    </row>
    <row r="12" spans="1:11" ht="12.75">
      <c r="A12" s="1">
        <v>8</v>
      </c>
      <c r="B12" s="1" t="s">
        <v>12</v>
      </c>
      <c r="C12" s="2">
        <v>0.85</v>
      </c>
      <c r="D12" s="1">
        <v>17</v>
      </c>
      <c r="E12" s="2">
        <f>$C12*$D12</f>
        <v>14.45</v>
      </c>
      <c r="H12" s="2"/>
      <c r="I12" s="2"/>
      <c r="J12" s="2"/>
      <c r="K12" s="1"/>
    </row>
    <row r="13" spans="1:11" ht="12.75">
      <c r="A13" s="1">
        <v>9</v>
      </c>
      <c r="B13" s="1" t="s">
        <v>12</v>
      </c>
      <c r="C13" s="2">
        <v>0.75</v>
      </c>
      <c r="D13" s="1">
        <v>5</v>
      </c>
      <c r="E13" s="2">
        <f>$C13*$D13</f>
        <v>3.75</v>
      </c>
      <c r="H13" s="2"/>
      <c r="I13" s="2"/>
      <c r="J13" s="2"/>
      <c r="K13" s="1"/>
    </row>
    <row r="14" spans="1:13" ht="12.75">
      <c r="A14" s="16" t="s">
        <v>8</v>
      </c>
      <c r="B14" s="17"/>
      <c r="C14" s="18"/>
      <c r="D14" s="19"/>
      <c r="E14" s="23">
        <f>SUM(E5:E13)</f>
        <v>18.2</v>
      </c>
      <c r="F14" s="23"/>
      <c r="G14" s="23">
        <f>SUM(G5:G13)</f>
        <v>33.449999999999996</v>
      </c>
      <c r="H14" s="23"/>
      <c r="I14" s="23"/>
      <c r="J14" s="23"/>
      <c r="K14" s="23">
        <f>SUM(K7:K13)</f>
        <v>0</v>
      </c>
      <c r="L14" s="23"/>
      <c r="M14" s="18"/>
    </row>
    <row r="15" spans="1:13" ht="12.75">
      <c r="A15" s="11" t="s">
        <v>9</v>
      </c>
      <c r="B15" s="12"/>
      <c r="C15" s="13"/>
      <c r="D15" s="14"/>
      <c r="E15" s="15">
        <f>E14*E$3</f>
        <v>7.189</v>
      </c>
      <c r="F15" s="15"/>
      <c r="G15" s="15">
        <f>G14*G$3</f>
        <v>29.703599999999998</v>
      </c>
      <c r="H15" s="15"/>
      <c r="I15" s="15"/>
      <c r="J15" s="15"/>
      <c r="K15" s="15">
        <f>K14*K$3</f>
        <v>0</v>
      </c>
      <c r="L15" s="15"/>
      <c r="M15" s="15">
        <f>E15+F15+G15+H15+I15+J15</f>
        <v>36.8926</v>
      </c>
    </row>
    <row r="17" spans="1:4" ht="12.75">
      <c r="A17" s="22" t="s">
        <v>38</v>
      </c>
      <c r="B17" s="20"/>
      <c r="C17" s="21"/>
      <c r="D17" s="21"/>
    </row>
    <row r="18" spans="1:13" ht="12.75">
      <c r="A18" s="1">
        <v>1</v>
      </c>
      <c r="B18" s="1" t="s">
        <v>16</v>
      </c>
      <c r="C18" s="2">
        <v>0.4</v>
      </c>
      <c r="D18" s="1">
        <v>3</v>
      </c>
      <c r="G18" s="2">
        <f aca="true" t="shared" si="1" ref="G18:G24">$C18*$D18</f>
        <v>1.2000000000000002</v>
      </c>
      <c r="K18" s="2"/>
      <c r="L18" s="2"/>
      <c r="M18" s="2"/>
    </row>
    <row r="19" spans="1:13" ht="12.75">
      <c r="A19" s="1">
        <v>2</v>
      </c>
      <c r="B19" s="1" t="s">
        <v>16</v>
      </c>
      <c r="C19" s="2">
        <v>0.56</v>
      </c>
      <c r="D19" s="1">
        <v>3</v>
      </c>
      <c r="G19" s="2">
        <f t="shared" si="1"/>
        <v>1.6800000000000002</v>
      </c>
      <c r="K19" s="2"/>
      <c r="L19" s="2"/>
      <c r="M19" s="2"/>
    </row>
    <row r="20" spans="1:13" ht="12.75">
      <c r="A20" s="1">
        <v>3</v>
      </c>
      <c r="B20" s="1" t="s">
        <v>16</v>
      </c>
      <c r="C20" s="2">
        <v>3.28</v>
      </c>
      <c r="D20" s="1">
        <v>3</v>
      </c>
      <c r="G20" s="2">
        <f t="shared" si="1"/>
        <v>9.84</v>
      </c>
      <c r="K20" s="2"/>
      <c r="L20" s="2"/>
      <c r="M20" s="2"/>
    </row>
    <row r="21" spans="1:13" ht="12.75">
      <c r="A21" s="1">
        <v>4</v>
      </c>
      <c r="B21" s="1" t="s">
        <v>16</v>
      </c>
      <c r="C21" s="2">
        <v>3.6</v>
      </c>
      <c r="D21" s="1">
        <v>3</v>
      </c>
      <c r="G21" s="2">
        <f t="shared" si="1"/>
        <v>10.8</v>
      </c>
      <c r="K21" s="2"/>
      <c r="L21" s="2"/>
      <c r="M21" s="2"/>
    </row>
    <row r="22" spans="1:13" ht="12.75">
      <c r="A22" s="1">
        <v>5</v>
      </c>
      <c r="B22" s="1" t="s">
        <v>16</v>
      </c>
      <c r="C22" s="2">
        <v>1</v>
      </c>
      <c r="D22" s="1">
        <v>3</v>
      </c>
      <c r="G22" s="2">
        <f t="shared" si="1"/>
        <v>3</v>
      </c>
      <c r="K22" s="2"/>
      <c r="L22" s="2"/>
      <c r="M22" s="2"/>
    </row>
    <row r="23" spans="1:13" ht="12.75">
      <c r="A23" s="1">
        <v>6</v>
      </c>
      <c r="B23" s="1" t="s">
        <v>16</v>
      </c>
      <c r="C23" s="2">
        <v>0.52</v>
      </c>
      <c r="D23" s="1">
        <v>3</v>
      </c>
      <c r="G23" s="2">
        <f t="shared" si="1"/>
        <v>1.56</v>
      </c>
      <c r="K23" s="2"/>
      <c r="L23" s="2"/>
      <c r="M23" s="2"/>
    </row>
    <row r="24" spans="1:13" ht="12.75">
      <c r="A24" s="1">
        <v>7</v>
      </c>
      <c r="B24" s="1" t="s">
        <v>16</v>
      </c>
      <c r="C24" s="2">
        <v>0.6</v>
      </c>
      <c r="D24" s="1">
        <v>3</v>
      </c>
      <c r="G24" s="2">
        <f t="shared" si="1"/>
        <v>1.7999999999999998</v>
      </c>
      <c r="K24" s="2"/>
      <c r="L24" s="2"/>
      <c r="M24" s="2"/>
    </row>
    <row r="25" spans="1:11" ht="12.75">
      <c r="A25" s="1">
        <v>8</v>
      </c>
      <c r="B25" s="1" t="s">
        <v>12</v>
      </c>
      <c r="C25" s="2">
        <v>0.85</v>
      </c>
      <c r="D25" s="1">
        <v>17</v>
      </c>
      <c r="E25" s="2">
        <f>$C25*$D25</f>
        <v>14.45</v>
      </c>
      <c r="H25" s="2"/>
      <c r="I25" s="2"/>
      <c r="J25" s="2"/>
      <c r="K25" s="1"/>
    </row>
    <row r="26" spans="1:11" ht="12.75">
      <c r="A26" s="1">
        <v>9</v>
      </c>
      <c r="B26" s="1" t="s">
        <v>12</v>
      </c>
      <c r="C26" s="2">
        <v>0.75</v>
      </c>
      <c r="D26" s="1">
        <v>2</v>
      </c>
      <c r="E26" s="2">
        <f>$C26*$D26</f>
        <v>1.5</v>
      </c>
      <c r="H26" s="2"/>
      <c r="I26" s="2"/>
      <c r="J26" s="2"/>
      <c r="K26" s="1"/>
    </row>
    <row r="27" spans="1:13" ht="12.75">
      <c r="A27" s="16" t="s">
        <v>8</v>
      </c>
      <c r="B27" s="17"/>
      <c r="C27" s="18"/>
      <c r="D27" s="19"/>
      <c r="E27" s="23">
        <f>SUM(E18:E26)</f>
        <v>15.95</v>
      </c>
      <c r="F27" s="23"/>
      <c r="G27" s="23">
        <f>SUM(G18:G26)</f>
        <v>29.880000000000003</v>
      </c>
      <c r="H27" s="23"/>
      <c r="I27" s="23"/>
      <c r="J27" s="23"/>
      <c r="K27" s="23">
        <f>SUM(K20:K26)</f>
        <v>0</v>
      </c>
      <c r="L27" s="23"/>
      <c r="M27" s="18"/>
    </row>
    <row r="28" spans="1:13" ht="12.75">
      <c r="A28" s="11" t="s">
        <v>9</v>
      </c>
      <c r="B28" s="12"/>
      <c r="C28" s="13"/>
      <c r="D28" s="14"/>
      <c r="E28" s="15">
        <f>E27*E$3</f>
        <v>6.30025</v>
      </c>
      <c r="F28" s="15"/>
      <c r="G28" s="15">
        <f>G27*G$3</f>
        <v>26.533440000000002</v>
      </c>
      <c r="H28" s="15"/>
      <c r="I28" s="15"/>
      <c r="J28" s="15"/>
      <c r="K28" s="15">
        <f>K27*K$3</f>
        <v>0</v>
      </c>
      <c r="L28" s="15"/>
      <c r="M28" s="15">
        <f>E28+F28+G28+H28+I28+J28</f>
        <v>32.833690000000004</v>
      </c>
    </row>
    <row r="30" spans="1:4" ht="12.75">
      <c r="A30" s="22" t="s">
        <v>39</v>
      </c>
      <c r="B30" s="20"/>
      <c r="C30" s="21"/>
      <c r="D30" s="21"/>
    </row>
    <row r="31" spans="1:13" ht="12.75">
      <c r="A31" s="1">
        <v>1</v>
      </c>
      <c r="B31" s="1" t="s">
        <v>16</v>
      </c>
      <c r="C31" s="2">
        <v>0.47</v>
      </c>
      <c r="D31" s="1">
        <v>3</v>
      </c>
      <c r="G31" s="2">
        <f aca="true" t="shared" si="2" ref="G31:G38">$C31*$D31</f>
        <v>1.41</v>
      </c>
      <c r="K31" s="2"/>
      <c r="L31" s="2"/>
      <c r="M31" s="2"/>
    </row>
    <row r="32" spans="1:13" ht="12.75">
      <c r="A32" s="1">
        <v>2</v>
      </c>
      <c r="B32" s="1" t="s">
        <v>16</v>
      </c>
      <c r="C32" s="2">
        <v>0.71</v>
      </c>
      <c r="D32" s="1">
        <v>3</v>
      </c>
      <c r="G32" s="2">
        <f t="shared" si="2"/>
        <v>2.13</v>
      </c>
      <c r="K32" s="2"/>
      <c r="L32" s="2"/>
      <c r="M32" s="2"/>
    </row>
    <row r="33" spans="1:13" ht="12.75">
      <c r="A33" s="1">
        <v>3</v>
      </c>
      <c r="B33" s="1" t="s">
        <v>16</v>
      </c>
      <c r="C33" s="2">
        <v>3.08</v>
      </c>
      <c r="D33" s="1">
        <v>3</v>
      </c>
      <c r="G33" s="2">
        <f t="shared" si="2"/>
        <v>9.24</v>
      </c>
      <c r="K33" s="2"/>
      <c r="L33" s="2"/>
      <c r="M33" s="2"/>
    </row>
    <row r="34" spans="1:13" ht="12.75">
      <c r="A34" s="1">
        <v>4</v>
      </c>
      <c r="B34" s="1" t="s">
        <v>16</v>
      </c>
      <c r="C34" s="2">
        <v>3.41</v>
      </c>
      <c r="D34" s="1">
        <v>3</v>
      </c>
      <c r="G34" s="2">
        <f t="shared" si="2"/>
        <v>10.23</v>
      </c>
      <c r="K34" s="2"/>
      <c r="L34" s="2"/>
      <c r="M34" s="2"/>
    </row>
    <row r="35" spans="1:13" ht="12.75">
      <c r="A35" s="1">
        <v>5</v>
      </c>
      <c r="B35" s="1" t="s">
        <v>16</v>
      </c>
      <c r="C35" s="2">
        <v>1</v>
      </c>
      <c r="D35" s="1">
        <v>3</v>
      </c>
      <c r="G35" s="2">
        <f t="shared" si="2"/>
        <v>3</v>
      </c>
      <c r="K35" s="2"/>
      <c r="L35" s="2"/>
      <c r="M35" s="2"/>
    </row>
    <row r="36" spans="1:13" ht="12.75">
      <c r="A36" s="1">
        <v>6</v>
      </c>
      <c r="B36" s="1" t="s">
        <v>16</v>
      </c>
      <c r="C36" s="2">
        <v>0.52</v>
      </c>
      <c r="D36" s="1">
        <v>3</v>
      </c>
      <c r="G36" s="2">
        <f t="shared" si="2"/>
        <v>1.56</v>
      </c>
      <c r="K36" s="2"/>
      <c r="L36" s="2"/>
      <c r="M36" s="2"/>
    </row>
    <row r="37" spans="1:13" ht="12.75">
      <c r="A37" s="1">
        <v>7</v>
      </c>
      <c r="B37" s="1" t="s">
        <v>16</v>
      </c>
      <c r="C37" s="2">
        <v>0.6</v>
      </c>
      <c r="D37" s="1">
        <v>3</v>
      </c>
      <c r="G37" s="2">
        <f t="shared" si="2"/>
        <v>1.7999999999999998</v>
      </c>
      <c r="K37" s="2"/>
      <c r="L37" s="2"/>
      <c r="M37" s="2"/>
    </row>
    <row r="38" spans="1:11" ht="12.75">
      <c r="A38" s="1">
        <v>8</v>
      </c>
      <c r="B38" s="1" t="s">
        <v>16</v>
      </c>
      <c r="C38" s="2">
        <v>1.35</v>
      </c>
      <c r="D38" s="1">
        <v>6</v>
      </c>
      <c r="G38" s="2">
        <f t="shared" si="2"/>
        <v>8.100000000000001</v>
      </c>
      <c r="H38" s="2"/>
      <c r="I38" s="2"/>
      <c r="J38" s="2"/>
      <c r="K38" s="1"/>
    </row>
    <row r="39" spans="1:11" ht="12.75">
      <c r="A39" s="1">
        <v>9</v>
      </c>
      <c r="B39" s="1" t="s">
        <v>12</v>
      </c>
      <c r="C39" s="2">
        <v>0.85</v>
      </c>
      <c r="D39" s="1">
        <v>19</v>
      </c>
      <c r="E39" s="2">
        <f>$C39*$D39</f>
        <v>16.15</v>
      </c>
      <c r="H39" s="2"/>
      <c r="I39" s="2"/>
      <c r="J39" s="2"/>
      <c r="K39" s="1"/>
    </row>
    <row r="40" spans="1:13" ht="12.75">
      <c r="A40" s="16" t="s">
        <v>8</v>
      </c>
      <c r="B40" s="17"/>
      <c r="C40" s="18"/>
      <c r="D40" s="19"/>
      <c r="E40" s="23">
        <f>SUM(E31:E39)</f>
        <v>16.15</v>
      </c>
      <c r="F40" s="23"/>
      <c r="G40" s="23">
        <f>SUM(G31:G39)</f>
        <v>37.47</v>
      </c>
      <c r="H40" s="23"/>
      <c r="I40" s="23"/>
      <c r="J40" s="23"/>
      <c r="K40" s="23">
        <f>SUM(K33:K39)</f>
        <v>0</v>
      </c>
      <c r="L40" s="23"/>
      <c r="M40" s="18"/>
    </row>
    <row r="41" spans="1:13" ht="12.75">
      <c r="A41" s="11" t="s">
        <v>9</v>
      </c>
      <c r="B41" s="12"/>
      <c r="C41" s="13"/>
      <c r="D41" s="14"/>
      <c r="E41" s="15">
        <f>E40*E$3</f>
        <v>6.37925</v>
      </c>
      <c r="F41" s="15"/>
      <c r="G41" s="15">
        <f>G40*G$3</f>
        <v>33.27336</v>
      </c>
      <c r="H41" s="15"/>
      <c r="I41" s="15"/>
      <c r="J41" s="15"/>
      <c r="K41" s="15">
        <f>K40*K$3</f>
        <v>0</v>
      </c>
      <c r="L41" s="15"/>
      <c r="M41" s="15">
        <f>E41+F41+G41+H41+I41+J41</f>
        <v>39.652609999999996</v>
      </c>
    </row>
    <row r="43" spans="1:4" ht="12.75">
      <c r="A43" s="22" t="s">
        <v>40</v>
      </c>
      <c r="B43" s="20"/>
      <c r="C43" s="21"/>
      <c r="D43" s="21"/>
    </row>
    <row r="44" spans="1:13" ht="12.75">
      <c r="A44" s="1">
        <v>1</v>
      </c>
      <c r="B44" s="1" t="s">
        <v>16</v>
      </c>
      <c r="C44" s="24">
        <v>1.225</v>
      </c>
      <c r="D44" s="1">
        <v>3</v>
      </c>
      <c r="G44" s="2">
        <f aca="true" t="shared" si="3" ref="G44:G50">$C44*$D44</f>
        <v>3.6750000000000003</v>
      </c>
      <c r="K44" s="2"/>
      <c r="L44" s="2"/>
      <c r="M44" s="2"/>
    </row>
    <row r="45" spans="1:13" ht="12.75">
      <c r="A45" s="1">
        <v>2</v>
      </c>
      <c r="B45" s="1" t="s">
        <v>16</v>
      </c>
      <c r="C45" s="2">
        <v>1.47</v>
      </c>
      <c r="D45" s="1">
        <v>3</v>
      </c>
      <c r="G45" s="2">
        <f t="shared" si="3"/>
        <v>4.41</v>
      </c>
      <c r="K45" s="2"/>
      <c r="L45" s="2"/>
      <c r="M45" s="2"/>
    </row>
    <row r="46" spans="1:13" ht="12.75">
      <c r="A46" s="1">
        <v>3</v>
      </c>
      <c r="B46" s="1" t="s">
        <v>16</v>
      </c>
      <c r="C46" s="2">
        <v>3.08</v>
      </c>
      <c r="D46" s="1">
        <v>3</v>
      </c>
      <c r="G46" s="2">
        <f t="shared" si="3"/>
        <v>9.24</v>
      </c>
      <c r="K46" s="2"/>
      <c r="L46" s="2"/>
      <c r="M46" s="2"/>
    </row>
    <row r="47" spans="1:13" ht="12.75">
      <c r="A47" s="1">
        <v>4</v>
      </c>
      <c r="B47" s="1" t="s">
        <v>16</v>
      </c>
      <c r="C47" s="24">
        <v>3.405</v>
      </c>
      <c r="D47" s="1">
        <v>3</v>
      </c>
      <c r="G47" s="2">
        <f t="shared" si="3"/>
        <v>10.215</v>
      </c>
      <c r="K47" s="2"/>
      <c r="L47" s="2"/>
      <c r="M47" s="2"/>
    </row>
    <row r="48" spans="1:13" ht="12.75">
      <c r="A48" s="1">
        <v>5</v>
      </c>
      <c r="B48" s="1" t="s">
        <v>16</v>
      </c>
      <c r="C48" s="2">
        <v>1</v>
      </c>
      <c r="D48" s="1">
        <v>3</v>
      </c>
      <c r="G48" s="2">
        <f t="shared" si="3"/>
        <v>3</v>
      </c>
      <c r="K48" s="2"/>
      <c r="L48" s="2"/>
      <c r="M48" s="2"/>
    </row>
    <row r="49" spans="1:13" ht="12.75">
      <c r="A49" s="1">
        <v>6</v>
      </c>
      <c r="B49" s="1" t="s">
        <v>16</v>
      </c>
      <c r="C49" s="2">
        <v>0.52</v>
      </c>
      <c r="D49" s="1">
        <v>3</v>
      </c>
      <c r="G49" s="2">
        <f t="shared" si="3"/>
        <v>1.56</v>
      </c>
      <c r="K49" s="2"/>
      <c r="L49" s="2"/>
      <c r="M49" s="2"/>
    </row>
    <row r="50" spans="1:13" ht="12.75">
      <c r="A50" s="1">
        <v>7</v>
      </c>
      <c r="B50" s="1" t="s">
        <v>16</v>
      </c>
      <c r="C50" s="2">
        <v>0.6</v>
      </c>
      <c r="D50" s="1">
        <v>3</v>
      </c>
      <c r="G50" s="2">
        <f t="shared" si="3"/>
        <v>1.7999999999999998</v>
      </c>
      <c r="K50" s="2"/>
      <c r="L50" s="2"/>
      <c r="M50" s="2"/>
    </row>
    <row r="51" spans="1:11" ht="12.75">
      <c r="A51" s="1">
        <v>8</v>
      </c>
      <c r="B51" s="1" t="s">
        <v>12</v>
      </c>
      <c r="C51" s="2">
        <v>0.85</v>
      </c>
      <c r="D51" s="1">
        <v>22</v>
      </c>
      <c r="E51" s="2">
        <f>$C51*$D51</f>
        <v>18.7</v>
      </c>
      <c r="H51" s="2"/>
      <c r="I51" s="2"/>
      <c r="J51" s="2"/>
      <c r="K51" s="1"/>
    </row>
    <row r="52" spans="1:13" ht="12.75">
      <c r="A52" s="16" t="s">
        <v>8</v>
      </c>
      <c r="B52" s="17"/>
      <c r="C52" s="18"/>
      <c r="D52" s="19"/>
      <c r="E52" s="23">
        <f>SUM(E44:E51)</f>
        <v>18.7</v>
      </c>
      <c r="F52" s="23"/>
      <c r="G52" s="23">
        <f>SUM(G44:G51)</f>
        <v>33.9</v>
      </c>
      <c r="H52" s="23"/>
      <c r="I52" s="23"/>
      <c r="J52" s="23"/>
      <c r="K52" s="23">
        <f>SUM(K45:K51)</f>
        <v>0</v>
      </c>
      <c r="L52" s="23"/>
      <c r="M52" s="18"/>
    </row>
    <row r="53" spans="1:13" ht="12.75">
      <c r="A53" s="11" t="s">
        <v>9</v>
      </c>
      <c r="B53" s="12"/>
      <c r="C53" s="13"/>
      <c r="D53" s="14"/>
      <c r="E53" s="15">
        <f>E52*E$3</f>
        <v>7.3865</v>
      </c>
      <c r="F53" s="15"/>
      <c r="G53" s="15">
        <f>G52*G$3</f>
        <v>30.103199999999998</v>
      </c>
      <c r="H53" s="15"/>
      <c r="I53" s="15"/>
      <c r="J53" s="15"/>
      <c r="K53" s="15">
        <f>K52*K$3</f>
        <v>0</v>
      </c>
      <c r="L53" s="15"/>
      <c r="M53" s="15">
        <f>E53+F53+G53+H53+I53+J53</f>
        <v>37.4897</v>
      </c>
    </row>
  </sheetData>
  <sheetProtection/>
  <printOptions gridLines="1"/>
  <pageMargins left="0.55" right="0.36" top="1.12" bottom="0.99" header="0.45" footer="0.5118110236220472"/>
  <pageSetup blackAndWhite="1" firstPageNumber="4" useFirstPageNumber="1" horizontalDpi="360" verticalDpi="360" orientation="portrait" paperSize="9" r:id="rId1"/>
  <headerFooter alignWithMargins="0">
    <oddHeader>&amp;LR.D. Dubová - Novosady
parcela č.1487/3&amp;C&amp;14
Výkaz výstuže&amp;R
STATIKA</oddHeader>
    <oddFooter>&amp;LV Bratislave
&amp;D&amp;CVypracoval:
Zelinková&amp;R
PRÍLOHA:12
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ELEKTRAREN CUNOVO</dc:title>
  <dc:subject>VYKAZ VYSTUZE STENY S120</dc:subject>
  <dc:creator>Ing. Kovács Gabriel</dc:creator>
  <cp:keywords/>
  <dc:description/>
  <cp:lastModifiedBy>Lenovo User</cp:lastModifiedBy>
  <cp:lastPrinted>2012-12-12T08:03:11Z</cp:lastPrinted>
  <dcterms:created xsi:type="dcterms:W3CDTF">1997-05-30T08:08:02Z</dcterms:created>
  <dcterms:modified xsi:type="dcterms:W3CDTF">2013-03-01T12:22:58Z</dcterms:modified>
  <cp:category/>
  <cp:version/>
  <cp:contentType/>
  <cp:contentStatus/>
</cp:coreProperties>
</file>