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a\Juri\-= Dokumenty =-\Dům\"/>
    </mc:Choice>
  </mc:AlternateContent>
  <bookViews>
    <workbookView xWindow="0" yWindow="0" windowWidth="28800" windowHeight="14820"/>
  </bookViews>
  <sheets>
    <sheet name="Objednávka KVH" sheetId="3" r:id="rId1"/>
    <sheet name="Výpočet KVH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63" i="4" l="1"/>
  <c r="AI63" i="4"/>
  <c r="AH63" i="4"/>
  <c r="AG63" i="4"/>
  <c r="AF63" i="4"/>
  <c r="AE63" i="4"/>
  <c r="AD63" i="4"/>
  <c r="AL63" i="4" s="1"/>
  <c r="T63" i="4"/>
  <c r="S63" i="4"/>
  <c r="R63" i="4"/>
  <c r="Q63" i="4"/>
  <c r="P63" i="4"/>
  <c r="O63" i="4"/>
  <c r="N63" i="4"/>
  <c r="AJ62" i="4"/>
  <c r="AI62" i="4"/>
  <c r="AH62" i="4"/>
  <c r="AG62" i="4"/>
  <c r="AF62" i="4"/>
  <c r="AE62" i="4"/>
  <c r="AD62" i="4"/>
  <c r="AL62" i="4" s="1"/>
  <c r="T62" i="4"/>
  <c r="S62" i="4"/>
  <c r="R62" i="4"/>
  <c r="Q62" i="4"/>
  <c r="P62" i="4"/>
  <c r="O62" i="4"/>
  <c r="N62" i="4"/>
  <c r="AJ61" i="4"/>
  <c r="AI61" i="4"/>
  <c r="AH61" i="4"/>
  <c r="AG61" i="4"/>
  <c r="AF61" i="4"/>
  <c r="AE61" i="4"/>
  <c r="AD61" i="4"/>
  <c r="AL61" i="4" s="1"/>
  <c r="T61" i="4"/>
  <c r="S61" i="4"/>
  <c r="R61" i="4"/>
  <c r="Q61" i="4"/>
  <c r="P61" i="4"/>
  <c r="O61" i="4"/>
  <c r="N61" i="4"/>
  <c r="AJ60" i="4"/>
  <c r="AI60" i="4"/>
  <c r="AH60" i="4"/>
  <c r="AG60" i="4"/>
  <c r="AF60" i="4"/>
  <c r="AE60" i="4"/>
  <c r="AD60" i="4"/>
  <c r="AL60" i="4" s="1"/>
  <c r="T60" i="4"/>
  <c r="S60" i="4"/>
  <c r="R60" i="4"/>
  <c r="Q60" i="4"/>
  <c r="P60" i="4"/>
  <c r="O60" i="4"/>
  <c r="N60" i="4"/>
  <c r="AJ59" i="4"/>
  <c r="AI59" i="4"/>
  <c r="AH59" i="4"/>
  <c r="AG59" i="4"/>
  <c r="AF59" i="4"/>
  <c r="AE59" i="4"/>
  <c r="AD59" i="4"/>
  <c r="AL59" i="4" s="1"/>
  <c r="T59" i="4"/>
  <c r="S59" i="4"/>
  <c r="R59" i="4"/>
  <c r="Q59" i="4"/>
  <c r="P59" i="4"/>
  <c r="O59" i="4"/>
  <c r="N59" i="4"/>
  <c r="AJ58" i="4"/>
  <c r="AI58" i="4"/>
  <c r="AH58" i="4"/>
  <c r="AG58" i="4"/>
  <c r="AF58" i="4"/>
  <c r="AE58" i="4"/>
  <c r="AD58" i="4"/>
  <c r="AL58" i="4" s="1"/>
  <c r="T58" i="4"/>
  <c r="S58" i="4"/>
  <c r="R58" i="4"/>
  <c r="Q58" i="4"/>
  <c r="P58" i="4"/>
  <c r="O58" i="4"/>
  <c r="N58" i="4"/>
  <c r="AJ57" i="4"/>
  <c r="AI57" i="4"/>
  <c r="AH57" i="4"/>
  <c r="AG57" i="4"/>
  <c r="AF57" i="4"/>
  <c r="AE57" i="4"/>
  <c r="AD57" i="4"/>
  <c r="AL57" i="4" s="1"/>
  <c r="T57" i="4"/>
  <c r="S57" i="4"/>
  <c r="R57" i="4"/>
  <c r="Q57" i="4"/>
  <c r="P57" i="4"/>
  <c r="O57" i="4"/>
  <c r="N57" i="4"/>
  <c r="AJ56" i="4"/>
  <c r="AI56" i="4"/>
  <c r="AH56" i="4"/>
  <c r="AG56" i="4"/>
  <c r="AF56" i="4"/>
  <c r="AE56" i="4"/>
  <c r="AD56" i="4"/>
  <c r="AL56" i="4" s="1"/>
  <c r="T56" i="4"/>
  <c r="S56" i="4"/>
  <c r="R56" i="4"/>
  <c r="Q56" i="4"/>
  <c r="P56" i="4"/>
  <c r="O56" i="4"/>
  <c r="N56" i="4"/>
  <c r="AJ55" i="4"/>
  <c r="AI55" i="4"/>
  <c r="AH55" i="4"/>
  <c r="AG55" i="4"/>
  <c r="AF55" i="4"/>
  <c r="AE55" i="4"/>
  <c r="AD55" i="4"/>
  <c r="AL55" i="4" s="1"/>
  <c r="T55" i="4"/>
  <c r="S55" i="4"/>
  <c r="R55" i="4"/>
  <c r="Q55" i="4"/>
  <c r="P55" i="4"/>
  <c r="O55" i="4"/>
  <c r="N55" i="4"/>
  <c r="AJ54" i="4"/>
  <c r="AI54" i="4"/>
  <c r="AH54" i="4"/>
  <c r="AG54" i="4"/>
  <c r="AF54" i="4"/>
  <c r="AE54" i="4"/>
  <c r="AD54" i="4"/>
  <c r="AL54" i="4" s="1"/>
  <c r="T54" i="4"/>
  <c r="S54" i="4"/>
  <c r="R54" i="4"/>
  <c r="Q54" i="4"/>
  <c r="P54" i="4"/>
  <c r="O54" i="4"/>
  <c r="N54" i="4"/>
  <c r="AJ53" i="4"/>
  <c r="AI53" i="4"/>
  <c r="AH53" i="4"/>
  <c r="AG53" i="4"/>
  <c r="AF53" i="4"/>
  <c r="AE53" i="4"/>
  <c r="AD53" i="4"/>
  <c r="AL53" i="4" s="1"/>
  <c r="T53" i="4"/>
  <c r="S53" i="4"/>
  <c r="R53" i="4"/>
  <c r="Q53" i="4"/>
  <c r="P53" i="4"/>
  <c r="O53" i="4"/>
  <c r="N53" i="4"/>
  <c r="AJ52" i="4"/>
  <c r="AI52" i="4"/>
  <c r="AH52" i="4"/>
  <c r="AG52" i="4"/>
  <c r="AF52" i="4"/>
  <c r="AE52" i="4"/>
  <c r="AD52" i="4"/>
  <c r="AL52" i="4" s="1"/>
  <c r="T52" i="4"/>
  <c r="S52" i="4"/>
  <c r="R52" i="4"/>
  <c r="Q52" i="4"/>
  <c r="P52" i="4"/>
  <c r="O52" i="4"/>
  <c r="N52" i="4"/>
  <c r="AJ51" i="4"/>
  <c r="AI51" i="4"/>
  <c r="AH51" i="4"/>
  <c r="AG51" i="4"/>
  <c r="AF51" i="4"/>
  <c r="AE51" i="4"/>
  <c r="AD51" i="4"/>
  <c r="AL51" i="4" s="1"/>
  <c r="T51" i="4"/>
  <c r="S51" i="4"/>
  <c r="R51" i="4"/>
  <c r="Q51" i="4"/>
  <c r="P51" i="4"/>
  <c r="O51" i="4"/>
  <c r="N51" i="4"/>
  <c r="AJ50" i="4"/>
  <c r="AI50" i="4"/>
  <c r="AH50" i="4"/>
  <c r="AG50" i="4"/>
  <c r="AF50" i="4"/>
  <c r="AE50" i="4"/>
  <c r="AD50" i="4"/>
  <c r="AL50" i="4" s="1"/>
  <c r="T50" i="4"/>
  <c r="S50" i="4"/>
  <c r="R50" i="4"/>
  <c r="Q50" i="4"/>
  <c r="P50" i="4"/>
  <c r="O50" i="4"/>
  <c r="N50" i="4"/>
  <c r="AJ49" i="4"/>
  <c r="AI49" i="4"/>
  <c r="AH49" i="4"/>
  <c r="AG49" i="4"/>
  <c r="AF49" i="4"/>
  <c r="AE49" i="4"/>
  <c r="AD49" i="4"/>
  <c r="AL49" i="4" s="1"/>
  <c r="T49" i="4"/>
  <c r="S49" i="4"/>
  <c r="R49" i="4"/>
  <c r="Q49" i="4"/>
  <c r="P49" i="4"/>
  <c r="O49" i="4"/>
  <c r="N49" i="4"/>
  <c r="AJ48" i="4"/>
  <c r="AI48" i="4"/>
  <c r="AH48" i="4"/>
  <c r="AG48" i="4"/>
  <c r="AF48" i="4"/>
  <c r="AE48" i="4"/>
  <c r="AD48" i="4"/>
  <c r="AL48" i="4" s="1"/>
  <c r="T48" i="4"/>
  <c r="S48" i="4"/>
  <c r="R48" i="4"/>
  <c r="Q48" i="4"/>
  <c r="P48" i="4"/>
  <c r="O48" i="4"/>
  <c r="N48" i="4"/>
  <c r="AJ47" i="4"/>
  <c r="AI47" i="4"/>
  <c r="AH47" i="4"/>
  <c r="AG47" i="4"/>
  <c r="AF47" i="4"/>
  <c r="AE47" i="4"/>
  <c r="AD47" i="4"/>
  <c r="AL47" i="4" s="1"/>
  <c r="T47" i="4"/>
  <c r="S47" i="4"/>
  <c r="R47" i="4"/>
  <c r="Q47" i="4"/>
  <c r="P47" i="4"/>
  <c r="O47" i="4"/>
  <c r="N47" i="4"/>
  <c r="AJ46" i="4"/>
  <c r="AI46" i="4"/>
  <c r="AH46" i="4"/>
  <c r="AG46" i="4"/>
  <c r="AF46" i="4"/>
  <c r="AE46" i="4"/>
  <c r="AD46" i="4"/>
  <c r="AL46" i="4" s="1"/>
  <c r="T46" i="4"/>
  <c r="S46" i="4"/>
  <c r="R46" i="4"/>
  <c r="Q46" i="4"/>
  <c r="P46" i="4"/>
  <c r="O46" i="4"/>
  <c r="N46" i="4"/>
  <c r="AJ45" i="4"/>
  <c r="AI45" i="4"/>
  <c r="AH45" i="4"/>
  <c r="AG45" i="4"/>
  <c r="AF45" i="4"/>
  <c r="AE45" i="4"/>
  <c r="AD45" i="4"/>
  <c r="AL45" i="4" s="1"/>
  <c r="T45" i="4"/>
  <c r="S45" i="4"/>
  <c r="R45" i="4"/>
  <c r="Q45" i="4"/>
  <c r="P45" i="4"/>
  <c r="O45" i="4"/>
  <c r="N45" i="4"/>
  <c r="AJ44" i="4"/>
  <c r="AI44" i="4"/>
  <c r="AH44" i="4"/>
  <c r="AG44" i="4"/>
  <c r="AF44" i="4"/>
  <c r="AE44" i="4"/>
  <c r="AD44" i="4"/>
  <c r="AL44" i="4" s="1"/>
  <c r="T44" i="4"/>
  <c r="S44" i="4"/>
  <c r="R44" i="4"/>
  <c r="Q44" i="4"/>
  <c r="P44" i="4"/>
  <c r="O44" i="4"/>
  <c r="N44" i="4"/>
  <c r="AJ43" i="4"/>
  <c r="AI43" i="4"/>
  <c r="AH43" i="4"/>
  <c r="AG43" i="4"/>
  <c r="AF43" i="4"/>
  <c r="AE43" i="4"/>
  <c r="AD43" i="4"/>
  <c r="AL43" i="4" s="1"/>
  <c r="T43" i="4"/>
  <c r="S43" i="4"/>
  <c r="R43" i="4"/>
  <c r="Q43" i="4"/>
  <c r="P43" i="4"/>
  <c r="O43" i="4"/>
  <c r="N43" i="4"/>
  <c r="AJ42" i="4"/>
  <c r="AI42" i="4"/>
  <c r="AH42" i="4"/>
  <c r="AG42" i="4"/>
  <c r="AF42" i="4"/>
  <c r="AE42" i="4"/>
  <c r="AD42" i="4"/>
  <c r="AL42" i="4" s="1"/>
  <c r="T42" i="4"/>
  <c r="S42" i="4"/>
  <c r="R42" i="4"/>
  <c r="Q42" i="4"/>
  <c r="P42" i="4"/>
  <c r="O42" i="4"/>
  <c r="N42" i="4"/>
  <c r="AJ41" i="4"/>
  <c r="AI41" i="4"/>
  <c r="AH41" i="4"/>
  <c r="AG41" i="4"/>
  <c r="AF41" i="4"/>
  <c r="AE41" i="4"/>
  <c r="AD41" i="4"/>
  <c r="AL41" i="4" s="1"/>
  <c r="T41" i="4"/>
  <c r="S41" i="4"/>
  <c r="R41" i="4"/>
  <c r="Q41" i="4"/>
  <c r="P41" i="4"/>
  <c r="O41" i="4"/>
  <c r="N41" i="4"/>
  <c r="AJ40" i="4"/>
  <c r="AI40" i="4"/>
  <c r="AH40" i="4"/>
  <c r="AG40" i="4"/>
  <c r="AF40" i="4"/>
  <c r="AE40" i="4"/>
  <c r="AD40" i="4"/>
  <c r="AL40" i="4" s="1"/>
  <c r="T40" i="4"/>
  <c r="S40" i="4"/>
  <c r="R40" i="4"/>
  <c r="Q40" i="4"/>
  <c r="P40" i="4"/>
  <c r="O40" i="4"/>
  <c r="N40" i="4"/>
  <c r="AJ39" i="4"/>
  <c r="AI39" i="4"/>
  <c r="AH39" i="4"/>
  <c r="AG39" i="4"/>
  <c r="AF39" i="4"/>
  <c r="AE39" i="4"/>
  <c r="AD39" i="4"/>
  <c r="AL39" i="4" s="1"/>
  <c r="T39" i="4"/>
  <c r="S39" i="4"/>
  <c r="R39" i="4"/>
  <c r="Q39" i="4"/>
  <c r="P39" i="4"/>
  <c r="O39" i="4"/>
  <c r="N39" i="4"/>
  <c r="AJ38" i="4"/>
  <c r="AI38" i="4"/>
  <c r="AH38" i="4"/>
  <c r="AG38" i="4"/>
  <c r="AF38" i="4"/>
  <c r="AE38" i="4"/>
  <c r="AD38" i="4"/>
  <c r="AL38" i="4" s="1"/>
  <c r="T38" i="4"/>
  <c r="S38" i="4"/>
  <c r="R38" i="4"/>
  <c r="Q38" i="4"/>
  <c r="P38" i="4"/>
  <c r="O38" i="4"/>
  <c r="N38" i="4"/>
  <c r="AJ37" i="4"/>
  <c r="AI37" i="4"/>
  <c r="AH37" i="4"/>
  <c r="AG37" i="4"/>
  <c r="AF37" i="4"/>
  <c r="AE37" i="4"/>
  <c r="AD37" i="4"/>
  <c r="AL37" i="4" s="1"/>
  <c r="T37" i="4"/>
  <c r="S37" i="4"/>
  <c r="R37" i="4"/>
  <c r="Q37" i="4"/>
  <c r="P37" i="4"/>
  <c r="O37" i="4"/>
  <c r="N37" i="4"/>
  <c r="AJ36" i="4"/>
  <c r="AI36" i="4"/>
  <c r="AH36" i="4"/>
  <c r="AG36" i="4"/>
  <c r="AF36" i="4"/>
  <c r="AE36" i="4"/>
  <c r="AD36" i="4"/>
  <c r="AL36" i="4" s="1"/>
  <c r="T36" i="4"/>
  <c r="S36" i="4"/>
  <c r="R36" i="4"/>
  <c r="Q36" i="4"/>
  <c r="P36" i="4"/>
  <c r="O36" i="4"/>
  <c r="N36" i="4"/>
  <c r="AJ35" i="4"/>
  <c r="AI35" i="4"/>
  <c r="AH35" i="4"/>
  <c r="AG35" i="4"/>
  <c r="AF35" i="4"/>
  <c r="AE35" i="4"/>
  <c r="AD35" i="4"/>
  <c r="AL35" i="4" s="1"/>
  <c r="T35" i="4"/>
  <c r="S35" i="4"/>
  <c r="R35" i="4"/>
  <c r="Q35" i="4"/>
  <c r="P35" i="4"/>
  <c r="O35" i="4"/>
  <c r="N35" i="4"/>
  <c r="AJ34" i="4"/>
  <c r="AI34" i="4"/>
  <c r="AH34" i="4"/>
  <c r="AG34" i="4"/>
  <c r="AF34" i="4"/>
  <c r="AE34" i="4"/>
  <c r="AD34" i="4"/>
  <c r="AL34" i="4" s="1"/>
  <c r="T34" i="4"/>
  <c r="S34" i="4"/>
  <c r="R34" i="4"/>
  <c r="Q34" i="4"/>
  <c r="P34" i="4"/>
  <c r="O34" i="4"/>
  <c r="N34" i="4"/>
  <c r="AJ33" i="4"/>
  <c r="AI33" i="4"/>
  <c r="AH33" i="4"/>
  <c r="AG33" i="4"/>
  <c r="AF33" i="4"/>
  <c r="AE33" i="4"/>
  <c r="AD33" i="4"/>
  <c r="AL33" i="4" s="1"/>
  <c r="T33" i="4"/>
  <c r="S33" i="4"/>
  <c r="R33" i="4"/>
  <c r="Q33" i="4"/>
  <c r="P33" i="4"/>
  <c r="O33" i="4"/>
  <c r="N33" i="4"/>
  <c r="AJ32" i="4"/>
  <c r="AI32" i="4"/>
  <c r="AH32" i="4"/>
  <c r="AG32" i="4"/>
  <c r="AF32" i="4"/>
  <c r="AE32" i="4"/>
  <c r="AD32" i="4"/>
  <c r="AL32" i="4" s="1"/>
  <c r="T32" i="4"/>
  <c r="S32" i="4"/>
  <c r="R32" i="4"/>
  <c r="Q32" i="4"/>
  <c r="P32" i="4"/>
  <c r="O32" i="4"/>
  <c r="N32" i="4"/>
  <c r="AJ31" i="4"/>
  <c r="AI31" i="4"/>
  <c r="AH31" i="4"/>
  <c r="AG31" i="4"/>
  <c r="AF31" i="4"/>
  <c r="AE31" i="4"/>
  <c r="AD31" i="4"/>
  <c r="AL31" i="4" s="1"/>
  <c r="T31" i="4"/>
  <c r="S31" i="4"/>
  <c r="R31" i="4"/>
  <c r="Q31" i="4"/>
  <c r="P31" i="4"/>
  <c r="O31" i="4"/>
  <c r="N31" i="4"/>
  <c r="AJ30" i="4"/>
  <c r="AI30" i="4"/>
  <c r="AH30" i="4"/>
  <c r="AG30" i="4"/>
  <c r="AF30" i="4"/>
  <c r="AE30" i="4"/>
  <c r="AD30" i="4"/>
  <c r="AL30" i="4" s="1"/>
  <c r="T30" i="4"/>
  <c r="S30" i="4"/>
  <c r="R30" i="4"/>
  <c r="Q30" i="4"/>
  <c r="P30" i="4"/>
  <c r="O30" i="4"/>
  <c r="N30" i="4"/>
  <c r="AJ29" i="4"/>
  <c r="AI29" i="4"/>
  <c r="AH29" i="4"/>
  <c r="AG29" i="4"/>
  <c r="AF29" i="4"/>
  <c r="AE29" i="4"/>
  <c r="AD29" i="4"/>
  <c r="AL29" i="4" s="1"/>
  <c r="T29" i="4"/>
  <c r="S29" i="4"/>
  <c r="R29" i="4"/>
  <c r="Q29" i="4"/>
  <c r="P29" i="4"/>
  <c r="O29" i="4"/>
  <c r="N29" i="4"/>
  <c r="AJ28" i="4"/>
  <c r="AI28" i="4"/>
  <c r="AH28" i="4"/>
  <c r="AG28" i="4"/>
  <c r="AF28" i="4"/>
  <c r="AE28" i="4"/>
  <c r="AD28" i="4"/>
  <c r="AL28" i="4" s="1"/>
  <c r="T28" i="4"/>
  <c r="S28" i="4"/>
  <c r="R28" i="4"/>
  <c r="Q28" i="4"/>
  <c r="P28" i="4"/>
  <c r="O28" i="4"/>
  <c r="N28" i="4"/>
  <c r="AJ27" i="4"/>
  <c r="AI27" i="4"/>
  <c r="AH27" i="4"/>
  <c r="AG27" i="4"/>
  <c r="AF27" i="4"/>
  <c r="AE27" i="4"/>
  <c r="AD27" i="4"/>
  <c r="AL27" i="4" s="1"/>
  <c r="T27" i="4"/>
  <c r="S27" i="4"/>
  <c r="R27" i="4"/>
  <c r="Q27" i="4"/>
  <c r="P27" i="4"/>
  <c r="O27" i="4"/>
  <c r="N27" i="4"/>
  <c r="AJ26" i="4"/>
  <c r="AI26" i="4"/>
  <c r="AH26" i="4"/>
  <c r="AG26" i="4"/>
  <c r="AF26" i="4"/>
  <c r="AE26" i="4"/>
  <c r="AD26" i="4"/>
  <c r="AL26" i="4" s="1"/>
  <c r="T26" i="4"/>
  <c r="S26" i="4"/>
  <c r="R26" i="4"/>
  <c r="Q26" i="4"/>
  <c r="P26" i="4"/>
  <c r="O26" i="4"/>
  <c r="N26" i="4"/>
  <c r="AJ25" i="4"/>
  <c r="AI25" i="4"/>
  <c r="AH25" i="4"/>
  <c r="AG25" i="4"/>
  <c r="AF25" i="4"/>
  <c r="AE25" i="4"/>
  <c r="AD25" i="4"/>
  <c r="AL25" i="4" s="1"/>
  <c r="T25" i="4"/>
  <c r="S25" i="4"/>
  <c r="R25" i="4"/>
  <c r="Q25" i="4"/>
  <c r="P25" i="4"/>
  <c r="O25" i="4"/>
  <c r="N25" i="4"/>
  <c r="AJ24" i="4"/>
  <c r="AI24" i="4"/>
  <c r="AH24" i="4"/>
  <c r="AG24" i="4"/>
  <c r="AF24" i="4"/>
  <c r="AE24" i="4"/>
  <c r="AD24" i="4"/>
  <c r="AL24" i="4" s="1"/>
  <c r="T24" i="4"/>
  <c r="S24" i="4"/>
  <c r="R24" i="4"/>
  <c r="Q24" i="4"/>
  <c r="P24" i="4"/>
  <c r="O24" i="4"/>
  <c r="N24" i="4"/>
  <c r="AJ23" i="4"/>
  <c r="AI23" i="4"/>
  <c r="AH23" i="4"/>
  <c r="AG23" i="4"/>
  <c r="AF23" i="4"/>
  <c r="AE23" i="4"/>
  <c r="AD23" i="4"/>
  <c r="AL23" i="4" s="1"/>
  <c r="T23" i="4"/>
  <c r="S23" i="4"/>
  <c r="R23" i="4"/>
  <c r="Q23" i="4"/>
  <c r="P23" i="4"/>
  <c r="O23" i="4"/>
  <c r="N23" i="4"/>
  <c r="AJ22" i="4"/>
  <c r="AI22" i="4"/>
  <c r="AH22" i="4"/>
  <c r="AG22" i="4"/>
  <c r="AF22" i="4"/>
  <c r="AE22" i="4"/>
  <c r="AD22" i="4"/>
  <c r="AL22" i="4" s="1"/>
  <c r="T22" i="4"/>
  <c r="S22" i="4"/>
  <c r="R22" i="4"/>
  <c r="Q22" i="4"/>
  <c r="P22" i="4"/>
  <c r="O22" i="4"/>
  <c r="N22" i="4"/>
  <c r="AJ21" i="4"/>
  <c r="AI21" i="4"/>
  <c r="AH21" i="4"/>
  <c r="AG21" i="4"/>
  <c r="AF21" i="4"/>
  <c r="AE21" i="4"/>
  <c r="AD21" i="4"/>
  <c r="AL21" i="4" s="1"/>
  <c r="T21" i="4"/>
  <c r="S21" i="4"/>
  <c r="R21" i="4"/>
  <c r="Q21" i="4"/>
  <c r="P21" i="4"/>
  <c r="O21" i="4"/>
  <c r="N21" i="4"/>
  <c r="AJ20" i="4"/>
  <c r="AI20" i="4"/>
  <c r="AH20" i="4"/>
  <c r="AG20" i="4"/>
  <c r="AF20" i="4"/>
  <c r="AE20" i="4"/>
  <c r="AD20" i="4"/>
  <c r="AL20" i="4" s="1"/>
  <c r="T20" i="4"/>
  <c r="S20" i="4"/>
  <c r="R20" i="4"/>
  <c r="Q20" i="4"/>
  <c r="P20" i="4"/>
  <c r="O20" i="4"/>
  <c r="N20" i="4"/>
  <c r="AJ19" i="4"/>
  <c r="AI19" i="4"/>
  <c r="AH19" i="4"/>
  <c r="AG19" i="4"/>
  <c r="AF19" i="4"/>
  <c r="AE19" i="4"/>
  <c r="AD19" i="4"/>
  <c r="AL19" i="4" s="1"/>
  <c r="T19" i="4"/>
  <c r="S19" i="4"/>
  <c r="R19" i="4"/>
  <c r="Q19" i="4"/>
  <c r="P19" i="4"/>
  <c r="O19" i="4"/>
  <c r="N19" i="4"/>
  <c r="AJ18" i="4"/>
  <c r="AI18" i="4"/>
  <c r="AH18" i="4"/>
  <c r="AG18" i="4"/>
  <c r="AF18" i="4"/>
  <c r="AE18" i="4"/>
  <c r="AD18" i="4"/>
  <c r="AL18" i="4" s="1"/>
  <c r="T18" i="4"/>
  <c r="S18" i="4"/>
  <c r="R18" i="4"/>
  <c r="Q18" i="4"/>
  <c r="P18" i="4"/>
  <c r="O18" i="4"/>
  <c r="N18" i="4"/>
  <c r="AJ17" i="4"/>
  <c r="AI17" i="4"/>
  <c r="AH17" i="4"/>
  <c r="AG17" i="4"/>
  <c r="AF17" i="4"/>
  <c r="AE17" i="4"/>
  <c r="AD17" i="4"/>
  <c r="AL17" i="4" s="1"/>
  <c r="T17" i="4"/>
  <c r="S17" i="4"/>
  <c r="R17" i="4"/>
  <c r="Q17" i="4"/>
  <c r="P17" i="4"/>
  <c r="O17" i="4"/>
  <c r="N17" i="4"/>
  <c r="AJ16" i="4"/>
  <c r="AI16" i="4"/>
  <c r="AH16" i="4"/>
  <c r="AG16" i="4"/>
  <c r="AF16" i="4"/>
  <c r="AE16" i="4"/>
  <c r="AD16" i="4"/>
  <c r="AL16" i="4" s="1"/>
  <c r="T16" i="4"/>
  <c r="S16" i="4"/>
  <c r="R16" i="4"/>
  <c r="Q16" i="4"/>
  <c r="P16" i="4"/>
  <c r="O16" i="4"/>
  <c r="N16" i="4"/>
  <c r="AJ15" i="4"/>
  <c r="AI15" i="4"/>
  <c r="AH15" i="4"/>
  <c r="AG15" i="4"/>
  <c r="AF15" i="4"/>
  <c r="AE15" i="4"/>
  <c r="AD15" i="4"/>
  <c r="AL15" i="4" s="1"/>
  <c r="T15" i="4"/>
  <c r="S15" i="4"/>
  <c r="R15" i="4"/>
  <c r="Q15" i="4"/>
  <c r="P15" i="4"/>
  <c r="O15" i="4"/>
  <c r="N15" i="4"/>
  <c r="AJ14" i="4"/>
  <c r="AI14" i="4"/>
  <c r="AH14" i="4"/>
  <c r="AG14" i="4"/>
  <c r="AF14" i="4"/>
  <c r="AE14" i="4"/>
  <c r="AD14" i="4"/>
  <c r="AL14" i="4" s="1"/>
  <c r="T14" i="4"/>
  <c r="S14" i="4"/>
  <c r="R14" i="4"/>
  <c r="Q14" i="4"/>
  <c r="P14" i="4"/>
  <c r="O14" i="4"/>
  <c r="N14" i="4"/>
  <c r="AJ13" i="4"/>
  <c r="AI13" i="4"/>
  <c r="AH13" i="4"/>
  <c r="AG13" i="4"/>
  <c r="AF13" i="4"/>
  <c r="AE13" i="4"/>
  <c r="AD13" i="4"/>
  <c r="AL13" i="4" s="1"/>
  <c r="T13" i="4"/>
  <c r="S13" i="4"/>
  <c r="R13" i="4"/>
  <c r="Q13" i="4"/>
  <c r="P13" i="4"/>
  <c r="O13" i="4"/>
  <c r="N13" i="4"/>
  <c r="AJ12" i="4"/>
  <c r="AI12" i="4"/>
  <c r="AH12" i="4"/>
  <c r="AG12" i="4"/>
  <c r="AF12" i="4"/>
  <c r="AE12" i="4"/>
  <c r="AD12" i="4"/>
  <c r="AL12" i="4" s="1"/>
  <c r="T12" i="4"/>
  <c r="S12" i="4"/>
  <c r="R12" i="4"/>
  <c r="Q12" i="4"/>
  <c r="P12" i="4"/>
  <c r="O12" i="4"/>
  <c r="N12" i="4"/>
  <c r="AJ11" i="4"/>
  <c r="AI11" i="4"/>
  <c r="AH11" i="4"/>
  <c r="AG11" i="4"/>
  <c r="AF11" i="4"/>
  <c r="AE11" i="4"/>
  <c r="AD11" i="4"/>
  <c r="AL11" i="4" s="1"/>
  <c r="T11" i="4"/>
  <c r="S11" i="4"/>
  <c r="R11" i="4"/>
  <c r="Q11" i="4"/>
  <c r="P11" i="4"/>
  <c r="O11" i="4"/>
  <c r="N11" i="4"/>
  <c r="AJ10" i="4"/>
  <c r="AI10" i="4"/>
  <c r="AH10" i="4"/>
  <c r="AG10" i="4"/>
  <c r="AF10" i="4"/>
  <c r="AE10" i="4"/>
  <c r="AD10" i="4"/>
  <c r="AL10" i="4" s="1"/>
  <c r="T10" i="4"/>
  <c r="S10" i="4"/>
  <c r="R10" i="4"/>
  <c r="Q10" i="4"/>
  <c r="P10" i="4"/>
  <c r="O10" i="4"/>
  <c r="N10" i="4"/>
  <c r="AJ9" i="4"/>
  <c r="AI9" i="4"/>
  <c r="AH9" i="4"/>
  <c r="AG9" i="4"/>
  <c r="AF9" i="4"/>
  <c r="AE9" i="4"/>
  <c r="AD9" i="4"/>
  <c r="AL9" i="4" s="1"/>
  <c r="T9" i="4"/>
  <c r="S9" i="4"/>
  <c r="R9" i="4"/>
  <c r="Q9" i="4"/>
  <c r="P9" i="4"/>
  <c r="O9" i="4"/>
  <c r="N9" i="4"/>
  <c r="AJ8" i="4"/>
  <c r="AI8" i="4"/>
  <c r="AH8" i="4"/>
  <c r="AG8" i="4"/>
  <c r="AF8" i="4"/>
  <c r="AE8" i="4"/>
  <c r="AD8" i="4"/>
  <c r="AL8" i="4" s="1"/>
  <c r="T8" i="4"/>
  <c r="S8" i="4"/>
  <c r="R8" i="4"/>
  <c r="Q8" i="4"/>
  <c r="P8" i="4"/>
  <c r="O8" i="4"/>
  <c r="N8" i="4"/>
  <c r="AJ7" i="4"/>
  <c r="AI7" i="4"/>
  <c r="AH7" i="4"/>
  <c r="AG7" i="4"/>
  <c r="AF7" i="4"/>
  <c r="AE7" i="4"/>
  <c r="AD7" i="4"/>
  <c r="AL7" i="4" s="1"/>
  <c r="T7" i="4"/>
  <c r="S7" i="4"/>
  <c r="R7" i="4"/>
  <c r="Q7" i="4"/>
  <c r="P7" i="4"/>
  <c r="O7" i="4"/>
  <c r="N7" i="4"/>
  <c r="AJ6" i="4"/>
  <c r="AI6" i="4"/>
  <c r="AH6" i="4"/>
  <c r="AG6" i="4"/>
  <c r="AF6" i="4"/>
  <c r="AE6" i="4"/>
  <c r="AD6" i="4"/>
  <c r="AL6" i="4" s="1"/>
  <c r="T6" i="4"/>
  <c r="S6" i="4"/>
  <c r="R6" i="4"/>
  <c r="Q6" i="4"/>
  <c r="P6" i="4"/>
  <c r="O6" i="4"/>
  <c r="N6" i="4"/>
  <c r="AJ5" i="4"/>
  <c r="AI5" i="4"/>
  <c r="AH5" i="4"/>
  <c r="AG5" i="4"/>
  <c r="AF5" i="4"/>
  <c r="AE5" i="4"/>
  <c r="AD5" i="4"/>
  <c r="AL5" i="4" s="1"/>
  <c r="T5" i="4"/>
  <c r="S5" i="4"/>
  <c r="R5" i="4"/>
  <c r="Q5" i="4"/>
  <c r="P5" i="4"/>
  <c r="O5" i="4"/>
  <c r="N5" i="4"/>
  <c r="L5" i="4"/>
  <c r="AJ4" i="4"/>
  <c r="AI4" i="4"/>
  <c r="AH4" i="4"/>
  <c r="AG4" i="4"/>
  <c r="AF4" i="4"/>
  <c r="AE4" i="4"/>
  <c r="AD4" i="4"/>
  <c r="AL4" i="4" s="1"/>
  <c r="T4" i="4"/>
  <c r="S4" i="4"/>
  <c r="R4" i="4"/>
  <c r="Q4" i="4"/>
  <c r="P4" i="4"/>
  <c r="O4" i="4"/>
  <c r="N4" i="4"/>
  <c r="L4" i="4"/>
  <c r="AJ3" i="4"/>
  <c r="AI3" i="4"/>
  <c r="AH3" i="4"/>
  <c r="AG3" i="4"/>
  <c r="AF3" i="4"/>
  <c r="AE3" i="4"/>
  <c r="AD3" i="4"/>
  <c r="J3" i="4"/>
  <c r="L62" i="4" s="1"/>
  <c r="I3" i="4"/>
  <c r="H3" i="4"/>
  <c r="G3" i="4"/>
  <c r="F3" i="4"/>
  <c r="E3" i="4"/>
  <c r="D3" i="4"/>
  <c r="B19" i="3"/>
  <c r="H19" i="3" s="1"/>
  <c r="L18" i="3"/>
  <c r="R18" i="3" s="1"/>
  <c r="B18" i="3"/>
  <c r="H18" i="3" s="1"/>
  <c r="L17" i="3"/>
  <c r="R17" i="3" s="1"/>
  <c r="B17" i="3"/>
  <c r="H17" i="3" s="1"/>
  <c r="L16" i="3"/>
  <c r="R16" i="3" s="1"/>
  <c r="B16" i="3"/>
  <c r="H16" i="3" s="1"/>
  <c r="L15" i="3"/>
  <c r="R15" i="3" s="1"/>
  <c r="B15" i="3"/>
  <c r="H15" i="3" s="1"/>
  <c r="L14" i="3"/>
  <c r="R14" i="3" s="1"/>
  <c r="B14" i="3"/>
  <c r="H14" i="3" s="1"/>
  <c r="L13" i="3"/>
  <c r="R13" i="3" s="1"/>
  <c r="B13" i="3"/>
  <c r="H13" i="3" s="1"/>
  <c r="L12" i="3"/>
  <c r="R12" i="3" s="1"/>
  <c r="B12" i="3"/>
  <c r="H12" i="3" s="1"/>
  <c r="L11" i="3"/>
  <c r="R11" i="3" s="1"/>
  <c r="B11" i="3"/>
  <c r="H11" i="3" s="1"/>
  <c r="L10" i="3"/>
  <c r="R10" i="3" s="1"/>
  <c r="B10" i="3"/>
  <c r="H10" i="3" s="1"/>
  <c r="L9" i="3"/>
  <c r="R9" i="3" s="1"/>
  <c r="B9" i="3"/>
  <c r="H9" i="3" s="1"/>
  <c r="L8" i="3"/>
  <c r="R8" i="3" s="1"/>
  <c r="B8" i="3"/>
  <c r="H8" i="3" s="1"/>
  <c r="L7" i="3"/>
  <c r="R7" i="3" s="1"/>
  <c r="B7" i="3"/>
  <c r="H7" i="3" s="1"/>
  <c r="L6" i="3"/>
  <c r="R6" i="3" s="1"/>
  <c r="B6" i="3"/>
  <c r="H6" i="3" s="1"/>
  <c r="L5" i="3"/>
  <c r="R5" i="3" s="1"/>
  <c r="B5" i="3"/>
  <c r="H5" i="3" s="1"/>
  <c r="L4" i="3"/>
  <c r="R4" i="3" s="1"/>
  <c r="B4" i="3"/>
  <c r="H4" i="3" s="1"/>
  <c r="L7" i="4" l="1"/>
  <c r="L15" i="4"/>
  <c r="L19" i="4"/>
  <c r="L27" i="4"/>
  <c r="L34" i="4"/>
  <c r="L41" i="4"/>
  <c r="L46" i="4"/>
  <c r="L50" i="4"/>
  <c r="L58" i="4"/>
  <c r="L59" i="4"/>
  <c r="L9" i="4"/>
  <c r="L16" i="4"/>
  <c r="L26" i="4"/>
  <c r="L31" i="4"/>
  <c r="L38" i="4"/>
  <c r="L56" i="4"/>
  <c r="L63" i="4"/>
  <c r="L10" i="4"/>
  <c r="L14" i="4"/>
  <c r="L21" i="4"/>
  <c r="L25" i="4"/>
  <c r="L32" i="4"/>
  <c r="L36" i="4"/>
  <c r="L45" i="4"/>
  <c r="L49" i="4"/>
  <c r="L54" i="4"/>
  <c r="L60" i="4"/>
  <c r="L6" i="4"/>
  <c r="L20" i="4"/>
  <c r="L24" i="4"/>
  <c r="L35" i="4"/>
  <c r="L40" i="4"/>
  <c r="L47" i="4"/>
  <c r="L55" i="4"/>
  <c r="L12" i="4"/>
  <c r="L23" i="4"/>
  <c r="L30" i="4"/>
  <c r="L39" i="4"/>
  <c r="L44" i="4"/>
  <c r="L53" i="4"/>
  <c r="L8" i="4"/>
  <c r="L13" i="4"/>
  <c r="L17" i="4"/>
  <c r="L28" i="4"/>
  <c r="L37" i="4"/>
  <c r="L42" i="4"/>
  <c r="L51" i="4"/>
  <c r="L61" i="4"/>
  <c r="L11" i="4"/>
  <c r="L18" i="4"/>
  <c r="L22" i="4"/>
  <c r="L29" i="4"/>
  <c r="L33" i="4"/>
  <c r="L43" i="4"/>
  <c r="L48" i="4"/>
  <c r="L52" i="4"/>
  <c r="L57" i="4"/>
  <c r="H21" i="3"/>
  <c r="R21" i="3"/>
</calcChain>
</file>

<file path=xl/comments1.xml><?xml version="1.0" encoding="utf-8"?>
<comments xmlns="http://schemas.openxmlformats.org/spreadsheetml/2006/main">
  <authors>
    <author>Ing. Michal Juřica</author>
  </authors>
  <commentList>
    <comment ref="U4" authorId="0" shapeId="0">
      <text>
        <r>
          <rPr>
            <b/>
            <sz val="9"/>
            <color indexed="81"/>
            <rFont val="Tahoma"/>
            <charset val="1"/>
          </rPr>
          <t>Ing. Michal Juřica:</t>
        </r>
        <r>
          <rPr>
            <sz val="9"/>
            <color indexed="81"/>
            <rFont val="Tahoma"/>
            <charset val="1"/>
          </rPr>
          <t xml:space="preserve">
drobné délky</t>
        </r>
      </text>
    </comment>
    <comment ref="U39" authorId="0" shapeId="0">
      <text>
        <r>
          <rPr>
            <b/>
            <sz val="9"/>
            <color indexed="81"/>
            <rFont val="Tahoma"/>
            <charset val="1"/>
          </rPr>
          <t>Ing. Michal Juřica:</t>
        </r>
        <r>
          <rPr>
            <sz val="9"/>
            <color indexed="81"/>
            <rFont val="Tahoma"/>
            <charset val="1"/>
          </rPr>
          <t xml:space="preserve">
+drobné délky</t>
        </r>
      </text>
    </comment>
    <comment ref="U40" authorId="0" shapeId="0">
      <text>
        <r>
          <rPr>
            <b/>
            <sz val="9"/>
            <color indexed="81"/>
            <rFont val="Tahoma"/>
            <charset val="1"/>
          </rPr>
          <t>Ing. Michal Juřica:</t>
        </r>
        <r>
          <rPr>
            <sz val="9"/>
            <color indexed="81"/>
            <rFont val="Tahoma"/>
            <charset val="1"/>
          </rPr>
          <t xml:space="preserve">
6*0,98+2m rezerva
</t>
        </r>
      </text>
    </comment>
  </commentList>
</comments>
</file>

<file path=xl/sharedStrings.xml><?xml version="1.0" encoding="utf-8"?>
<sst xmlns="http://schemas.openxmlformats.org/spreadsheetml/2006/main" count="137" uniqueCount="60">
  <si>
    <t>12mm</t>
  </si>
  <si>
    <t>OSB P+D</t>
  </si>
  <si>
    <t>15mm</t>
  </si>
  <si>
    <t>18mm</t>
  </si>
  <si>
    <t>Plocha (m2)</t>
  </si>
  <si>
    <t>Tloušťka (mm)</t>
  </si>
  <si>
    <t>suma</t>
  </si>
  <si>
    <t>120x180</t>
  </si>
  <si>
    <t>120x120</t>
  </si>
  <si>
    <t>100x40</t>
  </si>
  <si>
    <t>240x60</t>
  </si>
  <si>
    <t>160x40</t>
  </si>
  <si>
    <t>160x60</t>
  </si>
  <si>
    <t>Objem m3</t>
  </si>
  <si>
    <t>ks</t>
  </si>
  <si>
    <t>Délka (m)</t>
  </si>
  <si>
    <t>Rozměr (mm)</t>
  </si>
  <si>
    <t>Dodání</t>
  </si>
  <si>
    <t>Rozměry</t>
  </si>
  <si>
    <t>počet délek</t>
  </si>
  <si>
    <t>Počet ks</t>
  </si>
  <si>
    <t>0,16x0,06</t>
  </si>
  <si>
    <t>0,16x0,04</t>
  </si>
  <si>
    <t>0,1x0,04</t>
  </si>
  <si>
    <t>0,24x0,06</t>
  </si>
  <si>
    <t>0,24x0,04</t>
  </si>
  <si>
    <t>0,12x,0,12</t>
  </si>
  <si>
    <t>0,12x0,18</t>
  </si>
  <si>
    <t>m3</t>
  </si>
  <si>
    <t>Stěna sever</t>
  </si>
  <si>
    <t>Okno koupelna</t>
  </si>
  <si>
    <t>dveře</t>
  </si>
  <si>
    <t>okno schody</t>
  </si>
  <si>
    <t>okno pokoj</t>
  </si>
  <si>
    <t>stojky</t>
  </si>
  <si>
    <t>rámy</t>
  </si>
  <si>
    <t>Stěna jih</t>
  </si>
  <si>
    <t>okna</t>
  </si>
  <si>
    <t>stěna Z,V</t>
  </si>
  <si>
    <t>střecha</t>
  </si>
  <si>
    <t>fošně</t>
  </si>
  <si>
    <t>věnec</t>
  </si>
  <si>
    <t>čela</t>
  </si>
  <si>
    <t>příčky</t>
  </si>
  <si>
    <t>hlavní příčka</t>
  </si>
  <si>
    <t>příčka koupelna</t>
  </si>
  <si>
    <t>Příčka pokoj</t>
  </si>
  <si>
    <t>Příčka ložnice</t>
  </si>
  <si>
    <t>Příčka předsíň</t>
  </si>
  <si>
    <t>Podpěry</t>
  </si>
  <si>
    <t>trámy</t>
  </si>
  <si>
    <t>střecha 18mm</t>
  </si>
  <si>
    <t>75m2</t>
  </si>
  <si>
    <t>stěny 15mm</t>
  </si>
  <si>
    <t>100m2</t>
  </si>
  <si>
    <t>příčky 12mm</t>
  </si>
  <si>
    <t>150m2</t>
  </si>
  <si>
    <t>Varianta bez 2,5m, 3m a 4m</t>
  </si>
  <si>
    <t>OSB 3 N 4PD</t>
  </si>
  <si>
    <t>2500x625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</si>
</sst>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27"/>
  <sheetViews>
    <sheetView tabSelected="1" workbookViewId="0">
      <selection activeCell="D25" sqref="D25"/>
    </sheetView>
  </sheetViews>
  <sheetFormatPr defaultRowHeight="15" x14ac:dyDescent="0.25"/>
  <cols>
    <col min="4" max="4" width="13.28515625" customWidth="1"/>
    <col min="5" max="5" width="10.85546875" customWidth="1"/>
    <col min="14" max="14" width="12.140625" customWidth="1"/>
  </cols>
  <sheetData>
    <row r="2" spans="2:19" x14ac:dyDescent="0.25">
      <c r="I2" t="s">
        <v>17</v>
      </c>
      <c r="L2" t="s">
        <v>57</v>
      </c>
    </row>
    <row r="3" spans="2:19" x14ac:dyDescent="0.25">
      <c r="D3" t="s">
        <v>16</v>
      </c>
      <c r="E3" t="s">
        <v>15</v>
      </c>
      <c r="F3" t="s">
        <v>14</v>
      </c>
      <c r="H3" t="s">
        <v>13</v>
      </c>
      <c r="N3" t="s">
        <v>16</v>
      </c>
      <c r="O3" t="s">
        <v>15</v>
      </c>
      <c r="P3" t="s">
        <v>14</v>
      </c>
      <c r="R3" t="s">
        <v>13</v>
      </c>
    </row>
    <row r="4" spans="2:19" x14ac:dyDescent="0.25">
      <c r="B4">
        <f>0.16*0.06</f>
        <v>9.5999999999999992E-3</v>
      </c>
      <c r="D4" t="s">
        <v>12</v>
      </c>
      <c r="E4">
        <v>3</v>
      </c>
      <c r="F4">
        <v>38</v>
      </c>
      <c r="H4">
        <f>B4*E4*F4</f>
        <v>1.0944</v>
      </c>
      <c r="I4">
        <v>1</v>
      </c>
      <c r="L4">
        <f>0.16*0.06</f>
        <v>9.5999999999999992E-3</v>
      </c>
      <c r="N4" t="s">
        <v>12</v>
      </c>
      <c r="O4">
        <v>6</v>
      </c>
      <c r="P4">
        <v>10</v>
      </c>
      <c r="R4">
        <f>L4*O4*P4</f>
        <v>0.57599999999999996</v>
      </c>
      <c r="S4">
        <v>1</v>
      </c>
    </row>
    <row r="5" spans="2:19" x14ac:dyDescent="0.25">
      <c r="B5">
        <f t="shared" ref="B5:B7" si="0">0.16*0.06</f>
        <v>9.5999999999999992E-3</v>
      </c>
      <c r="D5" t="s">
        <v>12</v>
      </c>
      <c r="E5">
        <v>5</v>
      </c>
      <c r="F5">
        <v>15</v>
      </c>
      <c r="H5">
        <f t="shared" ref="H5:H19" si="1">B5*E5*F5</f>
        <v>0.71999999999999986</v>
      </c>
      <c r="I5">
        <v>1</v>
      </c>
      <c r="L5">
        <f t="shared" ref="L5:L7" si="2">0.16*0.06</f>
        <v>9.5999999999999992E-3</v>
      </c>
      <c r="N5" t="s">
        <v>12</v>
      </c>
      <c r="O5">
        <v>7</v>
      </c>
      <c r="P5">
        <v>9</v>
      </c>
      <c r="R5">
        <f t="shared" ref="R5:R18" si="3">L5*O5*P5</f>
        <v>0.6048</v>
      </c>
      <c r="S5">
        <v>1</v>
      </c>
    </row>
    <row r="6" spans="2:19" x14ac:dyDescent="0.25">
      <c r="B6">
        <f t="shared" si="0"/>
        <v>9.5999999999999992E-3</v>
      </c>
      <c r="D6" t="s">
        <v>12</v>
      </c>
      <c r="E6">
        <v>2.5</v>
      </c>
      <c r="F6">
        <v>12</v>
      </c>
      <c r="H6">
        <f t="shared" si="1"/>
        <v>0.28799999999999998</v>
      </c>
      <c r="I6">
        <v>1</v>
      </c>
      <c r="L6">
        <f t="shared" si="2"/>
        <v>9.5999999999999992E-3</v>
      </c>
      <c r="N6" t="s">
        <v>12</v>
      </c>
      <c r="O6">
        <v>5</v>
      </c>
      <c r="P6">
        <v>20</v>
      </c>
      <c r="R6">
        <f t="shared" si="3"/>
        <v>0.95999999999999985</v>
      </c>
      <c r="S6">
        <v>1</v>
      </c>
    </row>
    <row r="7" spans="2:19" x14ac:dyDescent="0.25">
      <c r="B7">
        <f t="shared" si="0"/>
        <v>9.5999999999999992E-3</v>
      </c>
      <c r="D7" t="s">
        <v>12</v>
      </c>
      <c r="E7">
        <v>8</v>
      </c>
      <c r="F7">
        <v>6</v>
      </c>
      <c r="H7">
        <f t="shared" si="1"/>
        <v>0.46079999999999999</v>
      </c>
      <c r="I7">
        <v>1</v>
      </c>
      <c r="L7">
        <f t="shared" si="2"/>
        <v>9.5999999999999992E-3</v>
      </c>
      <c r="N7" t="s">
        <v>12</v>
      </c>
      <c r="O7">
        <v>8</v>
      </c>
      <c r="P7">
        <v>6</v>
      </c>
      <c r="R7">
        <f t="shared" si="3"/>
        <v>0.46079999999999999</v>
      </c>
      <c r="S7">
        <v>1</v>
      </c>
    </row>
    <row r="8" spans="2:19" x14ac:dyDescent="0.25">
      <c r="B8">
        <f t="shared" ref="B8:B9" si="4">0.16*0.04</f>
        <v>6.4000000000000003E-3</v>
      </c>
      <c r="D8" t="s">
        <v>11</v>
      </c>
      <c r="E8">
        <v>8</v>
      </c>
      <c r="F8">
        <v>6</v>
      </c>
      <c r="H8">
        <f t="shared" si="1"/>
        <v>0.30720000000000003</v>
      </c>
      <c r="I8">
        <v>1</v>
      </c>
      <c r="L8">
        <f t="shared" ref="L8:L9" si="5">0.16*0.04</f>
        <v>6.4000000000000003E-3</v>
      </c>
      <c r="N8" t="s">
        <v>11</v>
      </c>
      <c r="O8">
        <v>8</v>
      </c>
      <c r="P8">
        <v>6</v>
      </c>
      <c r="R8">
        <f t="shared" si="3"/>
        <v>0.30720000000000003</v>
      </c>
      <c r="S8">
        <v>1</v>
      </c>
    </row>
    <row r="9" spans="2:19" x14ac:dyDescent="0.25">
      <c r="B9">
        <f t="shared" si="4"/>
        <v>6.4000000000000003E-3</v>
      </c>
      <c r="D9" t="s">
        <v>11</v>
      </c>
      <c r="E9">
        <v>5</v>
      </c>
      <c r="F9">
        <v>6</v>
      </c>
      <c r="H9">
        <f t="shared" si="1"/>
        <v>0.192</v>
      </c>
      <c r="I9">
        <v>1</v>
      </c>
      <c r="L9">
        <f t="shared" si="5"/>
        <v>6.4000000000000003E-3</v>
      </c>
      <c r="N9" t="s">
        <v>11</v>
      </c>
      <c r="O9">
        <v>5</v>
      </c>
      <c r="P9">
        <v>6</v>
      </c>
      <c r="R9">
        <f t="shared" si="3"/>
        <v>0.192</v>
      </c>
      <c r="S9">
        <v>1</v>
      </c>
    </row>
    <row r="10" spans="2:19" x14ac:dyDescent="0.25">
      <c r="B10">
        <f t="shared" ref="B10:B11" si="6">0.24*0.06</f>
        <v>1.44E-2</v>
      </c>
      <c r="D10" t="s">
        <v>10</v>
      </c>
      <c r="E10">
        <v>8</v>
      </c>
      <c r="F10">
        <v>16</v>
      </c>
      <c r="H10">
        <f t="shared" si="1"/>
        <v>1.8431999999999999</v>
      </c>
      <c r="I10">
        <v>2</v>
      </c>
      <c r="L10">
        <f t="shared" ref="L10:L11" si="7">0.24*0.06</f>
        <v>1.44E-2</v>
      </c>
      <c r="N10" t="s">
        <v>10</v>
      </c>
      <c r="O10">
        <v>8</v>
      </c>
      <c r="P10">
        <v>16</v>
      </c>
      <c r="R10">
        <f t="shared" si="3"/>
        <v>1.8431999999999999</v>
      </c>
      <c r="S10">
        <v>2</v>
      </c>
    </row>
    <row r="11" spans="2:19" x14ac:dyDescent="0.25">
      <c r="B11">
        <f t="shared" si="6"/>
        <v>1.44E-2</v>
      </c>
      <c r="D11" t="s">
        <v>10</v>
      </c>
      <c r="E11">
        <v>5</v>
      </c>
      <c r="F11">
        <v>8</v>
      </c>
      <c r="H11">
        <f t="shared" si="1"/>
        <v>0.57599999999999996</v>
      </c>
      <c r="I11">
        <v>2</v>
      </c>
      <c r="L11">
        <f t="shared" si="7"/>
        <v>1.44E-2</v>
      </c>
      <c r="N11" t="s">
        <v>10</v>
      </c>
      <c r="O11">
        <v>5</v>
      </c>
      <c r="P11">
        <v>8</v>
      </c>
      <c r="R11">
        <f t="shared" si="3"/>
        <v>0.57599999999999996</v>
      </c>
      <c r="S11">
        <v>2</v>
      </c>
    </row>
    <row r="12" spans="2:19" x14ac:dyDescent="0.25">
      <c r="B12">
        <f t="shared" ref="B12:B16" si="8">0.1*0.04</f>
        <v>4.0000000000000001E-3</v>
      </c>
      <c r="D12" t="s">
        <v>9</v>
      </c>
      <c r="E12">
        <v>3</v>
      </c>
      <c r="F12">
        <v>16</v>
      </c>
      <c r="H12">
        <f t="shared" si="1"/>
        <v>0.192</v>
      </c>
      <c r="I12">
        <v>2</v>
      </c>
      <c r="L12">
        <f t="shared" ref="L12:L15" si="9">0.1*0.04</f>
        <v>4.0000000000000001E-3</v>
      </c>
      <c r="N12" t="s">
        <v>9</v>
      </c>
      <c r="O12">
        <v>6</v>
      </c>
      <c r="P12">
        <v>5</v>
      </c>
      <c r="R12">
        <f t="shared" si="3"/>
        <v>0.12</v>
      </c>
      <c r="S12">
        <v>2</v>
      </c>
    </row>
    <row r="13" spans="2:19" x14ac:dyDescent="0.25">
      <c r="B13">
        <f t="shared" si="8"/>
        <v>4.0000000000000001E-3</v>
      </c>
      <c r="D13" t="s">
        <v>9</v>
      </c>
      <c r="E13">
        <v>8</v>
      </c>
      <c r="F13">
        <v>1</v>
      </c>
      <c r="H13">
        <f t="shared" si="1"/>
        <v>3.2000000000000001E-2</v>
      </c>
      <c r="I13">
        <v>2</v>
      </c>
      <c r="L13">
        <f t="shared" si="9"/>
        <v>4.0000000000000001E-3</v>
      </c>
      <c r="N13" t="s">
        <v>9</v>
      </c>
      <c r="O13">
        <v>7</v>
      </c>
      <c r="P13">
        <v>3</v>
      </c>
      <c r="R13">
        <f t="shared" si="3"/>
        <v>8.4000000000000005E-2</v>
      </c>
      <c r="S13">
        <v>2</v>
      </c>
    </row>
    <row r="14" spans="2:19" x14ac:dyDescent="0.25">
      <c r="B14">
        <f t="shared" si="8"/>
        <v>4.0000000000000001E-3</v>
      </c>
      <c r="D14" t="s">
        <v>9</v>
      </c>
      <c r="E14">
        <v>5</v>
      </c>
      <c r="F14">
        <v>12</v>
      </c>
      <c r="H14">
        <f t="shared" si="1"/>
        <v>0.24</v>
      </c>
      <c r="I14">
        <v>2</v>
      </c>
      <c r="L14">
        <f t="shared" si="9"/>
        <v>4.0000000000000001E-3</v>
      </c>
      <c r="N14" t="s">
        <v>9</v>
      </c>
      <c r="O14">
        <v>8</v>
      </c>
      <c r="P14">
        <v>5</v>
      </c>
      <c r="R14">
        <f t="shared" si="3"/>
        <v>0.16</v>
      </c>
      <c r="S14">
        <v>2</v>
      </c>
    </row>
    <row r="15" spans="2:19" x14ac:dyDescent="0.25">
      <c r="B15">
        <f t="shared" si="8"/>
        <v>4.0000000000000001E-3</v>
      </c>
      <c r="D15" t="s">
        <v>9</v>
      </c>
      <c r="E15">
        <v>4</v>
      </c>
      <c r="F15">
        <v>8</v>
      </c>
      <c r="H15">
        <f t="shared" si="1"/>
        <v>0.128</v>
      </c>
      <c r="I15">
        <v>2</v>
      </c>
      <c r="L15">
        <f t="shared" si="9"/>
        <v>4.0000000000000001E-3</v>
      </c>
      <c r="N15" t="s">
        <v>9</v>
      </c>
      <c r="O15">
        <v>5</v>
      </c>
      <c r="P15">
        <v>26</v>
      </c>
      <c r="R15">
        <f t="shared" si="3"/>
        <v>0.52</v>
      </c>
      <c r="S15">
        <v>2</v>
      </c>
    </row>
    <row r="16" spans="2:19" x14ac:dyDescent="0.25">
      <c r="B16">
        <f t="shared" si="8"/>
        <v>4.0000000000000001E-3</v>
      </c>
      <c r="D16" t="s">
        <v>9</v>
      </c>
      <c r="E16">
        <v>2.5</v>
      </c>
      <c r="F16">
        <v>28</v>
      </c>
      <c r="H16">
        <f t="shared" si="1"/>
        <v>0.28000000000000003</v>
      </c>
      <c r="I16">
        <v>2</v>
      </c>
      <c r="L16">
        <f>0.12*0.12</f>
        <v>1.44E-2</v>
      </c>
      <c r="N16" t="s">
        <v>8</v>
      </c>
      <c r="O16">
        <v>3</v>
      </c>
      <c r="P16">
        <v>2</v>
      </c>
      <c r="R16">
        <f t="shared" si="3"/>
        <v>8.6400000000000005E-2</v>
      </c>
      <c r="S16">
        <v>2</v>
      </c>
    </row>
    <row r="17" spans="2:19" x14ac:dyDescent="0.25">
      <c r="B17">
        <f>0.12*0.12</f>
        <v>1.44E-2</v>
      </c>
      <c r="D17" t="s">
        <v>8</v>
      </c>
      <c r="E17">
        <v>3</v>
      </c>
      <c r="F17">
        <v>2</v>
      </c>
      <c r="H17">
        <f t="shared" si="1"/>
        <v>8.6400000000000005E-2</v>
      </c>
      <c r="I17">
        <v>2</v>
      </c>
      <c r="L17">
        <f t="shared" ref="L17:L18" si="10">0.12*0.18</f>
        <v>2.1599999999999998E-2</v>
      </c>
      <c r="N17" t="s">
        <v>7</v>
      </c>
      <c r="O17">
        <v>3</v>
      </c>
      <c r="P17">
        <v>2</v>
      </c>
      <c r="R17">
        <f t="shared" si="3"/>
        <v>0.12959999999999999</v>
      </c>
      <c r="S17">
        <v>2</v>
      </c>
    </row>
    <row r="18" spans="2:19" x14ac:dyDescent="0.25">
      <c r="B18">
        <f t="shared" ref="B18:B19" si="11">0.12*0.18</f>
        <v>2.1599999999999998E-2</v>
      </c>
      <c r="D18" t="s">
        <v>7</v>
      </c>
      <c r="E18">
        <v>3</v>
      </c>
      <c r="F18">
        <v>2</v>
      </c>
      <c r="H18">
        <f t="shared" si="1"/>
        <v>0.12959999999999999</v>
      </c>
      <c r="I18">
        <v>2</v>
      </c>
      <c r="L18">
        <f t="shared" si="10"/>
        <v>2.1599999999999998E-2</v>
      </c>
      <c r="N18" t="s">
        <v>7</v>
      </c>
      <c r="O18">
        <v>4</v>
      </c>
      <c r="P18">
        <v>1</v>
      </c>
      <c r="R18">
        <f t="shared" si="3"/>
        <v>8.6399999999999991E-2</v>
      </c>
      <c r="S18">
        <v>2</v>
      </c>
    </row>
    <row r="19" spans="2:19" x14ac:dyDescent="0.25">
      <c r="B19">
        <f t="shared" si="11"/>
        <v>2.1599999999999998E-2</v>
      </c>
      <c r="D19" t="s">
        <v>7</v>
      </c>
      <c r="E19">
        <v>4</v>
      </c>
      <c r="F19">
        <v>1</v>
      </c>
      <c r="H19">
        <f t="shared" si="1"/>
        <v>8.6399999999999991E-2</v>
      </c>
      <c r="I19">
        <v>2</v>
      </c>
    </row>
    <row r="21" spans="2:19" x14ac:dyDescent="0.25">
      <c r="G21" t="s">
        <v>6</v>
      </c>
      <c r="H21">
        <f>SUM(H4:H19)</f>
        <v>6.6560000000000006</v>
      </c>
      <c r="Q21" t="s">
        <v>6</v>
      </c>
      <c r="R21">
        <f>SUM(R4:R19)</f>
        <v>6.7064000000000004</v>
      </c>
    </row>
    <row r="24" spans="2:19" x14ac:dyDescent="0.25">
      <c r="D24" t="s">
        <v>59</v>
      </c>
      <c r="E24" t="s">
        <v>5</v>
      </c>
      <c r="F24" t="s">
        <v>4</v>
      </c>
    </row>
    <row r="25" spans="2:19" x14ac:dyDescent="0.25">
      <c r="D25" t="s">
        <v>58</v>
      </c>
      <c r="E25" t="s">
        <v>3</v>
      </c>
      <c r="F25">
        <v>75</v>
      </c>
      <c r="I25">
        <v>2</v>
      </c>
    </row>
    <row r="26" spans="2:19" x14ac:dyDescent="0.25">
      <c r="D26" t="s">
        <v>58</v>
      </c>
      <c r="E26" t="s">
        <v>2</v>
      </c>
      <c r="F26">
        <v>110</v>
      </c>
      <c r="I26">
        <v>1</v>
      </c>
    </row>
    <row r="27" spans="2:19" x14ac:dyDescent="0.25">
      <c r="D27" t="s">
        <v>58</v>
      </c>
      <c r="E27" t="s">
        <v>0</v>
      </c>
      <c r="F27">
        <v>150</v>
      </c>
      <c r="I27">
        <v>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67"/>
  <sheetViews>
    <sheetView workbookViewId="0">
      <pane xSplit="3" ySplit="2" topLeftCell="D27" activePane="bottomRight" state="frozen"/>
      <selection pane="topRight" activeCell="D1" sqref="D1"/>
      <selection pane="bottomLeft" activeCell="A3" sqref="A3"/>
      <selection pane="bottomRight" activeCell="U47" sqref="U47"/>
    </sheetView>
  </sheetViews>
  <sheetFormatPr defaultRowHeight="15" x14ac:dyDescent="0.25"/>
  <cols>
    <col min="1" max="1" width="11.42578125" customWidth="1"/>
    <col min="2" max="2" width="15.28515625" customWidth="1"/>
    <col min="3" max="3" width="7.85546875" customWidth="1"/>
    <col min="13" max="13" width="6" customWidth="1"/>
  </cols>
  <sheetData>
    <row r="1" spans="1:38" x14ac:dyDescent="0.25">
      <c r="D1" t="s">
        <v>18</v>
      </c>
      <c r="N1" t="s">
        <v>18</v>
      </c>
      <c r="U1" t="s">
        <v>14</v>
      </c>
      <c r="V1" t="s">
        <v>19</v>
      </c>
      <c r="AD1" t="s">
        <v>19</v>
      </c>
    </row>
    <row r="2" spans="1:38" x14ac:dyDescent="0.25">
      <c r="C2" t="s">
        <v>20</v>
      </c>
      <c r="D2" t="s">
        <v>21</v>
      </c>
      <c r="E2" t="s">
        <v>22</v>
      </c>
      <c r="F2" t="s">
        <v>23</v>
      </c>
      <c r="G2" t="s">
        <v>24</v>
      </c>
      <c r="H2" t="s">
        <v>25</v>
      </c>
      <c r="I2" t="s">
        <v>26</v>
      </c>
      <c r="J2" t="s">
        <v>27</v>
      </c>
      <c r="L2" t="s">
        <v>28</v>
      </c>
      <c r="N2" t="s">
        <v>21</v>
      </c>
      <c r="O2" t="s">
        <v>22</v>
      </c>
      <c r="P2" t="s">
        <v>23</v>
      </c>
      <c r="Q2" t="s">
        <v>24</v>
      </c>
      <c r="R2" t="s">
        <v>25</v>
      </c>
      <c r="S2" t="s">
        <v>26</v>
      </c>
      <c r="T2" t="s">
        <v>27</v>
      </c>
      <c r="V2" t="s">
        <v>21</v>
      </c>
      <c r="W2" t="s">
        <v>22</v>
      </c>
      <c r="X2" t="s">
        <v>23</v>
      </c>
      <c r="Y2" t="s">
        <v>24</v>
      </c>
      <c r="Z2" t="s">
        <v>25</v>
      </c>
      <c r="AA2" t="s">
        <v>26</v>
      </c>
      <c r="AB2" t="s">
        <v>27</v>
      </c>
      <c r="AD2" t="s">
        <v>21</v>
      </c>
      <c r="AE2" t="s">
        <v>22</v>
      </c>
      <c r="AF2" t="s">
        <v>23</v>
      </c>
      <c r="AG2" t="s">
        <v>24</v>
      </c>
      <c r="AH2" t="s">
        <v>25</v>
      </c>
      <c r="AI2" t="s">
        <v>26</v>
      </c>
      <c r="AJ2" t="s">
        <v>27</v>
      </c>
      <c r="AL2" t="s">
        <v>28</v>
      </c>
    </row>
    <row r="3" spans="1:38" x14ac:dyDescent="0.25">
      <c r="D3">
        <f>0.16*0.06</f>
        <v>9.5999999999999992E-3</v>
      </c>
      <c r="E3">
        <f>0.16*0.04</f>
        <v>6.4000000000000003E-3</v>
      </c>
      <c r="F3">
        <f>0.1*0.04</f>
        <v>4.0000000000000001E-3</v>
      </c>
      <c r="G3">
        <f>0.24*0.06</f>
        <v>1.44E-2</v>
      </c>
      <c r="H3">
        <f>0.24*0.04</f>
        <v>9.5999999999999992E-3</v>
      </c>
      <c r="I3">
        <f>0.12*0.12</f>
        <v>1.44E-2</v>
      </c>
      <c r="J3">
        <f>0.12*0.18</f>
        <v>2.1599999999999998E-2</v>
      </c>
      <c r="AD3">
        <f>0.16*0.06</f>
        <v>9.5999999999999992E-3</v>
      </c>
      <c r="AE3">
        <f>0.16*0.04</f>
        <v>6.4000000000000003E-3</v>
      </c>
      <c r="AF3">
        <f>0.1*0.04</f>
        <v>4.0000000000000001E-3</v>
      </c>
      <c r="AG3">
        <f>0.24*0.06</f>
        <v>1.44E-2</v>
      </c>
      <c r="AH3">
        <f>0.24*0.04</f>
        <v>9.5999999999999992E-3</v>
      </c>
      <c r="AI3">
        <f>0.12*0.12</f>
        <v>1.44E-2</v>
      </c>
      <c r="AJ3">
        <f>0.12*0.18</f>
        <v>2.1599999999999998E-2</v>
      </c>
    </row>
    <row r="4" spans="1:38" x14ac:dyDescent="0.25">
      <c r="A4" t="s">
        <v>29</v>
      </c>
      <c r="B4" t="s">
        <v>30</v>
      </c>
      <c r="C4">
        <v>2</v>
      </c>
      <c r="E4">
        <v>1.3</v>
      </c>
      <c r="L4">
        <f t="shared" ref="L4:L63" si="0">C4*D4*D$3+C4*E4*E$3+C4*F4*F$3+C4*G4*G$3+C4*H4*H$3+C4*I4*I$3+C4*J4*J$3</f>
        <v>1.6640000000000002E-2</v>
      </c>
      <c r="N4">
        <f t="shared" ref="N4:T35" si="1">$C4*D4</f>
        <v>0</v>
      </c>
      <c r="O4">
        <f t="shared" si="1"/>
        <v>2.6</v>
      </c>
      <c r="P4">
        <f t="shared" si="1"/>
        <v>0</v>
      </c>
      <c r="Q4">
        <f t="shared" si="1"/>
        <v>0</v>
      </c>
      <c r="R4">
        <f t="shared" si="1"/>
        <v>0</v>
      </c>
      <c r="S4">
        <f t="shared" si="1"/>
        <v>0</v>
      </c>
      <c r="T4">
        <f t="shared" si="1"/>
        <v>0</v>
      </c>
      <c r="U4">
        <v>3</v>
      </c>
      <c r="V4">
        <v>5</v>
      </c>
      <c r="AD4">
        <f>$U4*V4</f>
        <v>15</v>
      </c>
      <c r="AE4">
        <f t="shared" ref="AE4:AJ19" si="2">$U4*W4</f>
        <v>0</v>
      </c>
      <c r="AF4">
        <f t="shared" si="2"/>
        <v>0</v>
      </c>
      <c r="AG4">
        <f t="shared" si="2"/>
        <v>0</v>
      </c>
      <c r="AH4">
        <f t="shared" si="2"/>
        <v>0</v>
      </c>
      <c r="AI4">
        <f t="shared" si="2"/>
        <v>0</v>
      </c>
      <c r="AJ4">
        <f t="shared" si="2"/>
        <v>0</v>
      </c>
      <c r="AL4">
        <f>AD4*AD$3+AE4*AE$3+AF4*AF$3+AG4*AG$3+AH4*AH$3+AI4*AI$3+AJ4*AJ$3</f>
        <v>0.14399999999999999</v>
      </c>
    </row>
    <row r="5" spans="1:38" x14ac:dyDescent="0.25">
      <c r="C5">
        <v>2</v>
      </c>
      <c r="E5">
        <v>0.57999999999999996</v>
      </c>
      <c r="L5">
        <f t="shared" si="0"/>
        <v>7.424E-3</v>
      </c>
      <c r="N5">
        <f t="shared" si="1"/>
        <v>0</v>
      </c>
      <c r="O5">
        <f t="shared" si="1"/>
        <v>1.1599999999999999</v>
      </c>
      <c r="P5">
        <f t="shared" si="1"/>
        <v>0</v>
      </c>
      <c r="Q5">
        <f t="shared" si="1"/>
        <v>0</v>
      </c>
      <c r="R5">
        <f t="shared" si="1"/>
        <v>0</v>
      </c>
      <c r="S5">
        <f t="shared" si="1"/>
        <v>0</v>
      </c>
      <c r="T5">
        <f t="shared" si="1"/>
        <v>0</v>
      </c>
      <c r="AD5">
        <f t="shared" ref="AD5:AJ54" si="3">$U5*V5</f>
        <v>0</v>
      </c>
      <c r="AE5">
        <f t="shared" si="2"/>
        <v>0</v>
      </c>
      <c r="AF5">
        <f t="shared" si="2"/>
        <v>0</v>
      </c>
      <c r="AG5">
        <f t="shared" si="2"/>
        <v>0</v>
      </c>
      <c r="AH5">
        <f t="shared" si="2"/>
        <v>0</v>
      </c>
      <c r="AI5">
        <f t="shared" si="2"/>
        <v>0</v>
      </c>
      <c r="AJ5">
        <f t="shared" si="2"/>
        <v>0</v>
      </c>
      <c r="AL5">
        <f t="shared" ref="AL5:AL63" si="4">AD5*AD$3+AE5*AE$3+AF5*AF$3+AG5*AG$3+AH5*AH$3+AI5*AI$3+AJ5*AJ$3</f>
        <v>0</v>
      </c>
    </row>
    <row r="6" spans="1:38" x14ac:dyDescent="0.25">
      <c r="C6">
        <v>2</v>
      </c>
      <c r="E6">
        <v>0.56000000000000005</v>
      </c>
      <c r="L6">
        <f t="shared" si="0"/>
        <v>7.1680000000000008E-3</v>
      </c>
      <c r="N6">
        <f t="shared" si="1"/>
        <v>0</v>
      </c>
      <c r="O6">
        <f t="shared" si="1"/>
        <v>1.1200000000000001</v>
      </c>
      <c r="P6">
        <f t="shared" si="1"/>
        <v>0</v>
      </c>
      <c r="Q6">
        <f t="shared" si="1"/>
        <v>0</v>
      </c>
      <c r="R6">
        <f t="shared" si="1"/>
        <v>0</v>
      </c>
      <c r="S6">
        <f t="shared" si="1"/>
        <v>0</v>
      </c>
      <c r="T6">
        <f t="shared" si="1"/>
        <v>0</v>
      </c>
      <c r="U6">
        <v>6</v>
      </c>
      <c r="W6">
        <v>8</v>
      </c>
      <c r="AD6">
        <f t="shared" si="3"/>
        <v>0</v>
      </c>
      <c r="AE6">
        <f t="shared" si="2"/>
        <v>48</v>
      </c>
      <c r="AF6">
        <f t="shared" si="2"/>
        <v>0</v>
      </c>
      <c r="AG6">
        <f t="shared" si="2"/>
        <v>0</v>
      </c>
      <c r="AH6">
        <f t="shared" si="2"/>
        <v>0</v>
      </c>
      <c r="AI6">
        <f t="shared" si="2"/>
        <v>0</v>
      </c>
      <c r="AJ6">
        <f t="shared" si="2"/>
        <v>0</v>
      </c>
      <c r="AL6">
        <f t="shared" si="4"/>
        <v>0.30720000000000003</v>
      </c>
    </row>
    <row r="7" spans="1:38" x14ac:dyDescent="0.25">
      <c r="B7" t="s">
        <v>31</v>
      </c>
      <c r="C7">
        <v>2</v>
      </c>
      <c r="E7">
        <v>2.2000000000000002</v>
      </c>
      <c r="L7">
        <f t="shared" si="0"/>
        <v>2.8160000000000004E-2</v>
      </c>
      <c r="N7">
        <f t="shared" si="1"/>
        <v>0</v>
      </c>
      <c r="O7">
        <f t="shared" si="1"/>
        <v>4.4000000000000004</v>
      </c>
      <c r="P7">
        <f t="shared" si="1"/>
        <v>0</v>
      </c>
      <c r="Q7">
        <f t="shared" si="1"/>
        <v>0</v>
      </c>
      <c r="R7">
        <f t="shared" si="1"/>
        <v>0</v>
      </c>
      <c r="S7">
        <f t="shared" si="1"/>
        <v>0</v>
      </c>
      <c r="T7">
        <f t="shared" si="1"/>
        <v>0</v>
      </c>
      <c r="U7">
        <v>6</v>
      </c>
      <c r="W7">
        <v>5</v>
      </c>
      <c r="AD7">
        <f t="shared" si="3"/>
        <v>0</v>
      </c>
      <c r="AE7">
        <f t="shared" si="2"/>
        <v>30</v>
      </c>
      <c r="AF7">
        <f t="shared" si="2"/>
        <v>0</v>
      </c>
      <c r="AG7">
        <f t="shared" si="2"/>
        <v>0</v>
      </c>
      <c r="AH7">
        <f t="shared" si="2"/>
        <v>0</v>
      </c>
      <c r="AI7">
        <f t="shared" si="2"/>
        <v>0</v>
      </c>
      <c r="AJ7">
        <f t="shared" si="2"/>
        <v>0</v>
      </c>
      <c r="AL7">
        <f t="shared" si="4"/>
        <v>0.192</v>
      </c>
    </row>
    <row r="8" spans="1:38" x14ac:dyDescent="0.25">
      <c r="C8">
        <v>2</v>
      </c>
      <c r="E8">
        <v>1.19</v>
      </c>
      <c r="L8">
        <f t="shared" si="0"/>
        <v>1.5232000000000001E-2</v>
      </c>
      <c r="N8">
        <f t="shared" si="1"/>
        <v>0</v>
      </c>
      <c r="O8">
        <f t="shared" si="1"/>
        <v>2.38</v>
      </c>
      <c r="P8">
        <f t="shared" si="1"/>
        <v>0</v>
      </c>
      <c r="Q8">
        <f t="shared" si="1"/>
        <v>0</v>
      </c>
      <c r="R8">
        <f t="shared" si="1"/>
        <v>0</v>
      </c>
      <c r="S8">
        <f t="shared" si="1"/>
        <v>0</v>
      </c>
      <c r="T8">
        <f t="shared" si="1"/>
        <v>0</v>
      </c>
      <c r="AD8">
        <f t="shared" si="3"/>
        <v>0</v>
      </c>
      <c r="AE8">
        <f t="shared" si="2"/>
        <v>0</v>
      </c>
      <c r="AF8">
        <f t="shared" si="2"/>
        <v>0</v>
      </c>
      <c r="AG8">
        <f t="shared" si="2"/>
        <v>0</v>
      </c>
      <c r="AH8">
        <f t="shared" si="2"/>
        <v>0</v>
      </c>
      <c r="AI8">
        <f t="shared" si="2"/>
        <v>0</v>
      </c>
      <c r="AJ8">
        <f t="shared" si="2"/>
        <v>0</v>
      </c>
      <c r="AL8">
        <f t="shared" si="4"/>
        <v>0</v>
      </c>
    </row>
    <row r="9" spans="1:38" x14ac:dyDescent="0.25">
      <c r="C9">
        <v>1</v>
      </c>
      <c r="D9">
        <v>0.64</v>
      </c>
      <c r="L9">
        <f t="shared" si="0"/>
        <v>6.1439999999999993E-3</v>
      </c>
      <c r="N9">
        <f t="shared" si="1"/>
        <v>0.64</v>
      </c>
      <c r="O9">
        <f t="shared" si="1"/>
        <v>0</v>
      </c>
      <c r="P9">
        <f t="shared" si="1"/>
        <v>0</v>
      </c>
      <c r="Q9">
        <f t="shared" si="1"/>
        <v>0</v>
      </c>
      <c r="R9">
        <f t="shared" si="1"/>
        <v>0</v>
      </c>
      <c r="S9">
        <f t="shared" si="1"/>
        <v>0</v>
      </c>
      <c r="T9">
        <f t="shared" si="1"/>
        <v>0</v>
      </c>
      <c r="AD9">
        <f t="shared" si="3"/>
        <v>0</v>
      </c>
      <c r="AE9">
        <f t="shared" si="2"/>
        <v>0</v>
      </c>
      <c r="AF9">
        <f t="shared" si="2"/>
        <v>0</v>
      </c>
      <c r="AG9">
        <f t="shared" si="2"/>
        <v>0</v>
      </c>
      <c r="AH9">
        <f t="shared" si="2"/>
        <v>0</v>
      </c>
      <c r="AI9">
        <f t="shared" si="2"/>
        <v>0</v>
      </c>
      <c r="AJ9">
        <f t="shared" si="2"/>
        <v>0</v>
      </c>
      <c r="AL9">
        <f t="shared" si="4"/>
        <v>0</v>
      </c>
    </row>
    <row r="10" spans="1:38" x14ac:dyDescent="0.25">
      <c r="B10" t="s">
        <v>32</v>
      </c>
      <c r="C10">
        <v>3</v>
      </c>
      <c r="D10">
        <v>0.48</v>
      </c>
      <c r="L10">
        <f t="shared" si="0"/>
        <v>1.3823999999999998E-2</v>
      </c>
      <c r="N10">
        <f t="shared" si="1"/>
        <v>1.44</v>
      </c>
      <c r="O10">
        <f t="shared" si="1"/>
        <v>0</v>
      </c>
      <c r="P10">
        <f t="shared" si="1"/>
        <v>0</v>
      </c>
      <c r="Q10">
        <f t="shared" si="1"/>
        <v>0</v>
      </c>
      <c r="R10">
        <f t="shared" si="1"/>
        <v>0</v>
      </c>
      <c r="S10">
        <f t="shared" si="1"/>
        <v>0</v>
      </c>
      <c r="T10">
        <f t="shared" si="1"/>
        <v>0</v>
      </c>
      <c r="AD10">
        <f t="shared" si="3"/>
        <v>0</v>
      </c>
      <c r="AE10">
        <f t="shared" si="2"/>
        <v>0</v>
      </c>
      <c r="AF10">
        <f t="shared" si="2"/>
        <v>0</v>
      </c>
      <c r="AG10">
        <f t="shared" si="2"/>
        <v>0</v>
      </c>
      <c r="AH10">
        <f t="shared" si="2"/>
        <v>0</v>
      </c>
      <c r="AI10">
        <f t="shared" si="2"/>
        <v>0</v>
      </c>
      <c r="AJ10">
        <f t="shared" si="2"/>
        <v>0</v>
      </c>
      <c r="AL10">
        <f t="shared" si="4"/>
        <v>0</v>
      </c>
    </row>
    <row r="11" spans="1:38" x14ac:dyDescent="0.25">
      <c r="C11">
        <v>3</v>
      </c>
      <c r="D11">
        <v>0.64</v>
      </c>
      <c r="L11">
        <f t="shared" si="0"/>
        <v>1.8431999999999997E-2</v>
      </c>
      <c r="N11">
        <f t="shared" si="1"/>
        <v>1.92</v>
      </c>
      <c r="O11">
        <f t="shared" si="1"/>
        <v>0</v>
      </c>
      <c r="P11">
        <f t="shared" si="1"/>
        <v>0</v>
      </c>
      <c r="Q11">
        <f t="shared" si="1"/>
        <v>0</v>
      </c>
      <c r="R11">
        <f t="shared" si="1"/>
        <v>0</v>
      </c>
      <c r="S11">
        <f t="shared" si="1"/>
        <v>0</v>
      </c>
      <c r="T11">
        <f t="shared" si="1"/>
        <v>0</v>
      </c>
      <c r="AD11">
        <f t="shared" si="3"/>
        <v>0</v>
      </c>
      <c r="AE11">
        <f t="shared" si="2"/>
        <v>0</v>
      </c>
      <c r="AF11">
        <f t="shared" si="2"/>
        <v>0</v>
      </c>
      <c r="AG11">
        <f t="shared" si="2"/>
        <v>0</v>
      </c>
      <c r="AH11">
        <f t="shared" si="2"/>
        <v>0</v>
      </c>
      <c r="AI11">
        <f t="shared" si="2"/>
        <v>0</v>
      </c>
      <c r="AJ11">
        <f t="shared" si="2"/>
        <v>0</v>
      </c>
      <c r="AL11">
        <f t="shared" si="4"/>
        <v>0</v>
      </c>
    </row>
    <row r="12" spans="1:38" x14ac:dyDescent="0.25">
      <c r="C12">
        <v>8</v>
      </c>
      <c r="E12">
        <v>1.82</v>
      </c>
      <c r="L12">
        <f t="shared" si="0"/>
        <v>9.3184000000000003E-2</v>
      </c>
      <c r="N12">
        <f t="shared" si="1"/>
        <v>0</v>
      </c>
      <c r="O12">
        <f t="shared" si="1"/>
        <v>14.56</v>
      </c>
      <c r="P12">
        <f t="shared" si="1"/>
        <v>0</v>
      </c>
      <c r="Q12">
        <f t="shared" si="1"/>
        <v>0</v>
      </c>
      <c r="R12">
        <f t="shared" si="1"/>
        <v>0</v>
      </c>
      <c r="S12">
        <f t="shared" si="1"/>
        <v>0</v>
      </c>
      <c r="T12">
        <f t="shared" si="1"/>
        <v>0</v>
      </c>
      <c r="AD12">
        <f t="shared" si="3"/>
        <v>0</v>
      </c>
      <c r="AE12">
        <f t="shared" si="2"/>
        <v>0</v>
      </c>
      <c r="AF12">
        <f t="shared" si="2"/>
        <v>0</v>
      </c>
      <c r="AG12">
        <f t="shared" si="2"/>
        <v>0</v>
      </c>
      <c r="AH12">
        <f t="shared" si="2"/>
        <v>0</v>
      </c>
      <c r="AI12">
        <f t="shared" si="2"/>
        <v>0</v>
      </c>
      <c r="AJ12">
        <f t="shared" si="2"/>
        <v>0</v>
      </c>
      <c r="AL12">
        <f t="shared" si="4"/>
        <v>0</v>
      </c>
    </row>
    <row r="13" spans="1:38" x14ac:dyDescent="0.25">
      <c r="C13">
        <v>2</v>
      </c>
      <c r="E13">
        <v>0.48</v>
      </c>
      <c r="L13">
        <f t="shared" si="0"/>
        <v>6.1440000000000002E-3</v>
      </c>
      <c r="N13">
        <f t="shared" si="1"/>
        <v>0</v>
      </c>
      <c r="O13">
        <f t="shared" si="1"/>
        <v>0.96</v>
      </c>
      <c r="P13">
        <f t="shared" si="1"/>
        <v>0</v>
      </c>
      <c r="Q13">
        <f t="shared" si="1"/>
        <v>0</v>
      </c>
      <c r="R13">
        <f t="shared" si="1"/>
        <v>0</v>
      </c>
      <c r="S13">
        <f t="shared" si="1"/>
        <v>0</v>
      </c>
      <c r="T13">
        <f t="shared" si="1"/>
        <v>0</v>
      </c>
      <c r="AD13">
        <f t="shared" si="3"/>
        <v>0</v>
      </c>
      <c r="AE13">
        <f t="shared" si="2"/>
        <v>0</v>
      </c>
      <c r="AF13">
        <f t="shared" si="2"/>
        <v>0</v>
      </c>
      <c r="AG13">
        <f t="shared" si="2"/>
        <v>0</v>
      </c>
      <c r="AH13">
        <f t="shared" si="2"/>
        <v>0</v>
      </c>
      <c r="AI13">
        <f t="shared" si="2"/>
        <v>0</v>
      </c>
      <c r="AJ13">
        <f t="shared" si="2"/>
        <v>0</v>
      </c>
      <c r="AL13">
        <f t="shared" si="4"/>
        <v>0</v>
      </c>
    </row>
    <row r="14" spans="1:38" x14ac:dyDescent="0.25">
      <c r="C14">
        <v>4</v>
      </c>
      <c r="E14">
        <v>0.6</v>
      </c>
      <c r="L14">
        <f t="shared" si="0"/>
        <v>1.536E-2</v>
      </c>
      <c r="N14">
        <f t="shared" si="1"/>
        <v>0</v>
      </c>
      <c r="O14">
        <f t="shared" si="1"/>
        <v>2.4</v>
      </c>
      <c r="P14">
        <f t="shared" si="1"/>
        <v>0</v>
      </c>
      <c r="Q14">
        <f t="shared" si="1"/>
        <v>0</v>
      </c>
      <c r="R14">
        <f t="shared" si="1"/>
        <v>0</v>
      </c>
      <c r="S14">
        <f t="shared" si="1"/>
        <v>0</v>
      </c>
      <c r="T14">
        <f t="shared" si="1"/>
        <v>0</v>
      </c>
      <c r="AD14">
        <f t="shared" si="3"/>
        <v>0</v>
      </c>
      <c r="AE14">
        <f t="shared" si="2"/>
        <v>0</v>
      </c>
      <c r="AF14">
        <f t="shared" si="2"/>
        <v>0</v>
      </c>
      <c r="AG14">
        <f t="shared" si="2"/>
        <v>0</v>
      </c>
      <c r="AH14">
        <f t="shared" si="2"/>
        <v>0</v>
      </c>
      <c r="AI14">
        <f t="shared" si="2"/>
        <v>0</v>
      </c>
      <c r="AJ14">
        <f t="shared" si="2"/>
        <v>0</v>
      </c>
      <c r="AL14">
        <f t="shared" si="4"/>
        <v>0</v>
      </c>
    </row>
    <row r="15" spans="1:38" x14ac:dyDescent="0.25">
      <c r="C15">
        <v>4</v>
      </c>
      <c r="E15">
        <v>0.28000000000000003</v>
      </c>
      <c r="L15">
        <f t="shared" si="0"/>
        <v>7.1680000000000008E-3</v>
      </c>
      <c r="N15">
        <f t="shared" si="1"/>
        <v>0</v>
      </c>
      <c r="O15">
        <f t="shared" si="1"/>
        <v>1.1200000000000001</v>
      </c>
      <c r="P15">
        <f t="shared" si="1"/>
        <v>0</v>
      </c>
      <c r="Q15">
        <f t="shared" si="1"/>
        <v>0</v>
      </c>
      <c r="R15">
        <f t="shared" si="1"/>
        <v>0</v>
      </c>
      <c r="S15">
        <f t="shared" si="1"/>
        <v>0</v>
      </c>
      <c r="T15">
        <f t="shared" si="1"/>
        <v>0</v>
      </c>
      <c r="AD15">
        <f t="shared" si="3"/>
        <v>0</v>
      </c>
      <c r="AE15">
        <f t="shared" si="2"/>
        <v>0</v>
      </c>
      <c r="AF15">
        <f t="shared" si="2"/>
        <v>0</v>
      </c>
      <c r="AG15">
        <f t="shared" si="2"/>
        <v>0</v>
      </c>
      <c r="AH15">
        <f t="shared" si="2"/>
        <v>0</v>
      </c>
      <c r="AI15">
        <f t="shared" si="2"/>
        <v>0</v>
      </c>
      <c r="AJ15">
        <f t="shared" si="2"/>
        <v>0</v>
      </c>
      <c r="AL15">
        <f t="shared" si="4"/>
        <v>0</v>
      </c>
    </row>
    <row r="16" spans="1:38" x14ac:dyDescent="0.25">
      <c r="B16" t="s">
        <v>33</v>
      </c>
      <c r="C16">
        <v>2</v>
      </c>
      <c r="D16">
        <v>0.85</v>
      </c>
      <c r="L16">
        <f t="shared" si="0"/>
        <v>1.6319999999999998E-2</v>
      </c>
      <c r="N16">
        <f t="shared" si="1"/>
        <v>1.7</v>
      </c>
      <c r="O16">
        <f t="shared" si="1"/>
        <v>0</v>
      </c>
      <c r="P16">
        <f t="shared" si="1"/>
        <v>0</v>
      </c>
      <c r="Q16">
        <f t="shared" si="1"/>
        <v>0</v>
      </c>
      <c r="R16">
        <f t="shared" si="1"/>
        <v>0</v>
      </c>
      <c r="S16">
        <f t="shared" si="1"/>
        <v>0</v>
      </c>
      <c r="T16">
        <f t="shared" si="1"/>
        <v>0</v>
      </c>
      <c r="AD16">
        <f t="shared" si="3"/>
        <v>0</v>
      </c>
      <c r="AE16">
        <f t="shared" si="2"/>
        <v>0</v>
      </c>
      <c r="AF16">
        <f t="shared" si="2"/>
        <v>0</v>
      </c>
      <c r="AG16">
        <f t="shared" si="2"/>
        <v>0</v>
      </c>
      <c r="AH16">
        <f t="shared" si="2"/>
        <v>0</v>
      </c>
      <c r="AI16">
        <f t="shared" si="2"/>
        <v>0</v>
      </c>
      <c r="AJ16">
        <f t="shared" si="2"/>
        <v>0</v>
      </c>
      <c r="AL16">
        <f t="shared" si="4"/>
        <v>0</v>
      </c>
    </row>
    <row r="17" spans="1:38" x14ac:dyDescent="0.25">
      <c r="C17">
        <v>2</v>
      </c>
      <c r="D17">
        <v>0.6</v>
      </c>
      <c r="L17">
        <f t="shared" si="0"/>
        <v>1.1519999999999999E-2</v>
      </c>
      <c r="N17">
        <f t="shared" si="1"/>
        <v>1.2</v>
      </c>
      <c r="O17">
        <f t="shared" si="1"/>
        <v>0</v>
      </c>
      <c r="P17">
        <f t="shared" si="1"/>
        <v>0</v>
      </c>
      <c r="Q17">
        <f t="shared" si="1"/>
        <v>0</v>
      </c>
      <c r="R17">
        <f t="shared" si="1"/>
        <v>0</v>
      </c>
      <c r="S17">
        <f t="shared" si="1"/>
        <v>0</v>
      </c>
      <c r="T17">
        <f t="shared" si="1"/>
        <v>0</v>
      </c>
      <c r="AD17">
        <f t="shared" si="3"/>
        <v>0</v>
      </c>
      <c r="AE17">
        <f t="shared" si="2"/>
        <v>0</v>
      </c>
      <c r="AF17">
        <f t="shared" si="2"/>
        <v>0</v>
      </c>
      <c r="AG17">
        <f t="shared" si="2"/>
        <v>0</v>
      </c>
      <c r="AH17">
        <f t="shared" si="2"/>
        <v>0</v>
      </c>
      <c r="AI17">
        <f t="shared" si="2"/>
        <v>0</v>
      </c>
      <c r="AJ17">
        <f t="shared" si="2"/>
        <v>0</v>
      </c>
      <c r="AL17">
        <f t="shared" si="4"/>
        <v>0</v>
      </c>
    </row>
    <row r="18" spans="1:38" x14ac:dyDescent="0.25">
      <c r="C18">
        <v>2</v>
      </c>
      <c r="E18">
        <v>0.85</v>
      </c>
      <c r="L18">
        <f t="shared" si="0"/>
        <v>1.0880000000000001E-2</v>
      </c>
      <c r="N18">
        <f t="shared" si="1"/>
        <v>0</v>
      </c>
      <c r="O18">
        <f t="shared" si="1"/>
        <v>1.7</v>
      </c>
      <c r="P18">
        <f t="shared" si="1"/>
        <v>0</v>
      </c>
      <c r="Q18">
        <f t="shared" si="1"/>
        <v>0</v>
      </c>
      <c r="R18">
        <f t="shared" si="1"/>
        <v>0</v>
      </c>
      <c r="S18">
        <f t="shared" si="1"/>
        <v>0</v>
      </c>
      <c r="T18">
        <f t="shared" si="1"/>
        <v>0</v>
      </c>
      <c r="AD18">
        <f t="shared" si="3"/>
        <v>0</v>
      </c>
      <c r="AE18">
        <f t="shared" si="2"/>
        <v>0</v>
      </c>
      <c r="AF18">
        <f t="shared" si="2"/>
        <v>0</v>
      </c>
      <c r="AG18">
        <f t="shared" si="2"/>
        <v>0</v>
      </c>
      <c r="AH18">
        <f t="shared" si="2"/>
        <v>0</v>
      </c>
      <c r="AI18">
        <f t="shared" si="2"/>
        <v>0</v>
      </c>
      <c r="AJ18">
        <f t="shared" si="2"/>
        <v>0</v>
      </c>
      <c r="AL18">
        <f t="shared" si="4"/>
        <v>0</v>
      </c>
    </row>
    <row r="19" spans="1:38" x14ac:dyDescent="0.25">
      <c r="C19">
        <v>2</v>
      </c>
      <c r="E19">
        <v>0.13500000000000001</v>
      </c>
      <c r="L19">
        <f t="shared" si="0"/>
        <v>1.7280000000000002E-3</v>
      </c>
      <c r="N19">
        <f t="shared" si="1"/>
        <v>0</v>
      </c>
      <c r="O19">
        <f t="shared" si="1"/>
        <v>0.27</v>
      </c>
      <c r="P19">
        <f t="shared" si="1"/>
        <v>0</v>
      </c>
      <c r="Q19">
        <f t="shared" si="1"/>
        <v>0</v>
      </c>
      <c r="R19">
        <f t="shared" si="1"/>
        <v>0</v>
      </c>
      <c r="S19">
        <f t="shared" si="1"/>
        <v>0</v>
      </c>
      <c r="T19">
        <f t="shared" si="1"/>
        <v>0</v>
      </c>
      <c r="AD19">
        <f t="shared" si="3"/>
        <v>0</v>
      </c>
      <c r="AE19">
        <f t="shared" si="2"/>
        <v>0</v>
      </c>
      <c r="AF19">
        <f t="shared" si="2"/>
        <v>0</v>
      </c>
      <c r="AG19">
        <f t="shared" si="2"/>
        <v>0</v>
      </c>
      <c r="AH19">
        <f t="shared" si="2"/>
        <v>0</v>
      </c>
      <c r="AI19">
        <f t="shared" si="2"/>
        <v>0</v>
      </c>
      <c r="AJ19">
        <f t="shared" si="2"/>
        <v>0</v>
      </c>
      <c r="AL19">
        <f t="shared" si="4"/>
        <v>0</v>
      </c>
    </row>
    <row r="20" spans="1:38" x14ac:dyDescent="0.25">
      <c r="C20">
        <v>4</v>
      </c>
      <c r="E20">
        <v>1.82</v>
      </c>
      <c r="L20">
        <f t="shared" si="0"/>
        <v>4.6592000000000001E-2</v>
      </c>
      <c r="N20">
        <f t="shared" si="1"/>
        <v>0</v>
      </c>
      <c r="O20">
        <f t="shared" si="1"/>
        <v>7.28</v>
      </c>
      <c r="P20">
        <f t="shared" si="1"/>
        <v>0</v>
      </c>
      <c r="Q20">
        <f t="shared" si="1"/>
        <v>0</v>
      </c>
      <c r="R20">
        <f t="shared" si="1"/>
        <v>0</v>
      </c>
      <c r="S20">
        <f t="shared" si="1"/>
        <v>0</v>
      </c>
      <c r="T20">
        <f t="shared" si="1"/>
        <v>0</v>
      </c>
      <c r="AD20">
        <f t="shared" si="3"/>
        <v>0</v>
      </c>
      <c r="AE20">
        <f t="shared" si="3"/>
        <v>0</v>
      </c>
      <c r="AF20">
        <f t="shared" si="3"/>
        <v>0</v>
      </c>
      <c r="AG20">
        <f t="shared" si="3"/>
        <v>0</v>
      </c>
      <c r="AH20">
        <f t="shared" si="3"/>
        <v>0</v>
      </c>
      <c r="AI20">
        <f t="shared" si="3"/>
        <v>0</v>
      </c>
      <c r="AJ20">
        <f t="shared" si="3"/>
        <v>0</v>
      </c>
      <c r="AL20">
        <f t="shared" si="4"/>
        <v>0</v>
      </c>
    </row>
    <row r="21" spans="1:38" x14ac:dyDescent="0.25">
      <c r="B21" t="s">
        <v>34</v>
      </c>
      <c r="C21">
        <v>12</v>
      </c>
      <c r="D21">
        <v>3</v>
      </c>
      <c r="L21">
        <f t="shared" si="0"/>
        <v>0.34559999999999996</v>
      </c>
      <c r="N21">
        <f t="shared" si="1"/>
        <v>36</v>
      </c>
      <c r="O21">
        <f t="shared" si="1"/>
        <v>0</v>
      </c>
      <c r="P21">
        <f t="shared" si="1"/>
        <v>0</v>
      </c>
      <c r="Q21">
        <f t="shared" si="1"/>
        <v>0</v>
      </c>
      <c r="R21">
        <f t="shared" si="1"/>
        <v>0</v>
      </c>
      <c r="S21">
        <f t="shared" si="1"/>
        <v>0</v>
      </c>
      <c r="T21">
        <f t="shared" si="1"/>
        <v>0</v>
      </c>
      <c r="U21">
        <v>12</v>
      </c>
      <c r="V21">
        <v>3</v>
      </c>
      <c r="AD21">
        <f t="shared" si="3"/>
        <v>36</v>
      </c>
      <c r="AE21">
        <f t="shared" si="3"/>
        <v>0</v>
      </c>
      <c r="AF21">
        <f t="shared" si="3"/>
        <v>0</v>
      </c>
      <c r="AG21">
        <f t="shared" si="3"/>
        <v>0</v>
      </c>
      <c r="AH21">
        <f t="shared" si="3"/>
        <v>0</v>
      </c>
      <c r="AI21">
        <f t="shared" si="3"/>
        <v>0</v>
      </c>
      <c r="AJ21">
        <f t="shared" si="3"/>
        <v>0</v>
      </c>
      <c r="AL21">
        <f t="shared" si="4"/>
        <v>0.34559999999999996</v>
      </c>
    </row>
    <row r="22" spans="1:38" x14ac:dyDescent="0.25">
      <c r="B22" t="s">
        <v>35</v>
      </c>
      <c r="C22">
        <v>4</v>
      </c>
      <c r="D22">
        <v>5</v>
      </c>
      <c r="L22">
        <f t="shared" si="0"/>
        <v>0.19199999999999998</v>
      </c>
      <c r="N22">
        <f t="shared" si="1"/>
        <v>20</v>
      </c>
      <c r="O22">
        <f t="shared" si="1"/>
        <v>0</v>
      </c>
      <c r="P22">
        <f t="shared" si="1"/>
        <v>0</v>
      </c>
      <c r="Q22">
        <f t="shared" si="1"/>
        <v>0</v>
      </c>
      <c r="R22">
        <f t="shared" si="1"/>
        <v>0</v>
      </c>
      <c r="S22">
        <f t="shared" si="1"/>
        <v>0</v>
      </c>
      <c r="T22">
        <f t="shared" si="1"/>
        <v>0</v>
      </c>
      <c r="U22">
        <v>4</v>
      </c>
      <c r="V22">
        <v>5</v>
      </c>
      <c r="AD22">
        <f t="shared" si="3"/>
        <v>20</v>
      </c>
      <c r="AE22">
        <f t="shared" si="3"/>
        <v>0</v>
      </c>
      <c r="AF22">
        <f t="shared" si="3"/>
        <v>0</v>
      </c>
      <c r="AG22">
        <f t="shared" si="3"/>
        <v>0</v>
      </c>
      <c r="AH22">
        <f t="shared" si="3"/>
        <v>0</v>
      </c>
      <c r="AI22">
        <f t="shared" si="3"/>
        <v>0</v>
      </c>
      <c r="AJ22">
        <f t="shared" si="3"/>
        <v>0</v>
      </c>
      <c r="AL22">
        <f t="shared" si="4"/>
        <v>0.19199999999999998</v>
      </c>
    </row>
    <row r="23" spans="1:38" x14ac:dyDescent="0.25">
      <c r="A23" t="s">
        <v>36</v>
      </c>
      <c r="B23" t="s">
        <v>31</v>
      </c>
      <c r="C23">
        <v>4</v>
      </c>
      <c r="E23">
        <v>2.1</v>
      </c>
      <c r="L23">
        <f t="shared" si="0"/>
        <v>5.3760000000000002E-2</v>
      </c>
      <c r="N23">
        <f t="shared" si="1"/>
        <v>0</v>
      </c>
      <c r="O23">
        <f t="shared" si="1"/>
        <v>8.4</v>
      </c>
      <c r="P23">
        <f t="shared" si="1"/>
        <v>0</v>
      </c>
      <c r="Q23">
        <f t="shared" si="1"/>
        <v>0</v>
      </c>
      <c r="R23">
        <f t="shared" si="1"/>
        <v>0</v>
      </c>
      <c r="S23">
        <f t="shared" si="1"/>
        <v>0</v>
      </c>
      <c r="T23">
        <f t="shared" si="1"/>
        <v>0</v>
      </c>
      <c r="AD23">
        <f t="shared" si="3"/>
        <v>0</v>
      </c>
      <c r="AE23">
        <f t="shared" si="3"/>
        <v>0</v>
      </c>
      <c r="AF23">
        <f t="shared" si="3"/>
        <v>0</v>
      </c>
      <c r="AG23">
        <f t="shared" si="3"/>
        <v>0</v>
      </c>
      <c r="AH23">
        <f t="shared" si="3"/>
        <v>0</v>
      </c>
      <c r="AI23">
        <f t="shared" si="3"/>
        <v>0</v>
      </c>
      <c r="AJ23">
        <f t="shared" si="3"/>
        <v>0</v>
      </c>
      <c r="AL23">
        <f t="shared" si="4"/>
        <v>0</v>
      </c>
    </row>
    <row r="24" spans="1:38" x14ac:dyDescent="0.25">
      <c r="C24">
        <v>4</v>
      </c>
      <c r="E24">
        <v>0.88</v>
      </c>
      <c r="L24">
        <f t="shared" si="0"/>
        <v>2.2528000000000003E-2</v>
      </c>
      <c r="N24">
        <f t="shared" si="1"/>
        <v>0</v>
      </c>
      <c r="O24">
        <f t="shared" si="1"/>
        <v>3.52</v>
      </c>
      <c r="P24">
        <f t="shared" si="1"/>
        <v>0</v>
      </c>
      <c r="Q24">
        <f t="shared" si="1"/>
        <v>0</v>
      </c>
      <c r="R24">
        <f t="shared" si="1"/>
        <v>0</v>
      </c>
      <c r="S24">
        <f t="shared" si="1"/>
        <v>0</v>
      </c>
      <c r="T24">
        <f t="shared" si="1"/>
        <v>0</v>
      </c>
      <c r="AD24">
        <f t="shared" si="3"/>
        <v>0</v>
      </c>
      <c r="AE24">
        <f t="shared" si="3"/>
        <v>0</v>
      </c>
      <c r="AF24">
        <f t="shared" si="3"/>
        <v>0</v>
      </c>
      <c r="AG24">
        <f t="shared" si="3"/>
        <v>0</v>
      </c>
      <c r="AH24">
        <f t="shared" si="3"/>
        <v>0</v>
      </c>
      <c r="AI24">
        <f t="shared" si="3"/>
        <v>0</v>
      </c>
      <c r="AJ24">
        <f t="shared" si="3"/>
        <v>0</v>
      </c>
      <c r="AL24">
        <f t="shared" si="4"/>
        <v>0</v>
      </c>
    </row>
    <row r="25" spans="1:38" x14ac:dyDescent="0.25">
      <c r="C25">
        <v>3</v>
      </c>
      <c r="D25">
        <v>0.24</v>
      </c>
      <c r="L25">
        <f t="shared" si="0"/>
        <v>6.9119999999999989E-3</v>
      </c>
      <c r="N25">
        <f t="shared" si="1"/>
        <v>0.72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  <c r="S25">
        <f t="shared" si="1"/>
        <v>0</v>
      </c>
      <c r="T25">
        <f t="shared" si="1"/>
        <v>0</v>
      </c>
      <c r="AD25">
        <f t="shared" si="3"/>
        <v>0</v>
      </c>
      <c r="AE25">
        <f t="shared" si="3"/>
        <v>0</v>
      </c>
      <c r="AF25">
        <f t="shared" si="3"/>
        <v>0</v>
      </c>
      <c r="AG25">
        <f t="shared" si="3"/>
        <v>0</v>
      </c>
      <c r="AH25">
        <f t="shared" si="3"/>
        <v>0</v>
      </c>
      <c r="AI25">
        <f t="shared" si="3"/>
        <v>0</v>
      </c>
      <c r="AJ25">
        <f t="shared" si="3"/>
        <v>0</v>
      </c>
      <c r="AL25">
        <f t="shared" si="4"/>
        <v>0</v>
      </c>
    </row>
    <row r="26" spans="1:38" x14ac:dyDescent="0.25">
      <c r="B26" t="s">
        <v>37</v>
      </c>
      <c r="C26">
        <v>4</v>
      </c>
      <c r="D26">
        <v>0.85</v>
      </c>
      <c r="L26">
        <f t="shared" si="0"/>
        <v>3.2639999999999995E-2</v>
      </c>
      <c r="N26">
        <f t="shared" si="1"/>
        <v>3.4</v>
      </c>
      <c r="O26">
        <f t="shared" si="1"/>
        <v>0</v>
      </c>
      <c r="P26">
        <f t="shared" si="1"/>
        <v>0</v>
      </c>
      <c r="Q26">
        <f t="shared" si="1"/>
        <v>0</v>
      </c>
      <c r="R26">
        <f t="shared" si="1"/>
        <v>0</v>
      </c>
      <c r="S26">
        <f t="shared" si="1"/>
        <v>0</v>
      </c>
      <c r="T26">
        <f t="shared" si="1"/>
        <v>0</v>
      </c>
      <c r="AD26">
        <f t="shared" si="3"/>
        <v>0</v>
      </c>
      <c r="AE26">
        <f t="shared" si="3"/>
        <v>0</v>
      </c>
      <c r="AF26">
        <f t="shared" si="3"/>
        <v>0</v>
      </c>
      <c r="AG26">
        <f t="shared" si="3"/>
        <v>0</v>
      </c>
      <c r="AH26">
        <f t="shared" si="3"/>
        <v>0</v>
      </c>
      <c r="AI26">
        <f t="shared" si="3"/>
        <v>0</v>
      </c>
      <c r="AJ26">
        <f t="shared" si="3"/>
        <v>0</v>
      </c>
      <c r="AL26">
        <f t="shared" si="4"/>
        <v>0</v>
      </c>
    </row>
    <row r="27" spans="1:38" x14ac:dyDescent="0.25">
      <c r="C27">
        <v>4</v>
      </c>
      <c r="E27">
        <v>0.85</v>
      </c>
      <c r="L27">
        <f t="shared" si="0"/>
        <v>2.1760000000000002E-2</v>
      </c>
      <c r="N27">
        <f t="shared" si="1"/>
        <v>0</v>
      </c>
      <c r="O27">
        <f t="shared" si="1"/>
        <v>3.4</v>
      </c>
      <c r="P27">
        <f t="shared" si="1"/>
        <v>0</v>
      </c>
      <c r="Q27">
        <f t="shared" si="1"/>
        <v>0</v>
      </c>
      <c r="R27">
        <f t="shared" si="1"/>
        <v>0</v>
      </c>
      <c r="S27">
        <f t="shared" si="1"/>
        <v>0</v>
      </c>
      <c r="T27">
        <f t="shared" si="1"/>
        <v>0</v>
      </c>
      <c r="AD27">
        <f t="shared" si="3"/>
        <v>0</v>
      </c>
      <c r="AE27">
        <f t="shared" si="3"/>
        <v>0</v>
      </c>
      <c r="AF27">
        <f t="shared" si="3"/>
        <v>0</v>
      </c>
      <c r="AG27">
        <f t="shared" si="3"/>
        <v>0</v>
      </c>
      <c r="AH27">
        <f t="shared" si="3"/>
        <v>0</v>
      </c>
      <c r="AI27">
        <f t="shared" si="3"/>
        <v>0</v>
      </c>
      <c r="AJ27">
        <f t="shared" si="3"/>
        <v>0</v>
      </c>
      <c r="AL27">
        <f t="shared" si="4"/>
        <v>0</v>
      </c>
    </row>
    <row r="28" spans="1:38" x14ac:dyDescent="0.25">
      <c r="C28">
        <v>4</v>
      </c>
      <c r="E28">
        <v>1.35</v>
      </c>
      <c r="L28">
        <f t="shared" si="0"/>
        <v>3.4560000000000007E-2</v>
      </c>
      <c r="N28">
        <f t="shared" si="1"/>
        <v>0</v>
      </c>
      <c r="O28">
        <f t="shared" si="1"/>
        <v>5.4</v>
      </c>
      <c r="P28">
        <f t="shared" si="1"/>
        <v>0</v>
      </c>
      <c r="Q28">
        <f t="shared" si="1"/>
        <v>0</v>
      </c>
      <c r="R28">
        <f t="shared" si="1"/>
        <v>0</v>
      </c>
      <c r="S28">
        <f t="shared" si="1"/>
        <v>0</v>
      </c>
      <c r="T28">
        <f t="shared" si="1"/>
        <v>0</v>
      </c>
      <c r="AD28">
        <f t="shared" si="3"/>
        <v>0</v>
      </c>
      <c r="AE28">
        <f t="shared" si="3"/>
        <v>0</v>
      </c>
      <c r="AF28">
        <f t="shared" si="3"/>
        <v>0</v>
      </c>
      <c r="AG28">
        <f t="shared" si="3"/>
        <v>0</v>
      </c>
      <c r="AH28">
        <f t="shared" si="3"/>
        <v>0</v>
      </c>
      <c r="AI28">
        <f t="shared" si="3"/>
        <v>0</v>
      </c>
      <c r="AJ28">
        <f t="shared" si="3"/>
        <v>0</v>
      </c>
      <c r="AL28">
        <f t="shared" si="4"/>
        <v>0</v>
      </c>
    </row>
    <row r="29" spans="1:38" x14ac:dyDescent="0.25">
      <c r="C29">
        <v>8</v>
      </c>
      <c r="E29">
        <v>1.82</v>
      </c>
      <c r="L29">
        <f t="shared" si="0"/>
        <v>9.3184000000000003E-2</v>
      </c>
      <c r="N29">
        <f t="shared" si="1"/>
        <v>0</v>
      </c>
      <c r="O29">
        <f t="shared" si="1"/>
        <v>14.56</v>
      </c>
      <c r="P29">
        <f t="shared" si="1"/>
        <v>0</v>
      </c>
      <c r="Q29">
        <f t="shared" si="1"/>
        <v>0</v>
      </c>
      <c r="R29">
        <f t="shared" si="1"/>
        <v>0</v>
      </c>
      <c r="S29">
        <f t="shared" si="1"/>
        <v>0</v>
      </c>
      <c r="T29">
        <f t="shared" si="1"/>
        <v>0</v>
      </c>
      <c r="AD29">
        <f t="shared" si="3"/>
        <v>0</v>
      </c>
      <c r="AE29">
        <f t="shared" si="3"/>
        <v>0</v>
      </c>
      <c r="AF29">
        <f t="shared" si="3"/>
        <v>0</v>
      </c>
      <c r="AG29">
        <f t="shared" si="3"/>
        <v>0</v>
      </c>
      <c r="AH29">
        <f t="shared" si="3"/>
        <v>0</v>
      </c>
      <c r="AI29">
        <f t="shared" si="3"/>
        <v>0</v>
      </c>
      <c r="AJ29">
        <f t="shared" si="3"/>
        <v>0</v>
      </c>
      <c r="AL29">
        <f t="shared" si="4"/>
        <v>0</v>
      </c>
    </row>
    <row r="30" spans="1:38" x14ac:dyDescent="0.25">
      <c r="C30">
        <v>4</v>
      </c>
      <c r="D30">
        <v>0.1</v>
      </c>
      <c r="L30">
        <f t="shared" si="0"/>
        <v>3.8399999999999997E-3</v>
      </c>
      <c r="N30">
        <f t="shared" si="1"/>
        <v>0.4</v>
      </c>
      <c r="O30">
        <f t="shared" si="1"/>
        <v>0</v>
      </c>
      <c r="P30">
        <f t="shared" si="1"/>
        <v>0</v>
      </c>
      <c r="Q30">
        <f t="shared" si="1"/>
        <v>0</v>
      </c>
      <c r="R30">
        <f t="shared" si="1"/>
        <v>0</v>
      </c>
      <c r="S30">
        <f t="shared" si="1"/>
        <v>0</v>
      </c>
      <c r="T30">
        <f t="shared" si="1"/>
        <v>0</v>
      </c>
      <c r="AD30">
        <f t="shared" si="3"/>
        <v>0</v>
      </c>
      <c r="AE30">
        <f t="shared" si="3"/>
        <v>0</v>
      </c>
      <c r="AF30">
        <f t="shared" si="3"/>
        <v>0</v>
      </c>
      <c r="AG30">
        <f t="shared" si="3"/>
        <v>0</v>
      </c>
      <c r="AH30">
        <f t="shared" si="3"/>
        <v>0</v>
      </c>
      <c r="AI30">
        <f t="shared" si="3"/>
        <v>0</v>
      </c>
      <c r="AJ30">
        <f t="shared" si="3"/>
        <v>0</v>
      </c>
      <c r="AL30">
        <f t="shared" si="4"/>
        <v>0</v>
      </c>
    </row>
    <row r="31" spans="1:38" x14ac:dyDescent="0.25">
      <c r="B31" t="s">
        <v>34</v>
      </c>
      <c r="C31">
        <v>12</v>
      </c>
      <c r="D31">
        <v>2.5</v>
      </c>
      <c r="L31">
        <f t="shared" si="0"/>
        <v>0.28799999999999998</v>
      </c>
      <c r="N31">
        <f t="shared" si="1"/>
        <v>30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0</v>
      </c>
      <c r="S31">
        <f t="shared" si="1"/>
        <v>0</v>
      </c>
      <c r="T31">
        <f t="shared" si="1"/>
        <v>0</v>
      </c>
      <c r="U31">
        <v>6</v>
      </c>
      <c r="V31">
        <v>5</v>
      </c>
      <c r="AD31">
        <f t="shared" si="3"/>
        <v>30</v>
      </c>
      <c r="AE31">
        <f t="shared" si="3"/>
        <v>0</v>
      </c>
      <c r="AF31">
        <f t="shared" si="3"/>
        <v>0</v>
      </c>
      <c r="AG31">
        <f t="shared" si="3"/>
        <v>0</v>
      </c>
      <c r="AH31">
        <f t="shared" si="3"/>
        <v>0</v>
      </c>
      <c r="AI31">
        <f t="shared" si="3"/>
        <v>0</v>
      </c>
      <c r="AJ31">
        <f t="shared" si="3"/>
        <v>0</v>
      </c>
      <c r="AL31">
        <f t="shared" si="4"/>
        <v>0.28799999999999998</v>
      </c>
    </row>
    <row r="32" spans="1:38" x14ac:dyDescent="0.25">
      <c r="B32" t="s">
        <v>35</v>
      </c>
      <c r="C32">
        <v>4</v>
      </c>
      <c r="D32">
        <v>5</v>
      </c>
      <c r="L32">
        <f t="shared" si="0"/>
        <v>0.19199999999999998</v>
      </c>
      <c r="N32">
        <f t="shared" si="1"/>
        <v>20</v>
      </c>
      <c r="O32">
        <f t="shared" si="1"/>
        <v>0</v>
      </c>
      <c r="P32">
        <f t="shared" si="1"/>
        <v>0</v>
      </c>
      <c r="Q32">
        <f t="shared" si="1"/>
        <v>0</v>
      </c>
      <c r="R32">
        <f t="shared" si="1"/>
        <v>0</v>
      </c>
      <c r="S32">
        <f t="shared" si="1"/>
        <v>0</v>
      </c>
      <c r="T32">
        <f t="shared" si="1"/>
        <v>0</v>
      </c>
      <c r="U32">
        <v>4</v>
      </c>
      <c r="V32">
        <v>5</v>
      </c>
      <c r="AD32">
        <f t="shared" si="3"/>
        <v>20</v>
      </c>
      <c r="AE32">
        <f t="shared" si="3"/>
        <v>0</v>
      </c>
      <c r="AF32">
        <f t="shared" si="3"/>
        <v>0</v>
      </c>
      <c r="AG32">
        <f t="shared" si="3"/>
        <v>0</v>
      </c>
      <c r="AH32">
        <f t="shared" si="3"/>
        <v>0</v>
      </c>
      <c r="AI32">
        <f t="shared" si="3"/>
        <v>0</v>
      </c>
      <c r="AJ32">
        <f t="shared" si="3"/>
        <v>0</v>
      </c>
      <c r="AL32">
        <f t="shared" si="4"/>
        <v>0.19199999999999998</v>
      </c>
    </row>
    <row r="33" spans="1:38" x14ac:dyDescent="0.25">
      <c r="A33" t="s">
        <v>38</v>
      </c>
      <c r="B33" t="s">
        <v>34</v>
      </c>
      <c r="C33">
        <v>26</v>
      </c>
      <c r="D33">
        <v>3</v>
      </c>
      <c r="L33">
        <f t="shared" si="0"/>
        <v>0.74879999999999991</v>
      </c>
      <c r="N33">
        <f t="shared" si="1"/>
        <v>78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0</v>
      </c>
      <c r="S33">
        <f t="shared" si="1"/>
        <v>0</v>
      </c>
      <c r="T33">
        <f t="shared" si="1"/>
        <v>0</v>
      </c>
      <c r="U33">
        <v>26</v>
      </c>
      <c r="V33">
        <v>3</v>
      </c>
      <c r="AD33">
        <f t="shared" si="3"/>
        <v>78</v>
      </c>
      <c r="AE33">
        <f t="shared" si="3"/>
        <v>0</v>
      </c>
      <c r="AF33">
        <f t="shared" si="3"/>
        <v>0</v>
      </c>
      <c r="AG33">
        <f t="shared" si="3"/>
        <v>0</v>
      </c>
      <c r="AH33">
        <f t="shared" si="3"/>
        <v>0</v>
      </c>
      <c r="AI33">
        <f t="shared" si="3"/>
        <v>0</v>
      </c>
      <c r="AJ33">
        <f t="shared" si="3"/>
        <v>0</v>
      </c>
      <c r="AL33">
        <f t="shared" si="4"/>
        <v>0.74879999999999991</v>
      </c>
    </row>
    <row r="34" spans="1:38" x14ac:dyDescent="0.25">
      <c r="B34" t="s">
        <v>35</v>
      </c>
      <c r="C34">
        <v>6</v>
      </c>
      <c r="D34">
        <v>8</v>
      </c>
      <c r="L34">
        <f t="shared" si="0"/>
        <v>0.46079999999999999</v>
      </c>
      <c r="N34">
        <f t="shared" si="1"/>
        <v>48</v>
      </c>
      <c r="O34">
        <f t="shared" si="1"/>
        <v>0</v>
      </c>
      <c r="P34">
        <f t="shared" si="1"/>
        <v>0</v>
      </c>
      <c r="Q34">
        <f t="shared" si="1"/>
        <v>0</v>
      </c>
      <c r="R34">
        <f t="shared" si="1"/>
        <v>0</v>
      </c>
      <c r="S34">
        <f t="shared" si="1"/>
        <v>0</v>
      </c>
      <c r="T34">
        <f t="shared" si="1"/>
        <v>0</v>
      </c>
      <c r="U34">
        <v>6</v>
      </c>
      <c r="V34">
        <v>8</v>
      </c>
      <c r="AD34">
        <f t="shared" si="3"/>
        <v>48</v>
      </c>
      <c r="AE34">
        <f t="shared" si="3"/>
        <v>0</v>
      </c>
      <c r="AF34">
        <f t="shared" si="3"/>
        <v>0</v>
      </c>
      <c r="AG34">
        <f t="shared" si="3"/>
        <v>0</v>
      </c>
      <c r="AH34">
        <f t="shared" si="3"/>
        <v>0</v>
      </c>
      <c r="AI34">
        <f t="shared" si="3"/>
        <v>0</v>
      </c>
      <c r="AJ34">
        <f t="shared" si="3"/>
        <v>0</v>
      </c>
      <c r="AL34">
        <f t="shared" si="4"/>
        <v>0.46079999999999999</v>
      </c>
    </row>
    <row r="35" spans="1:38" x14ac:dyDescent="0.25">
      <c r="A35" t="s">
        <v>39</v>
      </c>
      <c r="B35" t="s">
        <v>40</v>
      </c>
      <c r="C35">
        <v>16</v>
      </c>
      <c r="G35">
        <v>8</v>
      </c>
      <c r="L35">
        <f t="shared" si="0"/>
        <v>1.8431999999999999</v>
      </c>
      <c r="N35">
        <f t="shared" si="1"/>
        <v>0</v>
      </c>
      <c r="O35">
        <f t="shared" si="1"/>
        <v>0</v>
      </c>
      <c r="P35">
        <f t="shared" si="1"/>
        <v>0</v>
      </c>
      <c r="Q35">
        <f t="shared" si="1"/>
        <v>128</v>
      </c>
      <c r="R35">
        <f t="shared" si="1"/>
        <v>0</v>
      </c>
      <c r="S35">
        <f t="shared" si="1"/>
        <v>0</v>
      </c>
      <c r="T35">
        <f t="shared" si="1"/>
        <v>0</v>
      </c>
      <c r="U35">
        <v>16</v>
      </c>
      <c r="Y35">
        <v>8</v>
      </c>
      <c r="AD35">
        <f t="shared" si="3"/>
        <v>0</v>
      </c>
      <c r="AE35">
        <f t="shared" si="3"/>
        <v>0</v>
      </c>
      <c r="AF35">
        <f t="shared" si="3"/>
        <v>0</v>
      </c>
      <c r="AG35">
        <f t="shared" si="3"/>
        <v>128</v>
      </c>
      <c r="AH35">
        <f t="shared" si="3"/>
        <v>0</v>
      </c>
      <c r="AI35">
        <f t="shared" si="3"/>
        <v>0</v>
      </c>
      <c r="AJ35">
        <f t="shared" si="3"/>
        <v>0</v>
      </c>
      <c r="AL35">
        <f t="shared" si="4"/>
        <v>1.8431999999999999</v>
      </c>
    </row>
    <row r="36" spans="1:38" x14ac:dyDescent="0.25">
      <c r="B36" t="s">
        <v>41</v>
      </c>
      <c r="C36">
        <v>4</v>
      </c>
      <c r="D36">
        <v>5</v>
      </c>
      <c r="L36">
        <f t="shared" si="0"/>
        <v>0.19199999999999998</v>
      </c>
      <c r="N36">
        <f t="shared" ref="N36:T63" si="5">$C36*D36</f>
        <v>20</v>
      </c>
      <c r="O36">
        <f t="shared" si="5"/>
        <v>0</v>
      </c>
      <c r="P36">
        <f t="shared" si="5"/>
        <v>0</v>
      </c>
      <c r="Q36">
        <f t="shared" si="5"/>
        <v>0</v>
      </c>
      <c r="R36">
        <f t="shared" si="5"/>
        <v>0</v>
      </c>
      <c r="S36">
        <f t="shared" si="5"/>
        <v>0</v>
      </c>
      <c r="T36">
        <f t="shared" si="5"/>
        <v>0</v>
      </c>
      <c r="U36">
        <v>4</v>
      </c>
      <c r="V36">
        <v>5</v>
      </c>
      <c r="AD36">
        <f t="shared" si="3"/>
        <v>20</v>
      </c>
      <c r="AE36">
        <f t="shared" si="3"/>
        <v>0</v>
      </c>
      <c r="AF36">
        <f t="shared" si="3"/>
        <v>0</v>
      </c>
      <c r="AG36">
        <f t="shared" si="3"/>
        <v>0</v>
      </c>
      <c r="AH36">
        <f t="shared" si="3"/>
        <v>0</v>
      </c>
      <c r="AI36">
        <f t="shared" si="3"/>
        <v>0</v>
      </c>
      <c r="AJ36">
        <f t="shared" si="3"/>
        <v>0</v>
      </c>
      <c r="AL36">
        <f t="shared" si="4"/>
        <v>0.19199999999999998</v>
      </c>
    </row>
    <row r="37" spans="1:38" x14ac:dyDescent="0.25">
      <c r="B37" t="s">
        <v>42</v>
      </c>
      <c r="C37">
        <v>4</v>
      </c>
      <c r="G37">
        <v>5</v>
      </c>
      <c r="L37">
        <f t="shared" si="0"/>
        <v>0.28799999999999998</v>
      </c>
      <c r="N37">
        <f t="shared" si="5"/>
        <v>0</v>
      </c>
      <c r="O37">
        <f t="shared" si="5"/>
        <v>0</v>
      </c>
      <c r="P37">
        <f t="shared" si="5"/>
        <v>0</v>
      </c>
      <c r="Q37">
        <f t="shared" si="5"/>
        <v>20</v>
      </c>
      <c r="R37">
        <f t="shared" si="5"/>
        <v>0</v>
      </c>
      <c r="S37">
        <f t="shared" si="5"/>
        <v>0</v>
      </c>
      <c r="T37">
        <f t="shared" si="5"/>
        <v>0</v>
      </c>
      <c r="U37">
        <v>4</v>
      </c>
      <c r="Y37">
        <v>5</v>
      </c>
      <c r="AD37">
        <f t="shared" si="3"/>
        <v>0</v>
      </c>
      <c r="AE37">
        <f t="shared" si="3"/>
        <v>0</v>
      </c>
      <c r="AF37">
        <f t="shared" si="3"/>
        <v>0</v>
      </c>
      <c r="AG37">
        <f t="shared" si="3"/>
        <v>20</v>
      </c>
      <c r="AH37">
        <f t="shared" si="3"/>
        <v>0</v>
      </c>
      <c r="AI37">
        <f t="shared" si="3"/>
        <v>0</v>
      </c>
      <c r="AJ37">
        <f t="shared" si="3"/>
        <v>0</v>
      </c>
      <c r="AL37">
        <f t="shared" si="4"/>
        <v>0.28799999999999998</v>
      </c>
    </row>
    <row r="38" spans="1:38" x14ac:dyDescent="0.25">
      <c r="B38" t="s">
        <v>43</v>
      </c>
      <c r="C38">
        <v>30</v>
      </c>
      <c r="G38">
        <v>0.57999999999999996</v>
      </c>
      <c r="L38">
        <f t="shared" si="0"/>
        <v>0.25055999999999995</v>
      </c>
      <c r="N38">
        <f t="shared" si="5"/>
        <v>0</v>
      </c>
      <c r="O38">
        <f t="shared" si="5"/>
        <v>0</v>
      </c>
      <c r="P38">
        <f t="shared" si="5"/>
        <v>0</v>
      </c>
      <c r="Q38">
        <f t="shared" si="5"/>
        <v>17.399999999999999</v>
      </c>
      <c r="R38">
        <f t="shared" si="5"/>
        <v>0</v>
      </c>
      <c r="S38">
        <f t="shared" si="5"/>
        <v>0</v>
      </c>
      <c r="T38">
        <f t="shared" si="5"/>
        <v>0</v>
      </c>
      <c r="U38">
        <v>4</v>
      </c>
      <c r="Y38">
        <v>5</v>
      </c>
      <c r="AD38">
        <f t="shared" si="3"/>
        <v>0</v>
      </c>
      <c r="AE38">
        <f t="shared" si="3"/>
        <v>0</v>
      </c>
      <c r="AF38">
        <f t="shared" si="3"/>
        <v>0</v>
      </c>
      <c r="AG38">
        <f t="shared" si="3"/>
        <v>20</v>
      </c>
      <c r="AH38">
        <f t="shared" si="3"/>
        <v>0</v>
      </c>
      <c r="AI38">
        <f t="shared" si="3"/>
        <v>0</v>
      </c>
      <c r="AJ38">
        <f t="shared" si="3"/>
        <v>0</v>
      </c>
      <c r="AL38">
        <f t="shared" si="4"/>
        <v>0.28799999999999998</v>
      </c>
    </row>
    <row r="39" spans="1:38" x14ac:dyDescent="0.25">
      <c r="A39" t="s">
        <v>44</v>
      </c>
      <c r="B39" t="s">
        <v>31</v>
      </c>
      <c r="C39">
        <v>7</v>
      </c>
      <c r="F39" s="1">
        <v>2.1</v>
      </c>
      <c r="L39">
        <f t="shared" si="0"/>
        <v>5.8800000000000005E-2</v>
      </c>
      <c r="N39">
        <f t="shared" si="5"/>
        <v>0</v>
      </c>
      <c r="O39">
        <f t="shared" si="5"/>
        <v>0</v>
      </c>
      <c r="P39">
        <f t="shared" si="5"/>
        <v>14.700000000000001</v>
      </c>
      <c r="Q39">
        <f t="shared" si="5"/>
        <v>0</v>
      </c>
      <c r="R39">
        <f t="shared" si="5"/>
        <v>0</v>
      </c>
      <c r="S39">
        <f t="shared" si="5"/>
        <v>0</v>
      </c>
      <c r="T39">
        <f t="shared" si="5"/>
        <v>0</v>
      </c>
      <c r="U39">
        <v>7</v>
      </c>
      <c r="X39">
        <v>5</v>
      </c>
      <c r="AD39">
        <f t="shared" si="3"/>
        <v>0</v>
      </c>
      <c r="AE39">
        <f t="shared" si="3"/>
        <v>0</v>
      </c>
      <c r="AF39">
        <f t="shared" si="3"/>
        <v>35</v>
      </c>
      <c r="AG39">
        <f t="shared" si="3"/>
        <v>0</v>
      </c>
      <c r="AH39">
        <f t="shared" si="3"/>
        <v>0</v>
      </c>
      <c r="AI39">
        <f t="shared" si="3"/>
        <v>0</v>
      </c>
      <c r="AJ39">
        <f t="shared" si="3"/>
        <v>0</v>
      </c>
      <c r="AL39">
        <f t="shared" si="4"/>
        <v>0.14000000000000001</v>
      </c>
    </row>
    <row r="40" spans="1:38" x14ac:dyDescent="0.25">
      <c r="C40">
        <v>6</v>
      </c>
      <c r="F40" s="1">
        <v>0.98</v>
      </c>
      <c r="L40">
        <f t="shared" si="0"/>
        <v>2.3519999999999999E-2</v>
      </c>
      <c r="N40">
        <f t="shared" si="5"/>
        <v>0</v>
      </c>
      <c r="O40">
        <f t="shared" si="5"/>
        <v>0</v>
      </c>
      <c r="P40">
        <f t="shared" si="5"/>
        <v>5.88</v>
      </c>
      <c r="Q40">
        <f t="shared" si="5"/>
        <v>0</v>
      </c>
      <c r="R40">
        <f t="shared" si="5"/>
        <v>0</v>
      </c>
      <c r="S40">
        <f t="shared" si="5"/>
        <v>0</v>
      </c>
      <c r="T40">
        <f t="shared" si="5"/>
        <v>0</v>
      </c>
      <c r="U40">
        <v>1</v>
      </c>
      <c r="X40">
        <v>8</v>
      </c>
      <c r="AD40">
        <f t="shared" si="3"/>
        <v>0</v>
      </c>
      <c r="AE40">
        <f t="shared" si="3"/>
        <v>0</v>
      </c>
      <c r="AF40">
        <f t="shared" si="3"/>
        <v>8</v>
      </c>
      <c r="AG40">
        <f t="shared" si="3"/>
        <v>0</v>
      </c>
      <c r="AH40">
        <f t="shared" si="3"/>
        <v>0</v>
      </c>
      <c r="AI40">
        <f t="shared" si="3"/>
        <v>0</v>
      </c>
      <c r="AJ40">
        <f t="shared" si="3"/>
        <v>0</v>
      </c>
      <c r="AL40">
        <f t="shared" si="4"/>
        <v>3.2000000000000001E-2</v>
      </c>
    </row>
    <row r="41" spans="1:38" x14ac:dyDescent="0.25">
      <c r="C41">
        <v>3</v>
      </c>
      <c r="F41" s="1">
        <v>0.5</v>
      </c>
      <c r="L41">
        <f t="shared" si="0"/>
        <v>6.0000000000000001E-3</v>
      </c>
      <c r="N41">
        <f t="shared" si="5"/>
        <v>0</v>
      </c>
      <c r="O41">
        <f t="shared" si="5"/>
        <v>0</v>
      </c>
      <c r="P41">
        <f t="shared" si="5"/>
        <v>1.5</v>
      </c>
      <c r="Q41">
        <f t="shared" si="5"/>
        <v>0</v>
      </c>
      <c r="R41">
        <f t="shared" si="5"/>
        <v>0</v>
      </c>
      <c r="S41">
        <f t="shared" si="5"/>
        <v>0</v>
      </c>
      <c r="T41">
        <f t="shared" si="5"/>
        <v>0</v>
      </c>
      <c r="U41">
        <v>1</v>
      </c>
      <c r="X41">
        <v>5</v>
      </c>
      <c r="AD41">
        <f t="shared" si="3"/>
        <v>0</v>
      </c>
      <c r="AE41">
        <f t="shared" si="3"/>
        <v>0</v>
      </c>
      <c r="AF41">
        <f t="shared" si="3"/>
        <v>5</v>
      </c>
      <c r="AG41">
        <f t="shared" si="3"/>
        <v>0</v>
      </c>
      <c r="AH41">
        <f t="shared" si="3"/>
        <v>0</v>
      </c>
      <c r="AI41">
        <f t="shared" si="3"/>
        <v>0</v>
      </c>
      <c r="AJ41">
        <f t="shared" si="3"/>
        <v>0</v>
      </c>
      <c r="AL41">
        <f t="shared" si="4"/>
        <v>0.02</v>
      </c>
    </row>
    <row r="42" spans="1:38" x14ac:dyDescent="0.25">
      <c r="B42" t="s">
        <v>34</v>
      </c>
      <c r="C42">
        <v>16</v>
      </c>
      <c r="F42" s="1">
        <v>3</v>
      </c>
      <c r="L42">
        <f t="shared" si="0"/>
        <v>0.192</v>
      </c>
      <c r="N42">
        <f t="shared" si="5"/>
        <v>0</v>
      </c>
      <c r="O42">
        <f t="shared" si="5"/>
        <v>0</v>
      </c>
      <c r="P42">
        <f t="shared" si="5"/>
        <v>48</v>
      </c>
      <c r="Q42">
        <f t="shared" si="5"/>
        <v>0</v>
      </c>
      <c r="R42">
        <f t="shared" si="5"/>
        <v>0</v>
      </c>
      <c r="S42">
        <f t="shared" si="5"/>
        <v>0</v>
      </c>
      <c r="T42">
        <f t="shared" si="5"/>
        <v>0</v>
      </c>
      <c r="U42">
        <v>16</v>
      </c>
      <c r="X42">
        <v>3</v>
      </c>
      <c r="AD42">
        <f t="shared" si="3"/>
        <v>0</v>
      </c>
      <c r="AE42">
        <f t="shared" si="3"/>
        <v>0</v>
      </c>
      <c r="AF42">
        <f t="shared" si="3"/>
        <v>48</v>
      </c>
      <c r="AG42">
        <f t="shared" si="3"/>
        <v>0</v>
      </c>
      <c r="AH42">
        <f t="shared" si="3"/>
        <v>0</v>
      </c>
      <c r="AI42">
        <f t="shared" si="3"/>
        <v>0</v>
      </c>
      <c r="AJ42">
        <f t="shared" si="3"/>
        <v>0</v>
      </c>
      <c r="AL42">
        <f t="shared" si="4"/>
        <v>0.192</v>
      </c>
    </row>
    <row r="43" spans="1:38" x14ac:dyDescent="0.25">
      <c r="B43" t="s">
        <v>35</v>
      </c>
      <c r="C43">
        <v>4</v>
      </c>
      <c r="F43" s="1">
        <v>5</v>
      </c>
      <c r="L43">
        <f t="shared" si="0"/>
        <v>0.08</v>
      </c>
      <c r="N43">
        <f t="shared" si="5"/>
        <v>0</v>
      </c>
      <c r="O43">
        <f t="shared" si="5"/>
        <v>0</v>
      </c>
      <c r="P43">
        <f t="shared" si="5"/>
        <v>20</v>
      </c>
      <c r="Q43">
        <f t="shared" si="5"/>
        <v>0</v>
      </c>
      <c r="R43">
        <f t="shared" si="5"/>
        <v>0</v>
      </c>
      <c r="S43">
        <f t="shared" si="5"/>
        <v>0</v>
      </c>
      <c r="T43">
        <f t="shared" si="5"/>
        <v>0</v>
      </c>
      <c r="U43">
        <v>4</v>
      </c>
      <c r="X43">
        <v>5</v>
      </c>
      <c r="AD43">
        <f t="shared" si="3"/>
        <v>0</v>
      </c>
      <c r="AE43">
        <f t="shared" si="3"/>
        <v>0</v>
      </c>
      <c r="AF43">
        <f t="shared" si="3"/>
        <v>20</v>
      </c>
      <c r="AG43">
        <f t="shared" si="3"/>
        <v>0</v>
      </c>
      <c r="AH43">
        <f t="shared" si="3"/>
        <v>0</v>
      </c>
      <c r="AI43">
        <f t="shared" si="3"/>
        <v>0</v>
      </c>
      <c r="AJ43">
        <f t="shared" si="3"/>
        <v>0</v>
      </c>
      <c r="AL43">
        <f t="shared" si="4"/>
        <v>0.08</v>
      </c>
    </row>
    <row r="44" spans="1:38" x14ac:dyDescent="0.25">
      <c r="A44" t="s">
        <v>45</v>
      </c>
      <c r="B44" t="s">
        <v>31</v>
      </c>
      <c r="C44">
        <v>2</v>
      </c>
      <c r="F44" s="1">
        <v>2.1</v>
      </c>
      <c r="L44">
        <f t="shared" si="0"/>
        <v>1.6800000000000002E-2</v>
      </c>
      <c r="N44">
        <f t="shared" si="5"/>
        <v>0</v>
      </c>
      <c r="O44">
        <f t="shared" si="5"/>
        <v>0</v>
      </c>
      <c r="P44">
        <f t="shared" si="5"/>
        <v>4.2</v>
      </c>
      <c r="Q44">
        <f t="shared" si="5"/>
        <v>0</v>
      </c>
      <c r="R44">
        <f t="shared" si="5"/>
        <v>0</v>
      </c>
      <c r="S44">
        <f t="shared" si="5"/>
        <v>0</v>
      </c>
      <c r="T44">
        <f t="shared" si="5"/>
        <v>0</v>
      </c>
      <c r="AD44">
        <f t="shared" si="3"/>
        <v>0</v>
      </c>
      <c r="AE44">
        <f t="shared" si="3"/>
        <v>0</v>
      </c>
      <c r="AF44">
        <f t="shared" si="3"/>
        <v>0</v>
      </c>
      <c r="AG44">
        <f t="shared" si="3"/>
        <v>0</v>
      </c>
      <c r="AH44">
        <f t="shared" si="3"/>
        <v>0</v>
      </c>
      <c r="AI44">
        <f t="shared" si="3"/>
        <v>0</v>
      </c>
      <c r="AJ44">
        <f t="shared" si="3"/>
        <v>0</v>
      </c>
      <c r="AL44">
        <f t="shared" si="4"/>
        <v>0</v>
      </c>
    </row>
    <row r="45" spans="1:38" x14ac:dyDescent="0.25">
      <c r="C45">
        <v>1</v>
      </c>
      <c r="F45" s="1">
        <v>0.88</v>
      </c>
      <c r="L45">
        <f t="shared" si="0"/>
        <v>3.5200000000000001E-3</v>
      </c>
      <c r="N45">
        <f t="shared" si="5"/>
        <v>0</v>
      </c>
      <c r="O45">
        <f t="shared" si="5"/>
        <v>0</v>
      </c>
      <c r="P45">
        <f t="shared" si="5"/>
        <v>0.88</v>
      </c>
      <c r="Q45">
        <f t="shared" si="5"/>
        <v>0</v>
      </c>
      <c r="R45">
        <f t="shared" si="5"/>
        <v>0</v>
      </c>
      <c r="S45">
        <f t="shared" si="5"/>
        <v>0</v>
      </c>
      <c r="T45">
        <f t="shared" si="5"/>
        <v>0</v>
      </c>
      <c r="AD45">
        <f t="shared" si="3"/>
        <v>0</v>
      </c>
      <c r="AE45">
        <f t="shared" si="3"/>
        <v>0</v>
      </c>
      <c r="AF45">
        <f t="shared" si="3"/>
        <v>0</v>
      </c>
      <c r="AG45">
        <f t="shared" si="3"/>
        <v>0</v>
      </c>
      <c r="AH45">
        <f t="shared" si="3"/>
        <v>0</v>
      </c>
      <c r="AI45">
        <f t="shared" si="3"/>
        <v>0</v>
      </c>
      <c r="AJ45">
        <f t="shared" si="3"/>
        <v>0</v>
      </c>
      <c r="AL45">
        <f t="shared" si="4"/>
        <v>0</v>
      </c>
    </row>
    <row r="46" spans="1:38" x14ac:dyDescent="0.25">
      <c r="C46">
        <v>1</v>
      </c>
      <c r="F46" s="1">
        <v>0.34</v>
      </c>
      <c r="L46">
        <f t="shared" si="0"/>
        <v>1.3600000000000001E-3</v>
      </c>
      <c r="N46">
        <f t="shared" si="5"/>
        <v>0</v>
      </c>
      <c r="O46">
        <f t="shared" si="5"/>
        <v>0</v>
      </c>
      <c r="P46">
        <f t="shared" si="5"/>
        <v>0.34</v>
      </c>
      <c r="Q46">
        <f t="shared" si="5"/>
        <v>0</v>
      </c>
      <c r="R46">
        <f t="shared" si="5"/>
        <v>0</v>
      </c>
      <c r="S46">
        <f t="shared" si="5"/>
        <v>0</v>
      </c>
      <c r="T46">
        <f t="shared" si="5"/>
        <v>0</v>
      </c>
      <c r="AD46">
        <f t="shared" si="3"/>
        <v>0</v>
      </c>
      <c r="AE46">
        <f t="shared" si="3"/>
        <v>0</v>
      </c>
      <c r="AF46">
        <f t="shared" si="3"/>
        <v>0</v>
      </c>
      <c r="AG46">
        <f t="shared" si="3"/>
        <v>0</v>
      </c>
      <c r="AH46">
        <f t="shared" si="3"/>
        <v>0</v>
      </c>
      <c r="AI46">
        <f t="shared" si="3"/>
        <v>0</v>
      </c>
      <c r="AJ46">
        <f t="shared" si="3"/>
        <v>0</v>
      </c>
      <c r="AL46">
        <f t="shared" si="4"/>
        <v>0</v>
      </c>
    </row>
    <row r="47" spans="1:38" x14ac:dyDescent="0.25">
      <c r="B47" t="s">
        <v>34</v>
      </c>
      <c r="C47">
        <v>7</v>
      </c>
      <c r="F47" s="1">
        <v>2.5</v>
      </c>
      <c r="L47">
        <f t="shared" si="0"/>
        <v>7.0000000000000007E-2</v>
      </c>
      <c r="N47">
        <f t="shared" si="5"/>
        <v>0</v>
      </c>
      <c r="O47">
        <f t="shared" si="5"/>
        <v>0</v>
      </c>
      <c r="P47">
        <f t="shared" si="5"/>
        <v>17.5</v>
      </c>
      <c r="Q47">
        <f t="shared" si="5"/>
        <v>0</v>
      </c>
      <c r="R47">
        <f t="shared" si="5"/>
        <v>0</v>
      </c>
      <c r="S47">
        <f t="shared" si="5"/>
        <v>0</v>
      </c>
      <c r="T47">
        <f t="shared" si="5"/>
        <v>0</v>
      </c>
      <c r="U47">
        <v>14</v>
      </c>
      <c r="X47">
        <v>5</v>
      </c>
      <c r="AD47">
        <f t="shared" si="3"/>
        <v>0</v>
      </c>
      <c r="AE47">
        <f t="shared" si="3"/>
        <v>0</v>
      </c>
      <c r="AF47">
        <f t="shared" si="3"/>
        <v>70</v>
      </c>
      <c r="AG47">
        <f t="shared" si="3"/>
        <v>0</v>
      </c>
      <c r="AH47">
        <f t="shared" si="3"/>
        <v>0</v>
      </c>
      <c r="AI47">
        <f t="shared" si="3"/>
        <v>0</v>
      </c>
      <c r="AJ47">
        <f t="shared" si="3"/>
        <v>0</v>
      </c>
      <c r="AL47">
        <f t="shared" si="4"/>
        <v>0.28000000000000003</v>
      </c>
    </row>
    <row r="48" spans="1:38" x14ac:dyDescent="0.25">
      <c r="B48" t="s">
        <v>35</v>
      </c>
      <c r="C48">
        <v>2</v>
      </c>
      <c r="F48" s="1">
        <v>4</v>
      </c>
      <c r="L48">
        <f t="shared" si="0"/>
        <v>3.2000000000000001E-2</v>
      </c>
      <c r="N48">
        <f t="shared" si="5"/>
        <v>0</v>
      </c>
      <c r="O48">
        <f t="shared" si="5"/>
        <v>0</v>
      </c>
      <c r="P48">
        <f t="shared" si="5"/>
        <v>8</v>
      </c>
      <c r="Q48">
        <f t="shared" si="5"/>
        <v>0</v>
      </c>
      <c r="R48">
        <f t="shared" si="5"/>
        <v>0</v>
      </c>
      <c r="S48">
        <f t="shared" si="5"/>
        <v>0</v>
      </c>
      <c r="T48">
        <f t="shared" si="5"/>
        <v>0</v>
      </c>
      <c r="U48">
        <v>2</v>
      </c>
      <c r="X48">
        <v>4</v>
      </c>
      <c r="AD48">
        <f t="shared" si="3"/>
        <v>0</v>
      </c>
      <c r="AE48">
        <f t="shared" si="3"/>
        <v>0</v>
      </c>
      <c r="AF48">
        <f t="shared" si="3"/>
        <v>8</v>
      </c>
      <c r="AG48">
        <f t="shared" si="3"/>
        <v>0</v>
      </c>
      <c r="AH48">
        <f t="shared" si="3"/>
        <v>0</v>
      </c>
      <c r="AI48">
        <f t="shared" si="3"/>
        <v>0</v>
      </c>
      <c r="AJ48">
        <f t="shared" si="3"/>
        <v>0</v>
      </c>
      <c r="AL48">
        <f t="shared" si="4"/>
        <v>3.2000000000000001E-2</v>
      </c>
    </row>
    <row r="49" spans="1:38" x14ac:dyDescent="0.25">
      <c r="A49" t="s">
        <v>46</v>
      </c>
      <c r="B49" t="s">
        <v>31</v>
      </c>
      <c r="C49">
        <v>2</v>
      </c>
      <c r="F49" s="1">
        <v>2.1</v>
      </c>
      <c r="L49">
        <f t="shared" si="0"/>
        <v>1.6800000000000002E-2</v>
      </c>
      <c r="N49">
        <f t="shared" si="5"/>
        <v>0</v>
      </c>
      <c r="O49">
        <f t="shared" si="5"/>
        <v>0</v>
      </c>
      <c r="P49">
        <f t="shared" si="5"/>
        <v>4.2</v>
      </c>
      <c r="Q49">
        <f t="shared" si="5"/>
        <v>0</v>
      </c>
      <c r="R49">
        <f t="shared" si="5"/>
        <v>0</v>
      </c>
      <c r="S49">
        <f t="shared" si="5"/>
        <v>0</v>
      </c>
      <c r="T49">
        <f t="shared" si="5"/>
        <v>0</v>
      </c>
      <c r="AD49">
        <f t="shared" si="3"/>
        <v>0</v>
      </c>
      <c r="AE49">
        <f t="shared" si="3"/>
        <v>0</v>
      </c>
      <c r="AF49">
        <f t="shared" si="3"/>
        <v>0</v>
      </c>
      <c r="AG49">
        <f t="shared" si="3"/>
        <v>0</v>
      </c>
      <c r="AH49">
        <f t="shared" si="3"/>
        <v>0</v>
      </c>
      <c r="AI49">
        <f t="shared" si="3"/>
        <v>0</v>
      </c>
      <c r="AJ49">
        <f t="shared" si="3"/>
        <v>0</v>
      </c>
      <c r="AL49">
        <f t="shared" si="4"/>
        <v>0</v>
      </c>
    </row>
    <row r="50" spans="1:38" x14ac:dyDescent="0.25">
      <c r="C50">
        <v>1</v>
      </c>
      <c r="F50" s="1">
        <v>0.98</v>
      </c>
      <c r="L50">
        <f t="shared" si="0"/>
        <v>3.9199999999999999E-3</v>
      </c>
      <c r="N50">
        <f t="shared" si="5"/>
        <v>0</v>
      </c>
      <c r="O50">
        <f t="shared" si="5"/>
        <v>0</v>
      </c>
      <c r="P50">
        <f t="shared" si="5"/>
        <v>0.98</v>
      </c>
      <c r="Q50">
        <f t="shared" si="5"/>
        <v>0</v>
      </c>
      <c r="R50">
        <f t="shared" si="5"/>
        <v>0</v>
      </c>
      <c r="S50">
        <f t="shared" si="5"/>
        <v>0</v>
      </c>
      <c r="T50">
        <f t="shared" si="5"/>
        <v>0</v>
      </c>
      <c r="AD50">
        <f t="shared" si="3"/>
        <v>0</v>
      </c>
      <c r="AE50">
        <f t="shared" si="3"/>
        <v>0</v>
      </c>
      <c r="AF50">
        <f t="shared" si="3"/>
        <v>0</v>
      </c>
      <c r="AG50">
        <f t="shared" si="3"/>
        <v>0</v>
      </c>
      <c r="AH50">
        <f t="shared" si="3"/>
        <v>0</v>
      </c>
      <c r="AI50">
        <f t="shared" si="3"/>
        <v>0</v>
      </c>
      <c r="AJ50">
        <f t="shared" si="3"/>
        <v>0</v>
      </c>
      <c r="AL50">
        <f t="shared" si="4"/>
        <v>0</v>
      </c>
    </row>
    <row r="51" spans="1:38" x14ac:dyDescent="0.25">
      <c r="C51">
        <v>1</v>
      </c>
      <c r="F51" s="1">
        <v>0.34</v>
      </c>
      <c r="L51">
        <f t="shared" si="0"/>
        <v>1.3600000000000001E-3</v>
      </c>
      <c r="N51">
        <f t="shared" si="5"/>
        <v>0</v>
      </c>
      <c r="O51">
        <f t="shared" si="5"/>
        <v>0</v>
      </c>
      <c r="P51">
        <f t="shared" si="5"/>
        <v>0.34</v>
      </c>
      <c r="Q51">
        <f t="shared" si="5"/>
        <v>0</v>
      </c>
      <c r="R51">
        <f t="shared" si="5"/>
        <v>0</v>
      </c>
      <c r="S51">
        <f t="shared" si="5"/>
        <v>0</v>
      </c>
      <c r="T51">
        <f t="shared" si="5"/>
        <v>0</v>
      </c>
      <c r="AD51">
        <f t="shared" si="3"/>
        <v>0</v>
      </c>
      <c r="AE51">
        <f t="shared" si="3"/>
        <v>0</v>
      </c>
      <c r="AF51">
        <f t="shared" si="3"/>
        <v>0</v>
      </c>
      <c r="AG51">
        <f t="shared" si="3"/>
        <v>0</v>
      </c>
      <c r="AH51">
        <f t="shared" si="3"/>
        <v>0</v>
      </c>
      <c r="AI51">
        <f t="shared" si="3"/>
        <v>0</v>
      </c>
      <c r="AJ51">
        <f t="shared" si="3"/>
        <v>0</v>
      </c>
      <c r="AL51">
        <f t="shared" si="4"/>
        <v>0</v>
      </c>
    </row>
    <row r="52" spans="1:38" x14ac:dyDescent="0.25">
      <c r="B52" t="s">
        <v>34</v>
      </c>
      <c r="C52">
        <v>7</v>
      </c>
      <c r="F52" s="1">
        <v>2.5</v>
      </c>
      <c r="L52">
        <f t="shared" si="0"/>
        <v>7.0000000000000007E-2</v>
      </c>
      <c r="N52">
        <f t="shared" si="5"/>
        <v>0</v>
      </c>
      <c r="O52">
        <f t="shared" si="5"/>
        <v>0</v>
      </c>
      <c r="P52">
        <f t="shared" si="5"/>
        <v>17.5</v>
      </c>
      <c r="Q52">
        <f t="shared" si="5"/>
        <v>0</v>
      </c>
      <c r="R52">
        <f t="shared" si="5"/>
        <v>0</v>
      </c>
      <c r="S52">
        <f t="shared" si="5"/>
        <v>0</v>
      </c>
      <c r="T52">
        <f t="shared" si="5"/>
        <v>0</v>
      </c>
      <c r="AD52">
        <f t="shared" si="3"/>
        <v>0</v>
      </c>
      <c r="AE52">
        <f t="shared" si="3"/>
        <v>0</v>
      </c>
      <c r="AF52">
        <f t="shared" si="3"/>
        <v>0</v>
      </c>
      <c r="AG52">
        <f t="shared" si="3"/>
        <v>0</v>
      </c>
      <c r="AH52">
        <f t="shared" si="3"/>
        <v>0</v>
      </c>
      <c r="AI52">
        <f t="shared" si="3"/>
        <v>0</v>
      </c>
      <c r="AJ52">
        <f t="shared" si="3"/>
        <v>0</v>
      </c>
      <c r="AL52">
        <f t="shared" si="4"/>
        <v>0</v>
      </c>
    </row>
    <row r="53" spans="1:38" x14ac:dyDescent="0.25">
      <c r="B53" t="s">
        <v>35</v>
      </c>
      <c r="C53">
        <v>2</v>
      </c>
      <c r="F53" s="1">
        <v>4</v>
      </c>
      <c r="L53">
        <f t="shared" si="0"/>
        <v>3.2000000000000001E-2</v>
      </c>
      <c r="N53">
        <f t="shared" si="5"/>
        <v>0</v>
      </c>
      <c r="O53">
        <f t="shared" si="5"/>
        <v>0</v>
      </c>
      <c r="P53">
        <f t="shared" si="5"/>
        <v>8</v>
      </c>
      <c r="Q53">
        <f t="shared" si="5"/>
        <v>0</v>
      </c>
      <c r="R53">
        <f t="shared" si="5"/>
        <v>0</v>
      </c>
      <c r="S53">
        <f t="shared" si="5"/>
        <v>0</v>
      </c>
      <c r="T53">
        <f t="shared" si="5"/>
        <v>0</v>
      </c>
      <c r="U53">
        <v>2</v>
      </c>
      <c r="X53">
        <v>4</v>
      </c>
      <c r="AD53">
        <f t="shared" si="3"/>
        <v>0</v>
      </c>
      <c r="AE53">
        <f t="shared" si="3"/>
        <v>0</v>
      </c>
      <c r="AF53">
        <f t="shared" si="3"/>
        <v>8</v>
      </c>
      <c r="AG53">
        <f t="shared" si="3"/>
        <v>0</v>
      </c>
      <c r="AH53">
        <f t="shared" si="3"/>
        <v>0</v>
      </c>
      <c r="AI53">
        <f t="shared" si="3"/>
        <v>0</v>
      </c>
      <c r="AJ53">
        <f t="shared" si="3"/>
        <v>0</v>
      </c>
      <c r="AL53">
        <f t="shared" si="4"/>
        <v>3.2000000000000001E-2</v>
      </c>
    </row>
    <row r="54" spans="1:38" x14ac:dyDescent="0.25">
      <c r="A54" t="s">
        <v>47</v>
      </c>
      <c r="B54" t="s">
        <v>34</v>
      </c>
      <c r="C54">
        <v>7</v>
      </c>
      <c r="F54" s="1">
        <v>2.5</v>
      </c>
      <c r="L54">
        <f t="shared" si="0"/>
        <v>7.0000000000000007E-2</v>
      </c>
      <c r="N54">
        <f t="shared" si="5"/>
        <v>0</v>
      </c>
      <c r="O54">
        <f t="shared" si="5"/>
        <v>0</v>
      </c>
      <c r="P54">
        <f t="shared" si="5"/>
        <v>17.5</v>
      </c>
      <c r="Q54">
        <f t="shared" si="5"/>
        <v>0</v>
      </c>
      <c r="R54">
        <f t="shared" si="5"/>
        <v>0</v>
      </c>
      <c r="S54">
        <f t="shared" si="5"/>
        <v>0</v>
      </c>
      <c r="T54">
        <f t="shared" si="5"/>
        <v>0</v>
      </c>
      <c r="AD54">
        <f t="shared" si="3"/>
        <v>0</v>
      </c>
      <c r="AE54">
        <f t="shared" si="3"/>
        <v>0</v>
      </c>
      <c r="AF54">
        <f t="shared" ref="AF54:AJ63" si="6">$U54*X54</f>
        <v>0</v>
      </c>
      <c r="AG54">
        <f t="shared" si="6"/>
        <v>0</v>
      </c>
      <c r="AH54">
        <f t="shared" si="6"/>
        <v>0</v>
      </c>
      <c r="AI54">
        <f t="shared" si="6"/>
        <v>0</v>
      </c>
      <c r="AJ54">
        <f t="shared" si="6"/>
        <v>0</v>
      </c>
      <c r="AL54">
        <f t="shared" si="4"/>
        <v>0</v>
      </c>
    </row>
    <row r="55" spans="1:38" x14ac:dyDescent="0.25">
      <c r="B55" t="s">
        <v>35</v>
      </c>
      <c r="C55">
        <v>2</v>
      </c>
      <c r="F55" s="1">
        <v>4</v>
      </c>
      <c r="L55">
        <f t="shared" si="0"/>
        <v>3.2000000000000001E-2</v>
      </c>
      <c r="N55">
        <f t="shared" si="5"/>
        <v>0</v>
      </c>
      <c r="O55">
        <f t="shared" si="5"/>
        <v>0</v>
      </c>
      <c r="P55">
        <f t="shared" si="5"/>
        <v>8</v>
      </c>
      <c r="Q55">
        <f t="shared" si="5"/>
        <v>0</v>
      </c>
      <c r="R55">
        <f t="shared" si="5"/>
        <v>0</v>
      </c>
      <c r="S55">
        <f t="shared" si="5"/>
        <v>0</v>
      </c>
      <c r="T55">
        <f t="shared" si="5"/>
        <v>0</v>
      </c>
      <c r="U55">
        <v>2</v>
      </c>
      <c r="X55">
        <v>4</v>
      </c>
      <c r="AD55">
        <f t="shared" ref="AD55:AE63" si="7">$U55*V55</f>
        <v>0</v>
      </c>
      <c r="AE55">
        <f t="shared" si="7"/>
        <v>0</v>
      </c>
      <c r="AF55">
        <f t="shared" si="6"/>
        <v>8</v>
      </c>
      <c r="AG55">
        <f t="shared" si="6"/>
        <v>0</v>
      </c>
      <c r="AH55">
        <f t="shared" si="6"/>
        <v>0</v>
      </c>
      <c r="AI55">
        <f t="shared" si="6"/>
        <v>0</v>
      </c>
      <c r="AJ55">
        <f t="shared" si="6"/>
        <v>0</v>
      </c>
      <c r="AL55">
        <f t="shared" si="4"/>
        <v>3.2000000000000001E-2</v>
      </c>
    </row>
    <row r="56" spans="1:38" x14ac:dyDescent="0.25">
      <c r="A56" t="s">
        <v>48</v>
      </c>
      <c r="B56" t="s">
        <v>31</v>
      </c>
      <c r="C56">
        <v>2</v>
      </c>
      <c r="F56" s="1">
        <v>2.1</v>
      </c>
      <c r="L56">
        <f t="shared" si="0"/>
        <v>1.6800000000000002E-2</v>
      </c>
      <c r="N56">
        <f t="shared" si="5"/>
        <v>0</v>
      </c>
      <c r="O56">
        <f t="shared" si="5"/>
        <v>0</v>
      </c>
      <c r="P56">
        <f t="shared" si="5"/>
        <v>4.2</v>
      </c>
      <c r="Q56">
        <f t="shared" si="5"/>
        <v>0</v>
      </c>
      <c r="R56">
        <f t="shared" si="5"/>
        <v>0</v>
      </c>
      <c r="S56">
        <f t="shared" si="5"/>
        <v>0</v>
      </c>
      <c r="T56">
        <f t="shared" si="5"/>
        <v>0</v>
      </c>
      <c r="AD56">
        <f t="shared" si="7"/>
        <v>0</v>
      </c>
      <c r="AE56">
        <f t="shared" si="7"/>
        <v>0</v>
      </c>
      <c r="AF56">
        <f t="shared" si="6"/>
        <v>0</v>
      </c>
      <c r="AG56">
        <f t="shared" si="6"/>
        <v>0</v>
      </c>
      <c r="AH56">
        <f t="shared" si="6"/>
        <v>0</v>
      </c>
      <c r="AI56">
        <f t="shared" si="6"/>
        <v>0</v>
      </c>
      <c r="AJ56">
        <f t="shared" si="6"/>
        <v>0</v>
      </c>
      <c r="AL56">
        <f t="shared" si="4"/>
        <v>0</v>
      </c>
    </row>
    <row r="57" spans="1:38" x14ac:dyDescent="0.25">
      <c r="C57">
        <v>1</v>
      </c>
      <c r="F57" s="1">
        <v>0.98</v>
      </c>
      <c r="L57">
        <f t="shared" si="0"/>
        <v>3.9199999999999999E-3</v>
      </c>
      <c r="N57">
        <f t="shared" si="5"/>
        <v>0</v>
      </c>
      <c r="O57">
        <f t="shared" si="5"/>
        <v>0</v>
      </c>
      <c r="P57">
        <f t="shared" si="5"/>
        <v>0.98</v>
      </c>
      <c r="Q57">
        <f t="shared" si="5"/>
        <v>0</v>
      </c>
      <c r="R57">
        <f t="shared" si="5"/>
        <v>0</v>
      </c>
      <c r="S57">
        <f t="shared" si="5"/>
        <v>0</v>
      </c>
      <c r="T57">
        <f t="shared" si="5"/>
        <v>0</v>
      </c>
      <c r="AD57">
        <f t="shared" si="7"/>
        <v>0</v>
      </c>
      <c r="AE57">
        <f t="shared" si="7"/>
        <v>0</v>
      </c>
      <c r="AF57">
        <f t="shared" si="6"/>
        <v>0</v>
      </c>
      <c r="AG57">
        <f t="shared" si="6"/>
        <v>0</v>
      </c>
      <c r="AH57">
        <f t="shared" si="6"/>
        <v>0</v>
      </c>
      <c r="AI57">
        <f t="shared" si="6"/>
        <v>0</v>
      </c>
      <c r="AJ57">
        <f t="shared" si="6"/>
        <v>0</v>
      </c>
      <c r="AL57">
        <f t="shared" si="4"/>
        <v>0</v>
      </c>
    </row>
    <row r="58" spans="1:38" x14ac:dyDescent="0.25">
      <c r="C58">
        <v>1</v>
      </c>
      <c r="F58" s="1">
        <v>0.34</v>
      </c>
      <c r="L58">
        <f t="shared" si="0"/>
        <v>1.3600000000000001E-3</v>
      </c>
      <c r="N58">
        <f t="shared" si="5"/>
        <v>0</v>
      </c>
      <c r="O58">
        <f t="shared" si="5"/>
        <v>0</v>
      </c>
      <c r="P58">
        <f t="shared" si="5"/>
        <v>0.34</v>
      </c>
      <c r="Q58">
        <f t="shared" si="5"/>
        <v>0</v>
      </c>
      <c r="R58">
        <f t="shared" si="5"/>
        <v>0</v>
      </c>
      <c r="S58">
        <f t="shared" si="5"/>
        <v>0</v>
      </c>
      <c r="T58">
        <f t="shared" si="5"/>
        <v>0</v>
      </c>
      <c r="AD58">
        <f t="shared" si="7"/>
        <v>0</v>
      </c>
      <c r="AE58">
        <f t="shared" si="7"/>
        <v>0</v>
      </c>
      <c r="AF58">
        <f t="shared" si="6"/>
        <v>0</v>
      </c>
      <c r="AG58">
        <f t="shared" si="6"/>
        <v>0</v>
      </c>
      <c r="AH58">
        <f t="shared" si="6"/>
        <v>0</v>
      </c>
      <c r="AI58">
        <f t="shared" si="6"/>
        <v>0</v>
      </c>
      <c r="AJ58">
        <f t="shared" si="6"/>
        <v>0</v>
      </c>
      <c r="AL58">
        <f t="shared" si="4"/>
        <v>0</v>
      </c>
    </row>
    <row r="59" spans="1:38" x14ac:dyDescent="0.25">
      <c r="B59" t="s">
        <v>34</v>
      </c>
      <c r="C59">
        <v>7</v>
      </c>
      <c r="F59" s="1">
        <v>2.5</v>
      </c>
      <c r="L59">
        <f t="shared" si="0"/>
        <v>7.0000000000000007E-2</v>
      </c>
      <c r="N59">
        <f t="shared" si="5"/>
        <v>0</v>
      </c>
      <c r="O59">
        <f t="shared" si="5"/>
        <v>0</v>
      </c>
      <c r="P59">
        <f t="shared" si="5"/>
        <v>17.5</v>
      </c>
      <c r="Q59">
        <f t="shared" si="5"/>
        <v>0</v>
      </c>
      <c r="R59">
        <f t="shared" si="5"/>
        <v>0</v>
      </c>
      <c r="S59">
        <f t="shared" si="5"/>
        <v>0</v>
      </c>
      <c r="T59">
        <f t="shared" si="5"/>
        <v>0</v>
      </c>
      <c r="AD59">
        <f t="shared" si="7"/>
        <v>0</v>
      </c>
      <c r="AE59">
        <f t="shared" si="7"/>
        <v>0</v>
      </c>
      <c r="AF59">
        <f t="shared" si="6"/>
        <v>0</v>
      </c>
      <c r="AG59">
        <f t="shared" si="6"/>
        <v>0</v>
      </c>
      <c r="AH59">
        <f t="shared" si="6"/>
        <v>0</v>
      </c>
      <c r="AI59">
        <f t="shared" si="6"/>
        <v>0</v>
      </c>
      <c r="AJ59">
        <f t="shared" si="6"/>
        <v>0</v>
      </c>
      <c r="AL59">
        <f t="shared" si="4"/>
        <v>0</v>
      </c>
    </row>
    <row r="60" spans="1:38" x14ac:dyDescent="0.25">
      <c r="B60" t="s">
        <v>35</v>
      </c>
      <c r="C60">
        <v>2</v>
      </c>
      <c r="F60" s="1">
        <v>4</v>
      </c>
      <c r="L60">
        <f t="shared" si="0"/>
        <v>3.2000000000000001E-2</v>
      </c>
      <c r="N60">
        <f t="shared" si="5"/>
        <v>0</v>
      </c>
      <c r="O60">
        <f t="shared" si="5"/>
        <v>0</v>
      </c>
      <c r="P60">
        <f t="shared" si="5"/>
        <v>8</v>
      </c>
      <c r="Q60">
        <f t="shared" si="5"/>
        <v>0</v>
      </c>
      <c r="R60">
        <f t="shared" si="5"/>
        <v>0</v>
      </c>
      <c r="S60">
        <f t="shared" si="5"/>
        <v>0</v>
      </c>
      <c r="T60">
        <f t="shared" si="5"/>
        <v>0</v>
      </c>
      <c r="U60">
        <v>2</v>
      </c>
      <c r="X60">
        <v>4</v>
      </c>
      <c r="AD60">
        <f t="shared" si="7"/>
        <v>0</v>
      </c>
      <c r="AE60">
        <f t="shared" si="7"/>
        <v>0</v>
      </c>
      <c r="AF60">
        <f t="shared" si="6"/>
        <v>8</v>
      </c>
      <c r="AG60">
        <f t="shared" si="6"/>
        <v>0</v>
      </c>
      <c r="AH60">
        <f t="shared" si="6"/>
        <v>0</v>
      </c>
      <c r="AI60">
        <f t="shared" si="6"/>
        <v>0</v>
      </c>
      <c r="AJ60">
        <f t="shared" si="6"/>
        <v>0</v>
      </c>
      <c r="AL60">
        <f t="shared" si="4"/>
        <v>3.2000000000000001E-2</v>
      </c>
    </row>
    <row r="61" spans="1:38" x14ac:dyDescent="0.25">
      <c r="A61" t="s">
        <v>49</v>
      </c>
      <c r="B61" t="s">
        <v>34</v>
      </c>
      <c r="C61">
        <v>2</v>
      </c>
      <c r="I61">
        <v>3</v>
      </c>
      <c r="L61">
        <f t="shared" si="0"/>
        <v>8.6400000000000005E-2</v>
      </c>
      <c r="N61">
        <f t="shared" si="5"/>
        <v>0</v>
      </c>
      <c r="O61">
        <f t="shared" si="5"/>
        <v>0</v>
      </c>
      <c r="P61">
        <f t="shared" si="5"/>
        <v>0</v>
      </c>
      <c r="Q61">
        <f t="shared" si="5"/>
        <v>0</v>
      </c>
      <c r="R61">
        <f t="shared" si="5"/>
        <v>0</v>
      </c>
      <c r="S61">
        <f t="shared" si="5"/>
        <v>6</v>
      </c>
      <c r="T61">
        <f t="shared" si="5"/>
        <v>0</v>
      </c>
      <c r="U61">
        <v>2</v>
      </c>
      <c r="AA61">
        <v>3</v>
      </c>
      <c r="AD61">
        <f t="shared" si="7"/>
        <v>0</v>
      </c>
      <c r="AE61">
        <f t="shared" si="7"/>
        <v>0</v>
      </c>
      <c r="AF61">
        <f t="shared" si="6"/>
        <v>0</v>
      </c>
      <c r="AG61">
        <f t="shared" si="6"/>
        <v>0</v>
      </c>
      <c r="AH61">
        <f t="shared" si="6"/>
        <v>0</v>
      </c>
      <c r="AI61">
        <f t="shared" si="6"/>
        <v>6</v>
      </c>
      <c r="AJ61">
        <f t="shared" si="6"/>
        <v>0</v>
      </c>
      <c r="AL61">
        <f t="shared" si="4"/>
        <v>8.6400000000000005E-2</v>
      </c>
    </row>
    <row r="62" spans="1:38" x14ac:dyDescent="0.25">
      <c r="B62" t="s">
        <v>50</v>
      </c>
      <c r="C62">
        <v>2</v>
      </c>
      <c r="J62">
        <v>3</v>
      </c>
      <c r="L62">
        <f t="shared" si="0"/>
        <v>0.12959999999999999</v>
      </c>
      <c r="N62">
        <f t="shared" si="5"/>
        <v>0</v>
      </c>
      <c r="O62">
        <f t="shared" si="5"/>
        <v>0</v>
      </c>
      <c r="P62">
        <f t="shared" si="5"/>
        <v>0</v>
      </c>
      <c r="Q62">
        <f t="shared" si="5"/>
        <v>0</v>
      </c>
      <c r="R62">
        <f t="shared" si="5"/>
        <v>0</v>
      </c>
      <c r="S62">
        <f t="shared" si="5"/>
        <v>0</v>
      </c>
      <c r="T62">
        <f t="shared" si="5"/>
        <v>6</v>
      </c>
      <c r="U62">
        <v>2</v>
      </c>
      <c r="AB62">
        <v>3</v>
      </c>
      <c r="AD62">
        <f t="shared" si="7"/>
        <v>0</v>
      </c>
      <c r="AE62">
        <f t="shared" si="7"/>
        <v>0</v>
      </c>
      <c r="AF62">
        <f t="shared" si="6"/>
        <v>0</v>
      </c>
      <c r="AG62">
        <f t="shared" si="6"/>
        <v>0</v>
      </c>
      <c r="AH62">
        <f t="shared" si="6"/>
        <v>0</v>
      </c>
      <c r="AI62">
        <f t="shared" si="6"/>
        <v>0</v>
      </c>
      <c r="AJ62">
        <f t="shared" si="6"/>
        <v>6</v>
      </c>
      <c r="AL62">
        <f t="shared" si="4"/>
        <v>0.12959999999999999</v>
      </c>
    </row>
    <row r="63" spans="1:38" x14ac:dyDescent="0.25">
      <c r="C63">
        <v>1</v>
      </c>
      <c r="J63">
        <v>4</v>
      </c>
      <c r="L63">
        <f t="shared" si="0"/>
        <v>8.6399999999999991E-2</v>
      </c>
      <c r="N63">
        <f t="shared" si="5"/>
        <v>0</v>
      </c>
      <c r="O63">
        <f t="shared" si="5"/>
        <v>0</v>
      </c>
      <c r="P63">
        <f t="shared" si="5"/>
        <v>0</v>
      </c>
      <c r="Q63">
        <f t="shared" si="5"/>
        <v>0</v>
      </c>
      <c r="R63">
        <f t="shared" si="5"/>
        <v>0</v>
      </c>
      <c r="S63">
        <f t="shared" si="5"/>
        <v>0</v>
      </c>
      <c r="T63">
        <f t="shared" si="5"/>
        <v>4</v>
      </c>
      <c r="U63">
        <v>1</v>
      </c>
      <c r="AB63">
        <v>4</v>
      </c>
      <c r="AD63">
        <f t="shared" si="7"/>
        <v>0</v>
      </c>
      <c r="AE63">
        <f t="shared" si="7"/>
        <v>0</v>
      </c>
      <c r="AF63">
        <f t="shared" si="6"/>
        <v>0</v>
      </c>
      <c r="AG63">
        <f t="shared" si="6"/>
        <v>0</v>
      </c>
      <c r="AH63">
        <f t="shared" si="6"/>
        <v>0</v>
      </c>
      <c r="AI63">
        <f t="shared" si="6"/>
        <v>0</v>
      </c>
      <c r="AJ63">
        <f t="shared" si="6"/>
        <v>4</v>
      </c>
      <c r="AL63">
        <f t="shared" si="4"/>
        <v>8.6399999999999991E-2</v>
      </c>
    </row>
    <row r="65" spans="1:3" x14ac:dyDescent="0.25">
      <c r="A65" t="s">
        <v>1</v>
      </c>
      <c r="B65" t="s">
        <v>51</v>
      </c>
      <c r="C65" t="s">
        <v>52</v>
      </c>
    </row>
    <row r="66" spans="1:3" x14ac:dyDescent="0.25">
      <c r="B66" t="s">
        <v>53</v>
      </c>
      <c r="C66" t="s">
        <v>54</v>
      </c>
    </row>
    <row r="67" spans="1:3" x14ac:dyDescent="0.25">
      <c r="B67" t="s">
        <v>55</v>
      </c>
      <c r="C67" t="s">
        <v>56</v>
      </c>
    </row>
  </sheetData>
  <pageMargins left="0.7" right="0.7" top="0.78740157499999996" bottom="0.78740157499999996" header="0.3" footer="0.3"/>
  <pageSetup paperSize="9" orientation="portrait" copies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Objednávka KVH</vt:lpstr>
      <vt:lpstr>Výpočet KVH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Michal Juřica</dc:creator>
  <cp:lastModifiedBy>Ing. Michal Juřica</cp:lastModifiedBy>
  <dcterms:created xsi:type="dcterms:W3CDTF">2015-10-26T12:54:21Z</dcterms:created>
  <dcterms:modified xsi:type="dcterms:W3CDTF">2015-10-26T14:04:11Z</dcterms:modified>
</cp:coreProperties>
</file>