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.1.4.2 - TPS - Vytápění" sheetId="1" r:id="rId4"/>
  </sheets>
  <definedNames/>
  <calcPr/>
  <extLst>
    <ext uri="GoogleSheetsCustomDataVersion1">
      <go:sheetsCustomData xmlns:go="http://customooxmlschemas.google.com/" r:id="rId5" roundtripDataSignature="AMtx7mhWJa1IeqrMQANyOOr+G1Du732COg=="/>
    </ext>
  </extLst>
</workbook>
</file>

<file path=xl/sharedStrings.xml><?xml version="1.0" encoding="utf-8"?>
<sst xmlns="http://schemas.openxmlformats.org/spreadsheetml/2006/main" count="1918" uniqueCount="497">
  <si>
    <t>1</t>
  </si>
  <si>
    <t>K</t>
  </si>
  <si>
    <t>713463131</t>
  </si>
  <si>
    <t>Montáž izolace tepelné potrubí potrubními pouzdry bez úpravy slepenými 1x tl izolace do 25 mm</t>
  </si>
  <si>
    <t>m</t>
  </si>
  <si>
    <t/>
  </si>
  <si>
    <t>základní</t>
  </si>
  <si>
    <t>16</t>
  </si>
  <si>
    <t>2</t>
  </si>
  <si>
    <t>ROZPOCET</t>
  </si>
  <si>
    <t>M</t>
  </si>
  <si>
    <t>28377105</t>
  </si>
  <si>
    <t>izolace tepelná potrubí z pěnového polyetylenu 18 x 13 mm</t>
  </si>
  <si>
    <t>32</t>
  </si>
  <si>
    <t>4</t>
  </si>
  <si>
    <t>3</t>
  </si>
  <si>
    <t>28377045</t>
  </si>
  <si>
    <t>izolace tepelná potrubí z pěnového polyetylenu 22 x 20 mm</t>
  </si>
  <si>
    <t>6</t>
  </si>
  <si>
    <t>28377048</t>
  </si>
  <si>
    <t>izolace tepelná potrubí z pěnového polyetylenu 28 x 20 mm</t>
  </si>
  <si>
    <t>8</t>
  </si>
  <si>
    <t>5</t>
  </si>
  <si>
    <t>28377056</t>
  </si>
  <si>
    <t>izolace tepelná potrubí z pěnového polyetylenu 35 x 25 mm</t>
  </si>
  <si>
    <t>10</t>
  </si>
  <si>
    <t>713463211</t>
  </si>
  <si>
    <t>Montáž izolace tepelné potrubí potrubními pouzdry s Al fólií staženými Al páskou 1x D do 50 mm</t>
  </si>
  <si>
    <t>12</t>
  </si>
  <si>
    <t>7</t>
  </si>
  <si>
    <t>63154573</t>
  </si>
  <si>
    <t>pouzdro izolační potrubní s jednostrannou Al fólií max. 250/100 °C 42/40 mm</t>
  </si>
  <si>
    <t>14</t>
  </si>
  <si>
    <t>63154605</t>
  </si>
  <si>
    <t>pouzdro izolační potrubní s jednostrannou Al fólií max. 250/100 °C 60/50 mm</t>
  </si>
  <si>
    <t>9</t>
  </si>
  <si>
    <t>713463212</t>
  </si>
  <si>
    <t>Montáž izolace tepelné potrubí potrubními pouzdry s Al fólií staženými Al páskou 1x D do 100 mm</t>
  </si>
  <si>
    <t>18</t>
  </si>
  <si>
    <t>63154607</t>
  </si>
  <si>
    <t>pouzdro izolační potrubní s jednostrannou Al fólií max. 250/100 °C 76/50 mm</t>
  </si>
  <si>
    <t>20</t>
  </si>
  <si>
    <t>11</t>
  </si>
  <si>
    <t>998713202</t>
  </si>
  <si>
    <t>Přesun hmot procentní pro izolace tepelné v objektech v do 12 m</t>
  </si>
  <si>
    <t>%</t>
  </si>
  <si>
    <t>22</t>
  </si>
  <si>
    <t>727111R01</t>
  </si>
  <si>
    <t>Protipožární ucpávkový tmel/ pěna</t>
  </si>
  <si>
    <t>kg</t>
  </si>
  <si>
    <t>24</t>
  </si>
  <si>
    <t>D</t>
  </si>
  <si>
    <t>731</t>
  </si>
  <si>
    <t>Ústřední vytápění - kotelny</t>
  </si>
  <si>
    <t>13</t>
  </si>
  <si>
    <t>731244115</t>
  </si>
  <si>
    <t>Kotel ocelový závěsný na plyn kondenzační o výkonu 9,7-48,7 kW pro vytápění</t>
  </si>
  <si>
    <t>soubor</t>
  </si>
  <si>
    <t>26</t>
  </si>
  <si>
    <t>731244R01</t>
  </si>
  <si>
    <t>Sada první instalace pro nástěný plynový kotel</t>
  </si>
  <si>
    <t>28</t>
  </si>
  <si>
    <t>15</t>
  </si>
  <si>
    <t>731244R02</t>
  </si>
  <si>
    <t>Neutralizační nádoba průběžná pro kotle o celkovém výkonu do 200 kW</t>
  </si>
  <si>
    <t>30</t>
  </si>
  <si>
    <t>731244R03</t>
  </si>
  <si>
    <t>Odkouření kotlů DN 80 a 200</t>
  </si>
  <si>
    <t>17</t>
  </si>
  <si>
    <t>731244R04</t>
  </si>
  <si>
    <t>Větrání - přívod spalovacího vzduchu DN 80</t>
  </si>
  <si>
    <t>34</t>
  </si>
  <si>
    <t>998731202</t>
  </si>
  <si>
    <t>Přesun hmot procentní pro kotelny v objektech v do 12 m</t>
  </si>
  <si>
    <t>36</t>
  </si>
  <si>
    <t>732</t>
  </si>
  <si>
    <t>Ústřední vytápění - strojovny</t>
  </si>
  <si>
    <t>19</t>
  </si>
  <si>
    <t>732112235</t>
  </si>
  <si>
    <t>Rozdělovač sdružený hydraulický DN 100 závitový</t>
  </si>
  <si>
    <t>kus</t>
  </si>
  <si>
    <t>38</t>
  </si>
  <si>
    <t>732112R02</t>
  </si>
  <si>
    <t>Sestava patrového rozdělovače a sběrače - základní, MEIBES LOGOFLOOR typ 2, DN 32, 3 okruhy</t>
  </si>
  <si>
    <t>40</t>
  </si>
  <si>
    <t>21</t>
  </si>
  <si>
    <t>732112R03</t>
  </si>
  <si>
    <t>Sestava patrového rozdělovače a sběrače - základní, MEIBES LOGOFLOOR typ 2, DN 32, 8 okruhů</t>
  </si>
  <si>
    <t>42</t>
  </si>
  <si>
    <t>732113107</t>
  </si>
  <si>
    <t>Vyrovnávač dynamických tlaků DN 150 PN 6 hydraulický přírubový</t>
  </si>
  <si>
    <t>44</t>
  </si>
  <si>
    <t>23</t>
  </si>
  <si>
    <t>732211124</t>
  </si>
  <si>
    <t>Ohřívač stacionární zásobníkový s jedním výměníkem PN 1,0/1,6 o objemu 800 l</t>
  </si>
  <si>
    <t>46</t>
  </si>
  <si>
    <t>732331619</t>
  </si>
  <si>
    <t>Nádoba tlaková expanzní s membránou závitové připojení PN 0,6 o objemu 140 l</t>
  </si>
  <si>
    <t>48</t>
  </si>
  <si>
    <t>25</t>
  </si>
  <si>
    <t>732331777</t>
  </si>
  <si>
    <t>Příslušenství k expanzním nádobám bezpečnostní uzávěr G 3/4 k měření tlaku</t>
  </si>
  <si>
    <t>50</t>
  </si>
  <si>
    <t>732421414</t>
  </si>
  <si>
    <t>Čerpadlo teplovodní mokroběžné závitové oběhové DN 25 výtlak do 6,0 m průtok 4,0 m3/h pro vytápění</t>
  </si>
  <si>
    <t>52</t>
  </si>
  <si>
    <t>27</t>
  </si>
  <si>
    <t>732421443</t>
  </si>
  <si>
    <t>Čerpadlo teplovodní mokroběžné závitové oběhové DN 32 výtlak do 4,0 m průtok 5,0 m3/h pro vytápění</t>
  </si>
  <si>
    <t>54</t>
  </si>
  <si>
    <t>732521R01</t>
  </si>
  <si>
    <t>Kompaktní automatické doplňovací zařízení</t>
  </si>
  <si>
    <t>56</t>
  </si>
  <si>
    <t>29</t>
  </si>
  <si>
    <t>732521R02</t>
  </si>
  <si>
    <t>Úpravna vody pro doplňování uzavřeného topného systému</t>
  </si>
  <si>
    <t>58</t>
  </si>
  <si>
    <t>732521R03</t>
  </si>
  <si>
    <t>Proplachovací dávkovací nádoba na chemikálie</t>
  </si>
  <si>
    <t>60</t>
  </si>
  <si>
    <t>31</t>
  </si>
  <si>
    <t>732521R04</t>
  </si>
  <si>
    <t>Průtokoměr pro doplňování - vodoměr DN 20 pro jm. průtok 0.5 m3/h</t>
  </si>
  <si>
    <t>62</t>
  </si>
  <si>
    <t>732R00001</t>
  </si>
  <si>
    <t>Zásobník na lehký topný olej, objem 1000 l</t>
  </si>
  <si>
    <t>64</t>
  </si>
  <si>
    <t>33</t>
  </si>
  <si>
    <t>998732202</t>
  </si>
  <si>
    <t>Přesun hmot procentní pro strojovny v objektech v do 12 m</t>
  </si>
  <si>
    <t>66</t>
  </si>
  <si>
    <t>733</t>
  </si>
  <si>
    <t>Ústřední vytápění - rozvodné potrubí</t>
  </si>
  <si>
    <t>733223203</t>
  </si>
  <si>
    <t>Potrubí měděné tvrdé spojované tvrdým pájením D 18x1</t>
  </si>
  <si>
    <t>68</t>
  </si>
  <si>
    <t>35</t>
  </si>
  <si>
    <t>733223204</t>
  </si>
  <si>
    <t>Potrubí měděné tvrdé spojované tvrdým pájením D 22x1</t>
  </si>
  <si>
    <t>70</t>
  </si>
  <si>
    <t>733223205</t>
  </si>
  <si>
    <t>Potrubí měděné tvrdé spojované tvrdým pájením D 28x1,5</t>
  </si>
  <si>
    <t>72</t>
  </si>
  <si>
    <t>37</t>
  </si>
  <si>
    <t>733223206</t>
  </si>
  <si>
    <t>Potrubí měděné tvrdé spojované tvrdým pájením D 35x1,5</t>
  </si>
  <si>
    <t>74</t>
  </si>
  <si>
    <t>733223207</t>
  </si>
  <si>
    <t>Potrubí měděné tvrdé spojované tvrdým pájením D 42x1,5</t>
  </si>
  <si>
    <t>76</t>
  </si>
  <si>
    <t>39</t>
  </si>
  <si>
    <t>733223208</t>
  </si>
  <si>
    <t>Potrubí měděné tvrdé spojované tvrdým pájením D 54x2</t>
  </si>
  <si>
    <t>78</t>
  </si>
  <si>
    <t>733223210</t>
  </si>
  <si>
    <t>Potrubí měděné tvrdé spojované tvrdým pájením D 76x2</t>
  </si>
  <si>
    <t>80</t>
  </si>
  <si>
    <t>41</t>
  </si>
  <si>
    <t>733291101</t>
  </si>
  <si>
    <t>Zkouška těsnosti potrubí měděné do D 35x1,5</t>
  </si>
  <si>
    <t>82</t>
  </si>
  <si>
    <t>733291102</t>
  </si>
  <si>
    <t>Zkouška těsnosti potrubí měděné do D 64x2</t>
  </si>
  <si>
    <t>84</t>
  </si>
  <si>
    <t>43</t>
  </si>
  <si>
    <t>733291103</t>
  </si>
  <si>
    <t>Zkouška těsnosti potrubí měděné do D 108x2,5</t>
  </si>
  <si>
    <t>86</t>
  </si>
  <si>
    <t>733322211</t>
  </si>
  <si>
    <t>Potrubí plastové z PE-X spojované kovovou objímkou D 18x2,0</t>
  </si>
  <si>
    <t>88</t>
  </si>
  <si>
    <t>45</t>
  </si>
  <si>
    <t>733322212</t>
  </si>
  <si>
    <t>Potrubí plastové z PE-X spojované kovovou objímkou D 20x2,0</t>
  </si>
  <si>
    <t>90</t>
  </si>
  <si>
    <t>733322213</t>
  </si>
  <si>
    <t>Potrubí plastové z PE-X spojované kovovou objímkou D 26x3,0</t>
  </si>
  <si>
    <t>92</t>
  </si>
  <si>
    <t>47</t>
  </si>
  <si>
    <t>733322214</t>
  </si>
  <si>
    <t>Potrubí plastové z PE-X spojované kovovou objímkou D 32x3,0</t>
  </si>
  <si>
    <t>94</t>
  </si>
  <si>
    <t>733322R01</t>
  </si>
  <si>
    <t>Ochranná trubka/ husí krk pro trubku do pr. 25 mm</t>
  </si>
  <si>
    <t>96</t>
  </si>
  <si>
    <t>49</t>
  </si>
  <si>
    <t>733322R02</t>
  </si>
  <si>
    <t>Kolenové připojovací garnitury k otopným tělesům, D 18</t>
  </si>
  <si>
    <t>98</t>
  </si>
  <si>
    <t>733391101</t>
  </si>
  <si>
    <t>Zkouška těsnosti potrubí plastové do D 32x3,0</t>
  </si>
  <si>
    <t>100</t>
  </si>
  <si>
    <t>51</t>
  </si>
  <si>
    <t>998733202</t>
  </si>
  <si>
    <t>Přesun hmot procentní pro rozvody potrubí v objektech v do 12 m</t>
  </si>
  <si>
    <t>102</t>
  </si>
  <si>
    <t>734</t>
  </si>
  <si>
    <t>Ústřední vytápění - armatury</t>
  </si>
  <si>
    <t>733131133</t>
  </si>
  <si>
    <t>Kompenzátor pryžový DN 50 PN 16 do 100°C přírubový</t>
  </si>
  <si>
    <t>104</t>
  </si>
  <si>
    <t>53</t>
  </si>
  <si>
    <t>733131134</t>
  </si>
  <si>
    <t>Kompenzátor pryžový DN 65 PN 16 do 100°C přírubový</t>
  </si>
  <si>
    <t>106</t>
  </si>
  <si>
    <t>734163426</t>
  </si>
  <si>
    <t>Filtr DN 50 PN 16 do 300°C z uhlíkové oceli s vypouštěcí přírubou</t>
  </si>
  <si>
    <t>108</t>
  </si>
  <si>
    <t>55</t>
  </si>
  <si>
    <t>734163427</t>
  </si>
  <si>
    <t>Filtr DN 65 PN 16 do 300°C z uhlíkové oceli s vypouštěcí přírubou</t>
  </si>
  <si>
    <t>110</t>
  </si>
  <si>
    <t>734192414</t>
  </si>
  <si>
    <t>Klapka přírubová zpětná DN 50 PN 16 do 400°C samočinná</t>
  </si>
  <si>
    <t>112</t>
  </si>
  <si>
    <t>57</t>
  </si>
  <si>
    <t>734192416</t>
  </si>
  <si>
    <t>Klapka přírubová zpětná DN 65 PN 16 do 400°C samočinná</t>
  </si>
  <si>
    <t>114</t>
  </si>
  <si>
    <t>734211127</t>
  </si>
  <si>
    <t>Ventil závitový odvzdušňovací G 1/2 PN 14 do 120°C automatický se zpětnou klapkou</t>
  </si>
  <si>
    <t>116</t>
  </si>
  <si>
    <t>59</t>
  </si>
  <si>
    <t>734220099</t>
  </si>
  <si>
    <t>Ventil závitový regulační přímý G 3/8 PN 20 do 100°C vyvažovací</t>
  </si>
  <si>
    <t>118</t>
  </si>
  <si>
    <t>734220100</t>
  </si>
  <si>
    <t>Ventil závitový regulační přímý G 1/2 PN 20 do 100°C vyvažovací</t>
  </si>
  <si>
    <t>120</t>
  </si>
  <si>
    <t>61</t>
  </si>
  <si>
    <t>734220101</t>
  </si>
  <si>
    <t>Ventil závitový regulační přímý G 3/4 PN 20 do 100°C vyvažovací</t>
  </si>
  <si>
    <t>122</t>
  </si>
  <si>
    <t>734220104</t>
  </si>
  <si>
    <t>Ventil závitový regulační přímý G 6/4 PN 20 do 100°C vyvažovací</t>
  </si>
  <si>
    <t>124</t>
  </si>
  <si>
    <t>63</t>
  </si>
  <si>
    <t>734220105</t>
  </si>
  <si>
    <t>Ventil závitový regulační přímý G 2 PN 20 do 100°C vyvažovací</t>
  </si>
  <si>
    <t>126</t>
  </si>
  <si>
    <t>734221532</t>
  </si>
  <si>
    <t>Ventil závitový termostatický rohový jednoregulační G 1/2 PN 16 do 110°C bez hlavice ovládání</t>
  </si>
  <si>
    <t>128</t>
  </si>
  <si>
    <t>65</t>
  </si>
  <si>
    <t>734221R20</t>
  </si>
  <si>
    <t>Regulátor tlakové diference G 3/8, s vypouštěním, včetně kapiláry</t>
  </si>
  <si>
    <t>130</t>
  </si>
  <si>
    <t>734221R21</t>
  </si>
  <si>
    <t>Regulátor tlakové diference G 1/2, s vypouštěním, včetně kapiláry</t>
  </si>
  <si>
    <t>132</t>
  </si>
  <si>
    <t>67</t>
  </si>
  <si>
    <t>734221R22</t>
  </si>
  <si>
    <t>Měřící clona typu MD, DN 20; PN 16</t>
  </si>
  <si>
    <t>134</t>
  </si>
  <si>
    <t>734221R23</t>
  </si>
  <si>
    <t>Měřící clona typu MD, DN 40; PN 16</t>
  </si>
  <si>
    <t>136</t>
  </si>
  <si>
    <t>69</t>
  </si>
  <si>
    <t>734221R24</t>
  </si>
  <si>
    <t>Měřící clona typu MD, DN 50; PN 16</t>
  </si>
  <si>
    <t>138</t>
  </si>
  <si>
    <t>734221R50</t>
  </si>
  <si>
    <t>Termostatická hlavice s vestavěným čidlem a pojistkou proti zcizení</t>
  </si>
  <si>
    <t>140</t>
  </si>
  <si>
    <t>71</t>
  </si>
  <si>
    <t>734221R51</t>
  </si>
  <si>
    <t>Radiátorová armatura rohová DN 15, pro spodní středové připojení těles, včetně termostatické hlavice</t>
  </si>
  <si>
    <t>142</t>
  </si>
  <si>
    <t>734242413</t>
  </si>
  <si>
    <t>Ventil závitový zpětný přímý G 3/4 PN 16 do 110°C</t>
  </si>
  <si>
    <t>144</t>
  </si>
  <si>
    <t>73</t>
  </si>
  <si>
    <t>734242415</t>
  </si>
  <si>
    <t>Ventil závitový zpětný přímý G 5/4 PN 16 do 110°C</t>
  </si>
  <si>
    <t>146</t>
  </si>
  <si>
    <t>734242416</t>
  </si>
  <si>
    <t>Ventil závitový zpětný přímý G 6/4 PN 16 do 110°C</t>
  </si>
  <si>
    <t>148</t>
  </si>
  <si>
    <t>75</t>
  </si>
  <si>
    <t>734261402</t>
  </si>
  <si>
    <t>Armatura připojovací rohová G 1/2x18 PN 10 do 110°C radiátorů typu VK</t>
  </si>
  <si>
    <t>150</t>
  </si>
  <si>
    <t>734261412</t>
  </si>
  <si>
    <t>Šroubení regulační radiátorové rohové G 1/2 bez vypouštění</t>
  </si>
  <si>
    <t>152</t>
  </si>
  <si>
    <t>77</t>
  </si>
  <si>
    <t>734291123</t>
  </si>
  <si>
    <t>Kohout plnící a vypouštěcí G 1/2 PN 10 do 90°C závitový</t>
  </si>
  <si>
    <t>154</t>
  </si>
  <si>
    <t>734291245</t>
  </si>
  <si>
    <t>Filtr závitový přímý G 1 1/4 PN 16 do 130°C s vnitřními závity</t>
  </si>
  <si>
    <t>156</t>
  </si>
  <si>
    <t>79</t>
  </si>
  <si>
    <t>734291R01</t>
  </si>
  <si>
    <t>Filtr kompaktní průtočný hydro - cyklónový a magnetický DN 40, PN 16</t>
  </si>
  <si>
    <t>158</t>
  </si>
  <si>
    <t>734292713</t>
  </si>
  <si>
    <t>Kohout kulový přímý G 1/2 PN 42 do 185°C vnitřní závit</t>
  </si>
  <si>
    <t>160</t>
  </si>
  <si>
    <t>81</t>
  </si>
  <si>
    <t>734292714</t>
  </si>
  <si>
    <t>Kohout kulový přímý G 3/4 PN 42 do 185°C vnitřní závit</t>
  </si>
  <si>
    <t>162</t>
  </si>
  <si>
    <t>734292715</t>
  </si>
  <si>
    <t>Kohout kulový přímý G 1 PN 42 do 185°C vnitřní závit</t>
  </si>
  <si>
    <t>164</t>
  </si>
  <si>
    <t>83</t>
  </si>
  <si>
    <t>734292716</t>
  </si>
  <si>
    <t>Kohout kulový přímý G 1 1/4 PN 42 do 185°C vnitřní závit</t>
  </si>
  <si>
    <t>166</t>
  </si>
  <si>
    <t>734292717</t>
  </si>
  <si>
    <t>Kohout kulový přímý G 1 1/2 PN 42 do 185°C vnitřní závit</t>
  </si>
  <si>
    <t>168</t>
  </si>
  <si>
    <t>85</t>
  </si>
  <si>
    <t>734295020</t>
  </si>
  <si>
    <t>Směšovací armatura závitová trojcestná DN 15 se servomotorem</t>
  </si>
  <si>
    <t>170</t>
  </si>
  <si>
    <t>734295021</t>
  </si>
  <si>
    <t>Směšovací armatura závitová trojcestná DN 20 se servomotorem</t>
  </si>
  <si>
    <t>172</t>
  </si>
  <si>
    <t>87</t>
  </si>
  <si>
    <t>734411R01</t>
  </si>
  <si>
    <t>Termomanometr 0 - 120 st. C, 0 - 600 kPa</t>
  </si>
  <si>
    <t>174</t>
  </si>
  <si>
    <t>734494121</t>
  </si>
  <si>
    <t>Návarek s metrickým závitem M 20x1,5 délky do 220 mm</t>
  </si>
  <si>
    <t>176</t>
  </si>
  <si>
    <t>89</t>
  </si>
  <si>
    <t>734494213</t>
  </si>
  <si>
    <t>Návarek s trubkovým závitem G 1/2</t>
  </si>
  <si>
    <t>178</t>
  </si>
  <si>
    <t>734494R01</t>
  </si>
  <si>
    <t>Zónový regulační ventil dvoucestný DN 15</t>
  </si>
  <si>
    <t>180</t>
  </si>
  <si>
    <t>91</t>
  </si>
  <si>
    <t>734494R02</t>
  </si>
  <si>
    <t>Zónový regulační ventil dvoucestný DN 20</t>
  </si>
  <si>
    <t>182</t>
  </si>
  <si>
    <t>734494R90</t>
  </si>
  <si>
    <t>Měření spotřeby tepla - kalorimetr pro jm. průtok 1 m3/h</t>
  </si>
  <si>
    <t>184</t>
  </si>
  <si>
    <t>93</t>
  </si>
  <si>
    <t>734494R91</t>
  </si>
  <si>
    <t>Měření spotřeby tepla - kalorimetr pro jm. průtok 5 m3/h</t>
  </si>
  <si>
    <t>186</t>
  </si>
  <si>
    <t>734494R92</t>
  </si>
  <si>
    <t>Měření spotřeby tepla - kalorimetr pro jm. průtok 10 m3/h</t>
  </si>
  <si>
    <t>188</t>
  </si>
  <si>
    <t>95</t>
  </si>
  <si>
    <t>998734202</t>
  </si>
  <si>
    <t>Přesun hmot procentní pro armatury v objektech v do 12 m</t>
  </si>
  <si>
    <t>190</t>
  </si>
  <si>
    <t>735</t>
  </si>
  <si>
    <t>Ústřední vytápění - otopná tělesa</t>
  </si>
  <si>
    <t>735152259</t>
  </si>
  <si>
    <t>Otopné těleso panel VK jednodeskové 1 přídavná přestupní plocha výška/délka 500/1200mm výkon 1030W</t>
  </si>
  <si>
    <t>192</t>
  </si>
  <si>
    <t>97</t>
  </si>
  <si>
    <t>735152261</t>
  </si>
  <si>
    <t>Otopné těleso panel VK jednodeskové 1 přídavná přestupní plocha výška/délka 500/1600mm výkon 1373W</t>
  </si>
  <si>
    <t>194</t>
  </si>
  <si>
    <t>735152262</t>
  </si>
  <si>
    <t>Otopné těleso panel VK jednodeskové 1 přídavná přestupní plocha výška/délka 500/1800mm výkon 1544W</t>
  </si>
  <si>
    <t>196</t>
  </si>
  <si>
    <t>99</t>
  </si>
  <si>
    <t>735152278</t>
  </si>
  <si>
    <t>Otopné těleso panel VK jednodeskové 1 přídavná přestupní plocha výška/délka 600/1100 mm výkon 1102 W</t>
  </si>
  <si>
    <t>198</t>
  </si>
  <si>
    <t>735152280</t>
  </si>
  <si>
    <t>Otopné těleso panel VK jednodeskové 1 přídavná přestupní plocha výška/délka 600/1400 mm výkon 1403 W</t>
  </si>
  <si>
    <t>200</t>
  </si>
  <si>
    <t>101</t>
  </si>
  <si>
    <t>735152283</t>
  </si>
  <si>
    <t>Otopné těleso panel VK jednodeskové 1 přídavná přestupní plocha výška/délka 600/2000 mm výkon 2004 W</t>
  </si>
  <si>
    <t>202</t>
  </si>
  <si>
    <t>735152291</t>
  </si>
  <si>
    <t>Otopné těleso panelové VK jednodeskové 1 přídavná přestupní plocha výška/délka 900/400mm výkon 558 W</t>
  </si>
  <si>
    <t>204</t>
  </si>
  <si>
    <t>103</t>
  </si>
  <si>
    <t>735152295</t>
  </si>
  <si>
    <t>Otopné těleso panelové VK jednodeskové 1 přídavná přestupní plocha výška/délka 900/800mm výkon 1115W</t>
  </si>
  <si>
    <t>206</t>
  </si>
  <si>
    <t>735152462</t>
  </si>
  <si>
    <t>Otopné těleso panelové VK dvoudeskové 1 přídavná přestupní plocha výška/délka 500/1800mm výkon 2011W</t>
  </si>
  <si>
    <t>208</t>
  </si>
  <si>
    <t>105</t>
  </si>
  <si>
    <t>735152463</t>
  </si>
  <si>
    <t>Otopné těleso panelové VK dvoudeskové 1 přídavná přestupní plocha výška/délka 500/2000mm výkon 2234W</t>
  </si>
  <si>
    <t>210</t>
  </si>
  <si>
    <t>735152481</t>
  </si>
  <si>
    <t>Otopné těleso panelové VK dvoudeskové 1 přídavná přestupní plocha výška/délka 600/1600mm výkon 2061W</t>
  </si>
  <si>
    <t>212</t>
  </si>
  <si>
    <t>107</t>
  </si>
  <si>
    <t>735152494</t>
  </si>
  <si>
    <t>Otopné těleso panelové VK dvoudeskové 1 přídavná přestupní plocha výška/délka 900/700mm výkon 1228 W</t>
  </si>
  <si>
    <t>214</t>
  </si>
  <si>
    <t>735152498</t>
  </si>
  <si>
    <t>Otopné těleso panelové VK dvoudeskové 1 přídavná přestupní plocha výška/délka 900/1100mm výkon 1929W</t>
  </si>
  <si>
    <t>216</t>
  </si>
  <si>
    <t>109</t>
  </si>
  <si>
    <t>735152500</t>
  </si>
  <si>
    <t>Otopné těleso panelové VK dvoudeskové 1 přídavná přestupní plocha výška/délka 900/1400mm výkon 2456W</t>
  </si>
  <si>
    <t>218</t>
  </si>
  <si>
    <t>735152561</t>
  </si>
  <si>
    <t>Otopné těleso panelové VK dvoudeskové 2 přídavné přestupní plochy výška/délka 500/1600mm výkon 2323W</t>
  </si>
  <si>
    <t>220</t>
  </si>
  <si>
    <t>111</t>
  </si>
  <si>
    <t>735164R10</t>
  </si>
  <si>
    <t>Ocelové lamelové těleso K22 - VKM 03/ 218/ 0800</t>
  </si>
  <si>
    <t>222</t>
  </si>
  <si>
    <t>735164R11</t>
  </si>
  <si>
    <t>Ocelové lamelové těleso K22 - VKM 03/ 218/ 1000</t>
  </si>
  <si>
    <t>224</t>
  </si>
  <si>
    <t>113</t>
  </si>
  <si>
    <t>735164R12</t>
  </si>
  <si>
    <t>Ocelové lamelové těleso K22 - VKM 03/ 218/ 1200</t>
  </si>
  <si>
    <t>226</t>
  </si>
  <si>
    <t>735164R13</t>
  </si>
  <si>
    <t>Ocelové lamelové těleso K10VM 08/ 2000/ 588</t>
  </si>
  <si>
    <t>228</t>
  </si>
  <si>
    <t>115</t>
  </si>
  <si>
    <t>735164R14</t>
  </si>
  <si>
    <t>Ocelové lamelové těleso K11VM 05/ 2000/ 366</t>
  </si>
  <si>
    <t>230</t>
  </si>
  <si>
    <t>735164R15</t>
  </si>
  <si>
    <t>Ocelové lamelové těleso K11VM 08/ 2000/ 588</t>
  </si>
  <si>
    <t>232</t>
  </si>
  <si>
    <t>117</t>
  </si>
  <si>
    <t>735164R16</t>
  </si>
  <si>
    <t>Ocelové lamelové těleso K11VM 09/ 2000/ 662</t>
  </si>
  <si>
    <t>234</t>
  </si>
  <si>
    <t>735164R17</t>
  </si>
  <si>
    <t>Ocelové lamelové těleso K20VM 08/ 2000/ 588</t>
  </si>
  <si>
    <t>236</t>
  </si>
  <si>
    <t>119</t>
  </si>
  <si>
    <t>735164R18</t>
  </si>
  <si>
    <t>Ocelové lamelové těleso K20VM 09/ 2000/ 662</t>
  </si>
  <si>
    <t>238</t>
  </si>
  <si>
    <t>735164R19</t>
  </si>
  <si>
    <t>Ocelové lamelové těleso K20VM 12/ 2000/ 884</t>
  </si>
  <si>
    <t>240</t>
  </si>
  <si>
    <t>121</t>
  </si>
  <si>
    <t>735999999</t>
  </si>
  <si>
    <t>Radiátor koupelnový - CONCEPT 100 KTK 740/450 (vč. kombinovné připojovací sady a termostat. hlavice)</t>
  </si>
  <si>
    <t>242</t>
  </si>
  <si>
    <t>735999998</t>
  </si>
  <si>
    <t>Radiátor koupelnový - CONCEPT 100 KTK 980/450 (vč. kombinovné připojovací sady a termostat. hlavice)</t>
  </si>
  <si>
    <t>244</t>
  </si>
  <si>
    <t>123</t>
  </si>
  <si>
    <t>735999997</t>
  </si>
  <si>
    <t>Radiátor koupelnový - CONCEPT 100 KTK 1500/600 (vč. kombinovné připojovací sady a termostat. hlavice)</t>
  </si>
  <si>
    <t>246</t>
  </si>
  <si>
    <t>735999996</t>
  </si>
  <si>
    <t>Radiátor koupelnový - CONCEPT 100 KTKM 1860/600 (vč. kombinovné připojovací sady a termostat. hlavice)</t>
  </si>
  <si>
    <t>248</t>
  </si>
  <si>
    <t>125</t>
  </si>
  <si>
    <t>735999995</t>
  </si>
  <si>
    <t>Radiátor koupelnový - CONCEPT 100 KTKM 1860/750 (vč. kombinovné připojovací sady a termostat. hlavice)</t>
  </si>
  <si>
    <t>250</t>
  </si>
  <si>
    <t>998735202</t>
  </si>
  <si>
    <t>Přesun hmot procentní pro otopná tělesa v objektech v do 12 m</t>
  </si>
  <si>
    <t>252</t>
  </si>
  <si>
    <t>23-M</t>
  </si>
  <si>
    <t>Montáže potrubí</t>
  </si>
  <si>
    <t>127</t>
  </si>
  <si>
    <t>230050031</t>
  </si>
  <si>
    <t>Montáž a zhotovení doplňkové konstrukce z profilového materiálu</t>
  </si>
  <si>
    <t>254</t>
  </si>
  <si>
    <t>31197003</t>
  </si>
  <si>
    <t>tyč závitová Pz 4,6 M10</t>
  </si>
  <si>
    <t>256</t>
  </si>
  <si>
    <t>129</t>
  </si>
  <si>
    <t>13010414</t>
  </si>
  <si>
    <t>úhelník ocelový rovnostranný jakost 11 375 40x40x4mm</t>
  </si>
  <si>
    <t>t</t>
  </si>
  <si>
    <t>258</t>
  </si>
  <si>
    <t>HZS</t>
  </si>
  <si>
    <t>Hodinové zúčtovací sazby</t>
  </si>
  <si>
    <t>0</t>
  </si>
  <si>
    <t>HZS2491</t>
  </si>
  <si>
    <t>Hodinová zúčtovací sazba dělník zednických výpomocí</t>
  </si>
  <si>
    <t>hod</t>
  </si>
  <si>
    <t>262144</t>
  </si>
  <si>
    <t>260</t>
  </si>
  <si>
    <t>131</t>
  </si>
  <si>
    <t>HZS4211</t>
  </si>
  <si>
    <t>Hodinová zúčtovací sazba revizní technik</t>
  </si>
  <si>
    <t>262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</si>
  <si>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</si>
  <si>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</si>
  <si>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</si>
  <si>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</si>
  <si>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</si>
  <si>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</si>
  <si>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264</t>
  </si>
  <si>
    <t>VP</t>
  </si>
  <si>
    <t>Vícepráce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</si>
</sst>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00"/>
    <numFmt numFmtId="165" formatCode="#,##0.000"/>
  </numFmts>
  <fonts count="9">
    <font>
      <sz val="8.0"/>
      <color rgb="FF000000"/>
      <name val="Arial ce"/>
    </font>
    <font>
      <sz val="8.0"/>
      <color theme="1"/>
      <name val="Arial ce"/>
    </font>
    <font>
      <sz val="8.0"/>
      <color rgb="FF003366"/>
      <name val="Arial ce"/>
    </font>
    <font>
      <sz val="12.0"/>
      <color rgb="FF003366"/>
      <name val="Arial ce"/>
    </font>
    <font>
      <sz val="10.0"/>
      <color rgb="FF003366"/>
      <name val="Arial ce"/>
    </font>
    <font>
      <sz val="9.0"/>
      <color theme="1"/>
      <name val="Arial ce"/>
    </font>
    <font>
      <sz val="9.0"/>
      <color rgb="FF969696"/>
      <name val="Arial ce"/>
    </font>
    <font>
      <i/>
      <sz val="9.0"/>
      <color rgb="FF0000FF"/>
      <name val="Arial ce"/>
    </font>
    <font>
      <i/>
      <sz val="8.0"/>
      <color rgb="FF0000FF"/>
      <name val="Arial ce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1" fillId="0" fontId="2" numFmtId="0" xfId="0" applyBorder="1" applyFont="1"/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/>
    </xf>
    <xf borderId="0" fillId="0" fontId="3" numFmtId="4" xfId="0" applyFont="1" applyNumberFormat="1"/>
    <xf borderId="2" fillId="0" fontId="2" numFmtId="0" xfId="0" applyBorder="1" applyFont="1"/>
    <xf borderId="0" fillId="0" fontId="2" numFmtId="164" xfId="0" applyFont="1" applyNumberFormat="1"/>
    <xf borderId="3" fillId="0" fontId="2" numFmtId="164" xfId="0" applyBorder="1" applyFont="1" applyNumberFormat="1"/>
    <xf borderId="0" fillId="0" fontId="2" numFmtId="0" xfId="0" applyAlignment="1" applyFont="1">
      <alignment horizontal="center"/>
    </xf>
    <xf borderId="0" fillId="0" fontId="2" numFmtId="4" xfId="0" applyAlignment="1" applyFont="1" applyNumberFormat="1">
      <alignment vertical="center"/>
    </xf>
    <xf borderId="0" fillId="0" fontId="4" numFmtId="0" xfId="0" applyAlignment="1" applyFont="1">
      <alignment horizontal="left"/>
    </xf>
    <xf borderId="0" fillId="0" fontId="4" numFmtId="4" xfId="0" applyFont="1" applyNumberFormat="1"/>
    <xf borderId="0" fillId="0" fontId="1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4" fillId="0" fontId="5" numFmtId="0" xfId="0" applyAlignment="1" applyBorder="1" applyFont="1">
      <alignment horizontal="center" vertical="center"/>
    </xf>
    <xf borderId="4" fillId="0" fontId="5" numFmtId="49" xfId="0" applyAlignment="1" applyBorder="1" applyFont="1" applyNumberFormat="1">
      <alignment horizontal="left" shrinkToFit="0" vertical="center" wrapText="1"/>
    </xf>
    <xf borderId="4" fillId="0" fontId="5" numFmtId="0" xfId="0" applyAlignment="1" applyBorder="1" applyFont="1">
      <alignment horizontal="left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4" fillId="0" fontId="5" numFmtId="165" xfId="0" applyAlignment="1" applyBorder="1" applyFont="1" applyNumberFormat="1">
      <alignment vertical="center"/>
    </xf>
    <xf borderId="4" fillId="0" fontId="5" numFmtId="4" xfId="0" applyAlignment="1" applyBorder="1" applyFont="1" applyNumberFormat="1">
      <alignment vertical="center"/>
    </xf>
    <xf borderId="4" fillId="0" fontId="1" numFmtId="0" xfId="0" applyAlignment="1" applyBorder="1" applyFont="1">
      <alignment vertical="center"/>
    </xf>
    <xf borderId="2" fillId="0" fontId="6" numFmtId="0" xfId="0" applyAlignment="1" applyBorder="1" applyFont="1">
      <alignment horizontal="left" vertical="center"/>
    </xf>
    <xf borderId="0" fillId="0" fontId="6" numFmtId="0" xfId="0" applyAlignment="1" applyFont="1">
      <alignment horizontal="center" vertical="center"/>
    </xf>
    <xf borderId="0" fillId="0" fontId="6" numFmtId="164" xfId="0" applyAlignment="1" applyFont="1" applyNumberFormat="1">
      <alignment vertical="center"/>
    </xf>
    <xf borderId="3" fillId="0" fontId="6" numFmtId="164" xfId="0" applyAlignment="1" applyBorder="1" applyFont="1" applyNumberFormat="1">
      <alignment vertical="center"/>
    </xf>
    <xf borderId="0" fillId="0" fontId="5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1" numFmtId="4" xfId="0" applyAlignment="1" applyFont="1" applyNumberFormat="1">
      <alignment vertical="center"/>
    </xf>
    <xf borderId="4" fillId="0" fontId="7" numFmtId="0" xfId="0" applyAlignment="1" applyBorder="1" applyFont="1">
      <alignment horizontal="center" vertical="center"/>
    </xf>
    <xf borderId="4" fillId="0" fontId="7" numFmtId="49" xfId="0" applyAlignment="1" applyBorder="1" applyFont="1" applyNumberFormat="1">
      <alignment horizontal="left" shrinkToFit="0" vertical="center" wrapText="1"/>
    </xf>
    <xf borderId="4" fillId="0" fontId="7" numFmtId="0" xfId="0" applyAlignment="1" applyBorder="1" applyFont="1">
      <alignment horizontal="left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165" xfId="0" applyAlignment="1" applyBorder="1" applyFont="1" applyNumberFormat="1">
      <alignment vertical="center"/>
    </xf>
    <xf borderId="4" fillId="0" fontId="7" numFmtId="4" xfId="0" applyAlignment="1" applyBorder="1" applyFont="1" applyNumberFormat="1">
      <alignment vertical="center"/>
    </xf>
    <xf borderId="4" fillId="0" fontId="8" numFmtId="0" xfId="0" applyAlignment="1" applyBorder="1" applyFont="1">
      <alignment vertical="center"/>
    </xf>
    <xf borderId="1" fillId="0" fontId="8" numFmtId="0" xfId="0" applyAlignment="1" applyBorder="1" applyFont="1">
      <alignment vertical="center"/>
    </xf>
    <xf borderId="2" fillId="0" fontId="7" numFmtId="0" xfId="0" applyAlignment="1" applyBorder="1" applyFont="1">
      <alignment horizontal="left" vertical="center"/>
    </xf>
    <xf borderId="0" fillId="0" fontId="7" numFmtId="0" xfId="0" applyAlignment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6" fillId="0" fontId="2" numFmtId="164" xfId="0" applyBorder="1" applyFont="1" applyNumberFormat="1"/>
    <xf borderId="7" fillId="0" fontId="2" numFmtId="164" xfId="0" applyBorder="1" applyFont="1" applyNumberFormat="1"/>
    <xf borderId="8" fillId="0" fontId="1" numFmtId="0" xfId="0" applyAlignment="1" applyBorder="1" applyFont="1">
      <alignment vertical="center"/>
    </xf>
    <xf borderId="9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85750" cy="2857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6.83" defaultRowHeight="15.0"/>
  <cols>
    <col customWidth="1" min="1" max="1" width="9.67"/>
    <col customWidth="1" min="2" max="2" width="2.0"/>
    <col customWidth="1" min="3" max="3" width="4.83"/>
    <col customWidth="1" min="4" max="4" width="5.0"/>
    <col customWidth="1" min="5" max="5" width="20.0"/>
    <col customWidth="1" min="6" max="6" width="59.33"/>
    <col customWidth="1" min="7" max="7" width="8.17"/>
    <col customWidth="1" min="8" max="8" width="13.33"/>
    <col customWidth="1" min="9" max="10" width="23.5"/>
    <col customWidth="1" hidden="1" min="11" max="11" width="23.5"/>
    <col customWidth="1" min="12" max="12" width="10.83"/>
    <col customWidth="1" hidden="1" min="13" max="13" width="12.67"/>
    <col customWidth="1" hidden="1" min="14" max="14" width="10.83"/>
    <col customWidth="1" hidden="1" min="15" max="20" width="16.5"/>
    <col customWidth="1" hidden="1" min="21" max="21" width="19.0"/>
    <col customWidth="1" min="22" max="22" width="14.33"/>
    <col customWidth="1" min="23" max="23" width="19.0"/>
    <col customWidth="1" min="24" max="24" width="14.33"/>
    <col customWidth="1" min="25" max="25" width="17.5"/>
    <col customWidth="1" min="26" max="26" width="12.83"/>
    <col customWidth="1" min="27" max="27" width="17.5"/>
    <col customWidth="1" min="28" max="28" width="19.0"/>
    <col customWidth="1" min="29" max="29" width="12.83"/>
    <col customWidth="1" min="30" max="30" width="17.5"/>
    <col customWidth="1" min="31" max="31" width="19.0"/>
    <col customWidth="1" min="32" max="43" width="10.17"/>
    <col customWidth="1" hidden="1" min="44" max="65" width="10.8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ht="25.5" customHeight="1">
      <c r="A2" s="2"/>
      <c r="B2" s="3"/>
      <c r="C2" s="2"/>
      <c r="D2" s="4"/>
      <c r="E2" s="5"/>
      <c r="F2" s="5"/>
      <c r="G2" s="2"/>
      <c r="H2" s="2"/>
      <c r="I2" s="2"/>
      <c r="J2" s="6"/>
      <c r="K2" s="2"/>
      <c r="L2" s="3"/>
      <c r="M2" s="7"/>
      <c r="N2" s="2"/>
      <c r="O2" s="2"/>
      <c r="P2" s="8"/>
      <c r="Q2" s="2"/>
      <c r="R2" s="8"/>
      <c r="S2" s="2"/>
      <c r="T2" s="9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4"/>
      <c r="AS2" s="2"/>
      <c r="AT2" s="10"/>
      <c r="AU2" s="10"/>
      <c r="AV2" s="2"/>
      <c r="AW2" s="2"/>
      <c r="AX2" s="2"/>
      <c r="AY2" s="4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11"/>
      <c r="BL2" s="2"/>
      <c r="BM2" s="2"/>
    </row>
    <row r="3" ht="22.5" customHeight="1">
      <c r="A3" s="2"/>
      <c r="B3" s="3"/>
      <c r="C3" s="2"/>
      <c r="D3" s="4"/>
      <c r="E3" s="12"/>
      <c r="F3" s="12"/>
      <c r="G3" s="2"/>
      <c r="H3" s="2"/>
      <c r="I3" s="2"/>
      <c r="J3" s="13"/>
      <c r="K3" s="2"/>
      <c r="L3" s="3"/>
      <c r="M3" s="7"/>
      <c r="N3" s="2"/>
      <c r="O3" s="2"/>
      <c r="P3" s="8"/>
      <c r="Q3" s="2"/>
      <c r="R3" s="8"/>
      <c r="S3" s="2"/>
      <c r="T3" s="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4"/>
      <c r="AS3" s="2"/>
      <c r="AT3" s="10"/>
      <c r="AU3" s="10"/>
      <c r="AV3" s="2"/>
      <c r="AW3" s="2"/>
      <c r="AX3" s="2"/>
      <c r="AY3" s="4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11"/>
      <c r="BL3" s="2"/>
      <c r="BM3" s="2"/>
    </row>
    <row r="4" ht="24.0" customHeight="1">
      <c r="A4" s="14"/>
      <c r="B4" s="15"/>
      <c r="C4" s="16" t="s">
        <v>0</v>
      </c>
      <c r="D4" s="16" t="s">
        <v>1</v>
      </c>
      <c r="E4" s="17" t="s">
        <v>2</v>
      </c>
      <c r="F4" s="18" t="s">
        <v>3</v>
      </c>
      <c r="G4" s="19" t="s">
        <v>4</v>
      </c>
      <c r="H4" s="20">
        <v>1705.0</v>
      </c>
      <c r="I4" s="21"/>
      <c r="J4" s="21">
        <f t="shared" ref="J4:J14" si="1">ROUND(I4*H4,2)</f>
        <v>0</v>
      </c>
      <c r="K4" s="22"/>
      <c r="L4" s="15"/>
      <c r="M4" s="23" t="s">
        <v>5</v>
      </c>
      <c r="N4" s="24" t="s">
        <v>6</v>
      </c>
      <c r="O4" s="25">
        <v>0.0</v>
      </c>
      <c r="P4" s="25">
        <f t="shared" ref="P4:P14" si="2">O4*H4</f>
        <v>0</v>
      </c>
      <c r="Q4" s="25">
        <v>0.0</v>
      </c>
      <c r="R4" s="25">
        <f t="shared" ref="R4:R14" si="3">Q4*H4</f>
        <v>0</v>
      </c>
      <c r="S4" s="25">
        <v>0.0</v>
      </c>
      <c r="T4" s="26">
        <f t="shared" ref="T4:T14" si="4">S4*H4</f>
        <v>0</v>
      </c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27" t="s">
        <v>7</v>
      </c>
      <c r="AS4" s="14"/>
      <c r="AT4" s="27" t="s">
        <v>1</v>
      </c>
      <c r="AU4" s="27" t="s">
        <v>8</v>
      </c>
      <c r="AV4" s="14"/>
      <c r="AW4" s="14"/>
      <c r="AX4" s="14"/>
      <c r="AY4" s="28" t="s">
        <v>9</v>
      </c>
      <c r="AZ4" s="14"/>
      <c r="BA4" s="14"/>
      <c r="BB4" s="14"/>
      <c r="BC4" s="14"/>
      <c r="BD4" s="14"/>
      <c r="BE4" s="29">
        <f t="shared" ref="BE4:BE14" si="5">IF(N4="základní",J4,0)</f>
        <v>0</v>
      </c>
      <c r="BF4" s="29">
        <f t="shared" ref="BF4:BF14" si="6">IF(N4="snížená",J4,0)</f>
        <v>0</v>
      </c>
      <c r="BG4" s="29">
        <f t="shared" ref="BG4:BG14" si="7">IF(N4="zákl. přenesená",J4,0)</f>
        <v>0</v>
      </c>
      <c r="BH4" s="29">
        <f t="shared" ref="BH4:BH14" si="8">IF(N4="sníž. přenesená",J4,0)</f>
        <v>0</v>
      </c>
      <c r="BI4" s="29">
        <f t="shared" ref="BI4:BI14" si="9">IF(N4="nulová",J4,0)</f>
        <v>0</v>
      </c>
      <c r="BJ4" s="28" t="s">
        <v>0</v>
      </c>
      <c r="BK4" s="29">
        <f t="shared" ref="BK4:BK14" si="10">ROUND(I4*H4,2)</f>
        <v>0</v>
      </c>
      <c r="BL4" s="28" t="s">
        <v>7</v>
      </c>
      <c r="BM4" s="27" t="s">
        <v>8</v>
      </c>
    </row>
    <row r="5" ht="24.0" customHeight="1">
      <c r="A5" s="14"/>
      <c r="B5" s="15"/>
      <c r="C5" s="30" t="s">
        <v>8</v>
      </c>
      <c r="D5" s="30" t="s">
        <v>10</v>
      </c>
      <c r="E5" s="31" t="s">
        <v>11</v>
      </c>
      <c r="F5" s="32" t="s">
        <v>12</v>
      </c>
      <c r="G5" s="33" t="s">
        <v>4</v>
      </c>
      <c r="H5" s="34">
        <v>710.0</v>
      </c>
      <c r="I5" s="35"/>
      <c r="J5" s="35">
        <f t="shared" si="1"/>
        <v>0</v>
      </c>
      <c r="K5" s="36"/>
      <c r="L5" s="37"/>
      <c r="M5" s="38" t="s">
        <v>5</v>
      </c>
      <c r="N5" s="39" t="s">
        <v>6</v>
      </c>
      <c r="O5" s="25">
        <v>0.0</v>
      </c>
      <c r="P5" s="25">
        <f t="shared" si="2"/>
        <v>0</v>
      </c>
      <c r="Q5" s="25">
        <v>0.0</v>
      </c>
      <c r="R5" s="25">
        <f t="shared" si="3"/>
        <v>0</v>
      </c>
      <c r="S5" s="25">
        <v>0.0</v>
      </c>
      <c r="T5" s="26">
        <f t="shared" si="4"/>
        <v>0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27" t="s">
        <v>13</v>
      </c>
      <c r="AS5" s="14"/>
      <c r="AT5" s="27" t="s">
        <v>10</v>
      </c>
      <c r="AU5" s="27" t="s">
        <v>8</v>
      </c>
      <c r="AV5" s="14"/>
      <c r="AW5" s="14"/>
      <c r="AX5" s="14"/>
      <c r="AY5" s="28" t="s">
        <v>9</v>
      </c>
      <c r="AZ5" s="14"/>
      <c r="BA5" s="14"/>
      <c r="BB5" s="14"/>
      <c r="BC5" s="14"/>
      <c r="BD5" s="14"/>
      <c r="BE5" s="29">
        <f t="shared" si="5"/>
        <v>0</v>
      </c>
      <c r="BF5" s="29">
        <f t="shared" si="6"/>
        <v>0</v>
      </c>
      <c r="BG5" s="29">
        <f t="shared" si="7"/>
        <v>0</v>
      </c>
      <c r="BH5" s="29">
        <f t="shared" si="8"/>
        <v>0</v>
      </c>
      <c r="BI5" s="29">
        <f t="shared" si="9"/>
        <v>0</v>
      </c>
      <c r="BJ5" s="28" t="s">
        <v>0</v>
      </c>
      <c r="BK5" s="29">
        <f t="shared" si="10"/>
        <v>0</v>
      </c>
      <c r="BL5" s="28" t="s">
        <v>7</v>
      </c>
      <c r="BM5" s="27" t="s">
        <v>14</v>
      </c>
    </row>
    <row r="6" ht="24.0" customHeight="1">
      <c r="A6" s="14"/>
      <c r="B6" s="15"/>
      <c r="C6" s="30" t="s">
        <v>15</v>
      </c>
      <c r="D6" s="30" t="s">
        <v>10</v>
      </c>
      <c r="E6" s="31" t="s">
        <v>16</v>
      </c>
      <c r="F6" s="32" t="s">
        <v>17</v>
      </c>
      <c r="G6" s="33" t="s">
        <v>4</v>
      </c>
      <c r="H6" s="34">
        <v>300.0</v>
      </c>
      <c r="I6" s="35"/>
      <c r="J6" s="35">
        <f t="shared" si="1"/>
        <v>0</v>
      </c>
      <c r="K6" s="36"/>
      <c r="L6" s="37"/>
      <c r="M6" s="38" t="s">
        <v>5</v>
      </c>
      <c r="N6" s="39" t="s">
        <v>6</v>
      </c>
      <c r="O6" s="25">
        <v>0.0</v>
      </c>
      <c r="P6" s="25">
        <f t="shared" si="2"/>
        <v>0</v>
      </c>
      <c r="Q6" s="25">
        <v>0.0</v>
      </c>
      <c r="R6" s="25">
        <f t="shared" si="3"/>
        <v>0</v>
      </c>
      <c r="S6" s="25">
        <v>0.0</v>
      </c>
      <c r="T6" s="26">
        <f t="shared" si="4"/>
        <v>0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27" t="s">
        <v>13</v>
      </c>
      <c r="AS6" s="14"/>
      <c r="AT6" s="27" t="s">
        <v>10</v>
      </c>
      <c r="AU6" s="27" t="s">
        <v>8</v>
      </c>
      <c r="AV6" s="14"/>
      <c r="AW6" s="14"/>
      <c r="AX6" s="14"/>
      <c r="AY6" s="28" t="s">
        <v>9</v>
      </c>
      <c r="AZ6" s="14"/>
      <c r="BA6" s="14"/>
      <c r="BB6" s="14"/>
      <c r="BC6" s="14"/>
      <c r="BD6" s="14"/>
      <c r="BE6" s="29">
        <f t="shared" si="5"/>
        <v>0</v>
      </c>
      <c r="BF6" s="29">
        <f t="shared" si="6"/>
        <v>0</v>
      </c>
      <c r="BG6" s="29">
        <f t="shared" si="7"/>
        <v>0</v>
      </c>
      <c r="BH6" s="29">
        <f t="shared" si="8"/>
        <v>0</v>
      </c>
      <c r="BI6" s="29">
        <f t="shared" si="9"/>
        <v>0</v>
      </c>
      <c r="BJ6" s="28" t="s">
        <v>0</v>
      </c>
      <c r="BK6" s="29">
        <f t="shared" si="10"/>
        <v>0</v>
      </c>
      <c r="BL6" s="28" t="s">
        <v>7</v>
      </c>
      <c r="BM6" s="27" t="s">
        <v>18</v>
      </c>
    </row>
    <row r="7" ht="24.0" customHeight="1">
      <c r="A7" s="14"/>
      <c r="B7" s="15"/>
      <c r="C7" s="30" t="s">
        <v>14</v>
      </c>
      <c r="D7" s="30" t="s">
        <v>10</v>
      </c>
      <c r="E7" s="31" t="s">
        <v>19</v>
      </c>
      <c r="F7" s="32" t="s">
        <v>20</v>
      </c>
      <c r="G7" s="33" t="s">
        <v>4</v>
      </c>
      <c r="H7" s="34">
        <v>590.0</v>
      </c>
      <c r="I7" s="35"/>
      <c r="J7" s="35">
        <f t="shared" si="1"/>
        <v>0</v>
      </c>
      <c r="K7" s="36"/>
      <c r="L7" s="37"/>
      <c r="M7" s="38" t="s">
        <v>5</v>
      </c>
      <c r="N7" s="39" t="s">
        <v>6</v>
      </c>
      <c r="O7" s="25">
        <v>0.0</v>
      </c>
      <c r="P7" s="25">
        <f t="shared" si="2"/>
        <v>0</v>
      </c>
      <c r="Q7" s="25">
        <v>0.0</v>
      </c>
      <c r="R7" s="25">
        <f t="shared" si="3"/>
        <v>0</v>
      </c>
      <c r="S7" s="25">
        <v>0.0</v>
      </c>
      <c r="T7" s="26">
        <f t="shared" si="4"/>
        <v>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27" t="s">
        <v>13</v>
      </c>
      <c r="AS7" s="14"/>
      <c r="AT7" s="27" t="s">
        <v>10</v>
      </c>
      <c r="AU7" s="27" t="s">
        <v>8</v>
      </c>
      <c r="AV7" s="14"/>
      <c r="AW7" s="14"/>
      <c r="AX7" s="14"/>
      <c r="AY7" s="28" t="s">
        <v>9</v>
      </c>
      <c r="AZ7" s="14"/>
      <c r="BA7" s="14"/>
      <c r="BB7" s="14"/>
      <c r="BC7" s="14"/>
      <c r="BD7" s="14"/>
      <c r="BE7" s="29">
        <f t="shared" si="5"/>
        <v>0</v>
      </c>
      <c r="BF7" s="29">
        <f t="shared" si="6"/>
        <v>0</v>
      </c>
      <c r="BG7" s="29">
        <f t="shared" si="7"/>
        <v>0</v>
      </c>
      <c r="BH7" s="29">
        <f t="shared" si="8"/>
        <v>0</v>
      </c>
      <c r="BI7" s="29">
        <f t="shared" si="9"/>
        <v>0</v>
      </c>
      <c r="BJ7" s="28" t="s">
        <v>0</v>
      </c>
      <c r="BK7" s="29">
        <f t="shared" si="10"/>
        <v>0</v>
      </c>
      <c r="BL7" s="28" t="s">
        <v>7</v>
      </c>
      <c r="BM7" s="27" t="s">
        <v>21</v>
      </c>
    </row>
    <row r="8" ht="24.0" customHeight="1">
      <c r="A8" s="14"/>
      <c r="B8" s="15"/>
      <c r="C8" s="30" t="s">
        <v>22</v>
      </c>
      <c r="D8" s="30" t="s">
        <v>10</v>
      </c>
      <c r="E8" s="31" t="s">
        <v>23</v>
      </c>
      <c r="F8" s="32" t="s">
        <v>24</v>
      </c>
      <c r="G8" s="33" t="s">
        <v>4</v>
      </c>
      <c r="H8" s="34">
        <v>105.0</v>
      </c>
      <c r="I8" s="35"/>
      <c r="J8" s="35">
        <f t="shared" si="1"/>
        <v>0</v>
      </c>
      <c r="K8" s="36"/>
      <c r="L8" s="37"/>
      <c r="M8" s="38" t="s">
        <v>5</v>
      </c>
      <c r="N8" s="39" t="s">
        <v>6</v>
      </c>
      <c r="O8" s="25">
        <v>0.0</v>
      </c>
      <c r="P8" s="25">
        <f t="shared" si="2"/>
        <v>0</v>
      </c>
      <c r="Q8" s="25">
        <v>0.0</v>
      </c>
      <c r="R8" s="25">
        <f t="shared" si="3"/>
        <v>0</v>
      </c>
      <c r="S8" s="25">
        <v>0.0</v>
      </c>
      <c r="T8" s="26">
        <f t="shared" si="4"/>
        <v>0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27" t="s">
        <v>13</v>
      </c>
      <c r="AS8" s="14"/>
      <c r="AT8" s="27" t="s">
        <v>10</v>
      </c>
      <c r="AU8" s="27" t="s">
        <v>8</v>
      </c>
      <c r="AV8" s="14"/>
      <c r="AW8" s="14"/>
      <c r="AX8" s="14"/>
      <c r="AY8" s="28" t="s">
        <v>9</v>
      </c>
      <c r="AZ8" s="14"/>
      <c r="BA8" s="14"/>
      <c r="BB8" s="14"/>
      <c r="BC8" s="14"/>
      <c r="BD8" s="14"/>
      <c r="BE8" s="29">
        <f t="shared" si="5"/>
        <v>0</v>
      </c>
      <c r="BF8" s="29">
        <f t="shared" si="6"/>
        <v>0</v>
      </c>
      <c r="BG8" s="29">
        <f t="shared" si="7"/>
        <v>0</v>
      </c>
      <c r="BH8" s="29">
        <f t="shared" si="8"/>
        <v>0</v>
      </c>
      <c r="BI8" s="29">
        <f t="shared" si="9"/>
        <v>0</v>
      </c>
      <c r="BJ8" s="28" t="s">
        <v>0</v>
      </c>
      <c r="BK8" s="29">
        <f t="shared" si="10"/>
        <v>0</v>
      </c>
      <c r="BL8" s="28" t="s">
        <v>7</v>
      </c>
      <c r="BM8" s="27" t="s">
        <v>25</v>
      </c>
    </row>
    <row r="9" ht="24.0" customHeight="1">
      <c r="A9" s="14"/>
      <c r="B9" s="15"/>
      <c r="C9" s="16" t="s">
        <v>18</v>
      </c>
      <c r="D9" s="16" t="s">
        <v>1</v>
      </c>
      <c r="E9" s="17" t="s">
        <v>26</v>
      </c>
      <c r="F9" s="18" t="s">
        <v>27</v>
      </c>
      <c r="G9" s="19" t="s">
        <v>4</v>
      </c>
      <c r="H9" s="20">
        <v>105.0</v>
      </c>
      <c r="I9" s="21"/>
      <c r="J9" s="21">
        <f t="shared" si="1"/>
        <v>0</v>
      </c>
      <c r="K9" s="22"/>
      <c r="L9" s="15"/>
      <c r="M9" s="23" t="s">
        <v>5</v>
      </c>
      <c r="N9" s="24" t="s">
        <v>6</v>
      </c>
      <c r="O9" s="25">
        <v>0.0</v>
      </c>
      <c r="P9" s="25">
        <f t="shared" si="2"/>
        <v>0</v>
      </c>
      <c r="Q9" s="25">
        <v>0.0</v>
      </c>
      <c r="R9" s="25">
        <f t="shared" si="3"/>
        <v>0</v>
      </c>
      <c r="S9" s="25">
        <v>0.0</v>
      </c>
      <c r="T9" s="26">
        <f t="shared" si="4"/>
        <v>0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27" t="s">
        <v>7</v>
      </c>
      <c r="AS9" s="14"/>
      <c r="AT9" s="27" t="s">
        <v>1</v>
      </c>
      <c r="AU9" s="27" t="s">
        <v>8</v>
      </c>
      <c r="AV9" s="14"/>
      <c r="AW9" s="14"/>
      <c r="AX9" s="14"/>
      <c r="AY9" s="28" t="s">
        <v>9</v>
      </c>
      <c r="AZ9" s="14"/>
      <c r="BA9" s="14"/>
      <c r="BB9" s="14"/>
      <c r="BC9" s="14"/>
      <c r="BD9" s="14"/>
      <c r="BE9" s="29">
        <f t="shared" si="5"/>
        <v>0</v>
      </c>
      <c r="BF9" s="29">
        <f t="shared" si="6"/>
        <v>0</v>
      </c>
      <c r="BG9" s="29">
        <f t="shared" si="7"/>
        <v>0</v>
      </c>
      <c r="BH9" s="29">
        <f t="shared" si="8"/>
        <v>0</v>
      </c>
      <c r="BI9" s="29">
        <f t="shared" si="9"/>
        <v>0</v>
      </c>
      <c r="BJ9" s="28" t="s">
        <v>0</v>
      </c>
      <c r="BK9" s="29">
        <f t="shared" si="10"/>
        <v>0</v>
      </c>
      <c r="BL9" s="28" t="s">
        <v>7</v>
      </c>
      <c r="BM9" s="27" t="s">
        <v>28</v>
      </c>
    </row>
    <row r="10" ht="24.0" customHeight="1">
      <c r="A10" s="14"/>
      <c r="B10" s="15"/>
      <c r="C10" s="30" t="s">
        <v>29</v>
      </c>
      <c r="D10" s="30" t="s">
        <v>10</v>
      </c>
      <c r="E10" s="31" t="s">
        <v>30</v>
      </c>
      <c r="F10" s="32" t="s">
        <v>31</v>
      </c>
      <c r="G10" s="33" t="s">
        <v>4</v>
      </c>
      <c r="H10" s="34">
        <v>40.0</v>
      </c>
      <c r="I10" s="35"/>
      <c r="J10" s="35">
        <f t="shared" si="1"/>
        <v>0</v>
      </c>
      <c r="K10" s="36"/>
      <c r="L10" s="37"/>
      <c r="M10" s="38" t="s">
        <v>5</v>
      </c>
      <c r="N10" s="39" t="s">
        <v>6</v>
      </c>
      <c r="O10" s="25">
        <v>0.0</v>
      </c>
      <c r="P10" s="25">
        <f t="shared" si="2"/>
        <v>0</v>
      </c>
      <c r="Q10" s="25">
        <v>0.0</v>
      </c>
      <c r="R10" s="25">
        <f t="shared" si="3"/>
        <v>0</v>
      </c>
      <c r="S10" s="25">
        <v>0.0</v>
      </c>
      <c r="T10" s="26">
        <f t="shared" si="4"/>
        <v>0</v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27" t="s">
        <v>13</v>
      </c>
      <c r="AS10" s="14"/>
      <c r="AT10" s="27" t="s">
        <v>10</v>
      </c>
      <c r="AU10" s="27" t="s">
        <v>8</v>
      </c>
      <c r="AV10" s="14"/>
      <c r="AW10" s="14"/>
      <c r="AX10" s="14"/>
      <c r="AY10" s="28" t="s">
        <v>9</v>
      </c>
      <c r="AZ10" s="14"/>
      <c r="BA10" s="14"/>
      <c r="BB10" s="14"/>
      <c r="BC10" s="14"/>
      <c r="BD10" s="14"/>
      <c r="BE10" s="29">
        <f t="shared" si="5"/>
        <v>0</v>
      </c>
      <c r="BF10" s="29">
        <f t="shared" si="6"/>
        <v>0</v>
      </c>
      <c r="BG10" s="29">
        <f t="shared" si="7"/>
        <v>0</v>
      </c>
      <c r="BH10" s="29">
        <f t="shared" si="8"/>
        <v>0</v>
      </c>
      <c r="BI10" s="29">
        <f t="shared" si="9"/>
        <v>0</v>
      </c>
      <c r="BJ10" s="28" t="s">
        <v>0</v>
      </c>
      <c r="BK10" s="29">
        <f t="shared" si="10"/>
        <v>0</v>
      </c>
      <c r="BL10" s="28" t="s">
        <v>7</v>
      </c>
      <c r="BM10" s="27" t="s">
        <v>32</v>
      </c>
    </row>
    <row r="11" ht="24.0" customHeight="1">
      <c r="A11" s="14"/>
      <c r="B11" s="15"/>
      <c r="C11" s="30" t="s">
        <v>21</v>
      </c>
      <c r="D11" s="30" t="s">
        <v>10</v>
      </c>
      <c r="E11" s="31" t="s">
        <v>33</v>
      </c>
      <c r="F11" s="32" t="s">
        <v>34</v>
      </c>
      <c r="G11" s="33" t="s">
        <v>4</v>
      </c>
      <c r="H11" s="34">
        <v>45.0</v>
      </c>
      <c r="I11" s="35"/>
      <c r="J11" s="35">
        <f t="shared" si="1"/>
        <v>0</v>
      </c>
      <c r="K11" s="36"/>
      <c r="L11" s="37"/>
      <c r="M11" s="38" t="s">
        <v>5</v>
      </c>
      <c r="N11" s="39" t="s">
        <v>6</v>
      </c>
      <c r="O11" s="25">
        <v>0.0</v>
      </c>
      <c r="P11" s="25">
        <f t="shared" si="2"/>
        <v>0</v>
      </c>
      <c r="Q11" s="25">
        <v>0.0</v>
      </c>
      <c r="R11" s="25">
        <f t="shared" si="3"/>
        <v>0</v>
      </c>
      <c r="S11" s="25">
        <v>0.0</v>
      </c>
      <c r="T11" s="26">
        <f t="shared" si="4"/>
        <v>0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27" t="s">
        <v>13</v>
      </c>
      <c r="AS11" s="14"/>
      <c r="AT11" s="27" t="s">
        <v>10</v>
      </c>
      <c r="AU11" s="27" t="s">
        <v>8</v>
      </c>
      <c r="AV11" s="14"/>
      <c r="AW11" s="14"/>
      <c r="AX11" s="14"/>
      <c r="AY11" s="28" t="s">
        <v>9</v>
      </c>
      <c r="AZ11" s="14"/>
      <c r="BA11" s="14"/>
      <c r="BB11" s="14"/>
      <c r="BC11" s="14"/>
      <c r="BD11" s="14"/>
      <c r="BE11" s="29">
        <f t="shared" si="5"/>
        <v>0</v>
      </c>
      <c r="BF11" s="29">
        <f t="shared" si="6"/>
        <v>0</v>
      </c>
      <c r="BG11" s="29">
        <f t="shared" si="7"/>
        <v>0</v>
      </c>
      <c r="BH11" s="29">
        <f t="shared" si="8"/>
        <v>0</v>
      </c>
      <c r="BI11" s="29">
        <f t="shared" si="9"/>
        <v>0</v>
      </c>
      <c r="BJ11" s="28" t="s">
        <v>0</v>
      </c>
      <c r="BK11" s="29">
        <f t="shared" si="10"/>
        <v>0</v>
      </c>
      <c r="BL11" s="28" t="s">
        <v>7</v>
      </c>
      <c r="BM11" s="27" t="s">
        <v>7</v>
      </c>
    </row>
    <row r="12" ht="24.0" customHeight="1">
      <c r="A12" s="14"/>
      <c r="B12" s="15"/>
      <c r="C12" s="16" t="s">
        <v>35</v>
      </c>
      <c r="D12" s="16" t="s">
        <v>1</v>
      </c>
      <c r="E12" s="17" t="s">
        <v>36</v>
      </c>
      <c r="F12" s="18" t="s">
        <v>37</v>
      </c>
      <c r="G12" s="19" t="s">
        <v>4</v>
      </c>
      <c r="H12" s="20">
        <v>35.0</v>
      </c>
      <c r="I12" s="21"/>
      <c r="J12" s="21">
        <f t="shared" si="1"/>
        <v>0</v>
      </c>
      <c r="K12" s="22"/>
      <c r="L12" s="15"/>
      <c r="M12" s="23" t="s">
        <v>5</v>
      </c>
      <c r="N12" s="24" t="s">
        <v>6</v>
      </c>
      <c r="O12" s="25">
        <v>0.0</v>
      </c>
      <c r="P12" s="25">
        <f t="shared" si="2"/>
        <v>0</v>
      </c>
      <c r="Q12" s="25">
        <v>0.0</v>
      </c>
      <c r="R12" s="25">
        <f t="shared" si="3"/>
        <v>0</v>
      </c>
      <c r="S12" s="25">
        <v>0.0</v>
      </c>
      <c r="T12" s="26">
        <f t="shared" si="4"/>
        <v>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27" t="s">
        <v>7</v>
      </c>
      <c r="AS12" s="14"/>
      <c r="AT12" s="27" t="s">
        <v>1</v>
      </c>
      <c r="AU12" s="27" t="s">
        <v>8</v>
      </c>
      <c r="AV12" s="14"/>
      <c r="AW12" s="14"/>
      <c r="AX12" s="14"/>
      <c r="AY12" s="28" t="s">
        <v>9</v>
      </c>
      <c r="AZ12" s="14"/>
      <c r="BA12" s="14"/>
      <c r="BB12" s="14"/>
      <c r="BC12" s="14"/>
      <c r="BD12" s="14"/>
      <c r="BE12" s="29">
        <f t="shared" si="5"/>
        <v>0</v>
      </c>
      <c r="BF12" s="29">
        <f t="shared" si="6"/>
        <v>0</v>
      </c>
      <c r="BG12" s="29">
        <f t="shared" si="7"/>
        <v>0</v>
      </c>
      <c r="BH12" s="29">
        <f t="shared" si="8"/>
        <v>0</v>
      </c>
      <c r="BI12" s="29">
        <f t="shared" si="9"/>
        <v>0</v>
      </c>
      <c r="BJ12" s="28" t="s">
        <v>0</v>
      </c>
      <c r="BK12" s="29">
        <f t="shared" si="10"/>
        <v>0</v>
      </c>
      <c r="BL12" s="28" t="s">
        <v>7</v>
      </c>
      <c r="BM12" s="27" t="s">
        <v>38</v>
      </c>
    </row>
    <row r="13" ht="24.0" customHeight="1">
      <c r="A13" s="14"/>
      <c r="B13" s="15"/>
      <c r="C13" s="30" t="s">
        <v>25</v>
      </c>
      <c r="D13" s="30" t="s">
        <v>10</v>
      </c>
      <c r="E13" s="31" t="s">
        <v>39</v>
      </c>
      <c r="F13" s="32" t="s">
        <v>40</v>
      </c>
      <c r="G13" s="33" t="s">
        <v>4</v>
      </c>
      <c r="H13" s="34">
        <v>35.0</v>
      </c>
      <c r="I13" s="35"/>
      <c r="J13" s="35">
        <f t="shared" si="1"/>
        <v>0</v>
      </c>
      <c r="K13" s="36"/>
      <c r="L13" s="37"/>
      <c r="M13" s="38" t="s">
        <v>5</v>
      </c>
      <c r="N13" s="39" t="s">
        <v>6</v>
      </c>
      <c r="O13" s="25">
        <v>0.0</v>
      </c>
      <c r="P13" s="25">
        <f t="shared" si="2"/>
        <v>0</v>
      </c>
      <c r="Q13" s="25">
        <v>0.0</v>
      </c>
      <c r="R13" s="25">
        <f t="shared" si="3"/>
        <v>0</v>
      </c>
      <c r="S13" s="25">
        <v>0.0</v>
      </c>
      <c r="T13" s="26">
        <f t="shared" si="4"/>
        <v>0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27" t="s">
        <v>13</v>
      </c>
      <c r="AS13" s="14"/>
      <c r="AT13" s="27" t="s">
        <v>10</v>
      </c>
      <c r="AU13" s="27" t="s">
        <v>8</v>
      </c>
      <c r="AV13" s="14"/>
      <c r="AW13" s="14"/>
      <c r="AX13" s="14"/>
      <c r="AY13" s="28" t="s">
        <v>9</v>
      </c>
      <c r="AZ13" s="14"/>
      <c r="BA13" s="14"/>
      <c r="BB13" s="14"/>
      <c r="BC13" s="14"/>
      <c r="BD13" s="14"/>
      <c r="BE13" s="29">
        <f t="shared" si="5"/>
        <v>0</v>
      </c>
      <c r="BF13" s="29">
        <f t="shared" si="6"/>
        <v>0</v>
      </c>
      <c r="BG13" s="29">
        <f t="shared" si="7"/>
        <v>0</v>
      </c>
      <c r="BH13" s="29">
        <f t="shared" si="8"/>
        <v>0</v>
      </c>
      <c r="BI13" s="29">
        <f t="shared" si="9"/>
        <v>0</v>
      </c>
      <c r="BJ13" s="28" t="s">
        <v>0</v>
      </c>
      <c r="BK13" s="29">
        <f t="shared" si="10"/>
        <v>0</v>
      </c>
      <c r="BL13" s="28" t="s">
        <v>7</v>
      </c>
      <c r="BM13" s="27" t="s">
        <v>41</v>
      </c>
    </row>
    <row r="14" ht="24.0" customHeight="1">
      <c r="A14" s="14"/>
      <c r="B14" s="15"/>
      <c r="C14" s="16" t="s">
        <v>42</v>
      </c>
      <c r="D14" s="16" t="s">
        <v>1</v>
      </c>
      <c r="E14" s="17" t="s">
        <v>43</v>
      </c>
      <c r="F14" s="18" t="s">
        <v>44</v>
      </c>
      <c r="G14" s="19" t="s">
        <v>45</v>
      </c>
      <c r="H14" s="20">
        <v>2.3</v>
      </c>
      <c r="I14" s="21"/>
      <c r="J14" s="21">
        <f t="shared" si="1"/>
        <v>0</v>
      </c>
      <c r="K14" s="22"/>
      <c r="L14" s="15"/>
      <c r="M14" s="23" t="s">
        <v>5</v>
      </c>
      <c r="N14" s="24" t="s">
        <v>6</v>
      </c>
      <c r="O14" s="25">
        <v>0.0</v>
      </c>
      <c r="P14" s="25">
        <f t="shared" si="2"/>
        <v>0</v>
      </c>
      <c r="Q14" s="25">
        <v>0.0</v>
      </c>
      <c r="R14" s="25">
        <f t="shared" si="3"/>
        <v>0</v>
      </c>
      <c r="S14" s="25">
        <v>0.0</v>
      </c>
      <c r="T14" s="26">
        <f t="shared" si="4"/>
        <v>0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7" t="s">
        <v>7</v>
      </c>
      <c r="AS14" s="14"/>
      <c r="AT14" s="27" t="s">
        <v>1</v>
      </c>
      <c r="AU14" s="27" t="s">
        <v>8</v>
      </c>
      <c r="AV14" s="14"/>
      <c r="AW14" s="14"/>
      <c r="AX14" s="14"/>
      <c r="AY14" s="28" t="s">
        <v>9</v>
      </c>
      <c r="AZ14" s="14"/>
      <c r="BA14" s="14"/>
      <c r="BB14" s="14"/>
      <c r="BC14" s="14"/>
      <c r="BD14" s="14"/>
      <c r="BE14" s="29">
        <f t="shared" si="5"/>
        <v>0</v>
      </c>
      <c r="BF14" s="29">
        <f t="shared" si="6"/>
        <v>0</v>
      </c>
      <c r="BG14" s="29">
        <f t="shared" si="7"/>
        <v>0</v>
      </c>
      <c r="BH14" s="29">
        <f t="shared" si="8"/>
        <v>0</v>
      </c>
      <c r="BI14" s="29">
        <f t="shared" si="9"/>
        <v>0</v>
      </c>
      <c r="BJ14" s="28" t="s">
        <v>0</v>
      </c>
      <c r="BK14" s="29">
        <f t="shared" si="10"/>
        <v>0</v>
      </c>
      <c r="BL14" s="28" t="s">
        <v>7</v>
      </c>
      <c r="BM14" s="27" t="s">
        <v>46</v>
      </c>
    </row>
    <row r="15" ht="22.5" customHeight="1">
      <c r="A15" s="2"/>
      <c r="B15" s="3"/>
      <c r="C15" s="2"/>
      <c r="D15" s="4"/>
      <c r="E15" s="12"/>
      <c r="F15" s="12"/>
      <c r="G15" s="2"/>
      <c r="H15" s="2"/>
      <c r="I15" s="2"/>
      <c r="J15" s="13"/>
      <c r="K15" s="2"/>
      <c r="L15" s="3"/>
      <c r="M15" s="7"/>
      <c r="N15" s="2"/>
      <c r="O15" s="2"/>
      <c r="P15" s="8"/>
      <c r="Q15" s="2"/>
      <c r="R15" s="8"/>
      <c r="S15" s="2"/>
      <c r="T15" s="9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4"/>
      <c r="AS15" s="2"/>
      <c r="AT15" s="10"/>
      <c r="AU15" s="10"/>
      <c r="AV15" s="2"/>
      <c r="AW15" s="2"/>
      <c r="AX15" s="2"/>
      <c r="AY15" s="4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11"/>
      <c r="BL15" s="2"/>
      <c r="BM15" s="2"/>
    </row>
    <row r="16" ht="16.5" customHeight="1">
      <c r="A16" s="14"/>
      <c r="B16" s="15"/>
      <c r="C16" s="16" t="s">
        <v>28</v>
      </c>
      <c r="D16" s="16" t="s">
        <v>1</v>
      </c>
      <c r="E16" s="17" t="s">
        <v>47</v>
      </c>
      <c r="F16" s="18" t="s">
        <v>48</v>
      </c>
      <c r="G16" s="19" t="s">
        <v>49</v>
      </c>
      <c r="H16" s="20">
        <v>5.0</v>
      </c>
      <c r="I16" s="21"/>
      <c r="J16" s="21">
        <f>ROUND(I16*H16,2)</f>
        <v>0</v>
      </c>
      <c r="K16" s="22"/>
      <c r="L16" s="15"/>
      <c r="M16" s="23" t="s">
        <v>5</v>
      </c>
      <c r="N16" s="24" t="s">
        <v>6</v>
      </c>
      <c r="O16" s="25">
        <v>0.0</v>
      </c>
      <c r="P16" s="25">
        <f>O16*H16</f>
        <v>0</v>
      </c>
      <c r="Q16" s="25">
        <v>0.0</v>
      </c>
      <c r="R16" s="25">
        <f>Q16*H16</f>
        <v>0</v>
      </c>
      <c r="S16" s="25">
        <v>0.0</v>
      </c>
      <c r="T16" s="26">
        <f>S16*H16</f>
        <v>0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27" t="s">
        <v>7</v>
      </c>
      <c r="AS16" s="14"/>
      <c r="AT16" s="27" t="s">
        <v>1</v>
      </c>
      <c r="AU16" s="27" t="s">
        <v>8</v>
      </c>
      <c r="AV16" s="14"/>
      <c r="AW16" s="14"/>
      <c r="AX16" s="14"/>
      <c r="AY16" s="28" t="s">
        <v>9</v>
      </c>
      <c r="AZ16" s="14"/>
      <c r="BA16" s="14"/>
      <c r="BB16" s="14"/>
      <c r="BC16" s="14"/>
      <c r="BD16" s="14"/>
      <c r="BE16" s="29">
        <f>IF(N16="základní",J16,0)</f>
        <v>0</v>
      </c>
      <c r="BF16" s="29">
        <f>IF(N16="snížená",J16,0)</f>
        <v>0</v>
      </c>
      <c r="BG16" s="29">
        <f>IF(N16="zákl. přenesená",J16,0)</f>
        <v>0</v>
      </c>
      <c r="BH16" s="29">
        <f>IF(N16="sníž. přenesená",J16,0)</f>
        <v>0</v>
      </c>
      <c r="BI16" s="29">
        <f>IF(N16="nulová",J16,0)</f>
        <v>0</v>
      </c>
      <c r="BJ16" s="28" t="s">
        <v>0</v>
      </c>
      <c r="BK16" s="29">
        <f>ROUND(I16*H16,2)</f>
        <v>0</v>
      </c>
      <c r="BL16" s="28" t="s">
        <v>7</v>
      </c>
      <c r="BM16" s="27" t="s">
        <v>50</v>
      </c>
    </row>
    <row r="17" ht="22.5" customHeight="1">
      <c r="A17" s="2"/>
      <c r="B17" s="3"/>
      <c r="C17" s="2"/>
      <c r="D17" s="4" t="s">
        <v>51</v>
      </c>
      <c r="E17" s="12" t="s">
        <v>52</v>
      </c>
      <c r="F17" s="12" t="s">
        <v>53</v>
      </c>
      <c r="G17" s="2"/>
      <c r="H17" s="2"/>
      <c r="I17" s="2"/>
      <c r="J17" s="13">
        <f>BK17</f>
        <v>0</v>
      </c>
      <c r="K17" s="2"/>
      <c r="L17" s="3"/>
      <c r="M17" s="7"/>
      <c r="N17" s="2"/>
      <c r="O17" s="2"/>
      <c r="P17" s="8">
        <f>SUM(P18:P23)</f>
        <v>0</v>
      </c>
      <c r="Q17" s="2"/>
      <c r="R17" s="8">
        <f>SUM(R18:R23)</f>
        <v>0</v>
      </c>
      <c r="S17" s="2"/>
      <c r="T17" s="9">
        <f>SUM(T18:T23)</f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4" t="s">
        <v>8</v>
      </c>
      <c r="AS17" s="2"/>
      <c r="AT17" s="10" t="s">
        <v>51</v>
      </c>
      <c r="AU17" s="10" t="s">
        <v>0</v>
      </c>
      <c r="AV17" s="2"/>
      <c r="AW17" s="2"/>
      <c r="AX17" s="2"/>
      <c r="AY17" s="4" t="s">
        <v>9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11">
        <f>SUM(BK18:BK23)</f>
        <v>0</v>
      </c>
      <c r="BL17" s="2"/>
      <c r="BM17" s="2"/>
    </row>
    <row r="18" ht="24.0" customHeight="1">
      <c r="A18" s="14"/>
      <c r="B18" s="15"/>
      <c r="C18" s="16" t="s">
        <v>54</v>
      </c>
      <c r="D18" s="16" t="s">
        <v>1</v>
      </c>
      <c r="E18" s="17" t="s">
        <v>55</v>
      </c>
      <c r="F18" s="18" t="s">
        <v>56</v>
      </c>
      <c r="G18" s="19" t="s">
        <v>57</v>
      </c>
      <c r="H18" s="20">
        <v>2.0</v>
      </c>
      <c r="I18" s="21"/>
      <c r="J18" s="21">
        <f t="shared" ref="J18:J23" si="11">ROUND(I18*H18,2)</f>
        <v>0</v>
      </c>
      <c r="K18" s="22"/>
      <c r="L18" s="15"/>
      <c r="M18" s="23" t="s">
        <v>5</v>
      </c>
      <c r="N18" s="24" t="s">
        <v>6</v>
      </c>
      <c r="O18" s="25">
        <v>0.0</v>
      </c>
      <c r="P18" s="25">
        <f t="shared" ref="P18:P23" si="12">O18*H18</f>
        <v>0</v>
      </c>
      <c r="Q18" s="25">
        <v>0.0</v>
      </c>
      <c r="R18" s="25">
        <f t="shared" ref="R18:R23" si="13">Q18*H18</f>
        <v>0</v>
      </c>
      <c r="S18" s="25">
        <v>0.0</v>
      </c>
      <c r="T18" s="26">
        <f t="shared" ref="T18:T23" si="14">S18*H18</f>
        <v>0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27" t="s">
        <v>7</v>
      </c>
      <c r="AS18" s="14"/>
      <c r="AT18" s="27" t="s">
        <v>1</v>
      </c>
      <c r="AU18" s="27" t="s">
        <v>8</v>
      </c>
      <c r="AV18" s="14"/>
      <c r="AW18" s="14"/>
      <c r="AX18" s="14"/>
      <c r="AY18" s="28" t="s">
        <v>9</v>
      </c>
      <c r="AZ18" s="14"/>
      <c r="BA18" s="14"/>
      <c r="BB18" s="14"/>
      <c r="BC18" s="14"/>
      <c r="BD18" s="14"/>
      <c r="BE18" s="29">
        <f t="shared" ref="BE18:BE23" si="15">IF(N18="základní",J18,0)</f>
        <v>0</v>
      </c>
      <c r="BF18" s="29">
        <f t="shared" ref="BF18:BF23" si="16">IF(N18="snížená",J18,0)</f>
        <v>0</v>
      </c>
      <c r="BG18" s="29">
        <f t="shared" ref="BG18:BG23" si="17">IF(N18="zákl. přenesená",J18,0)</f>
        <v>0</v>
      </c>
      <c r="BH18" s="29">
        <f t="shared" ref="BH18:BH23" si="18">IF(N18="sníž. přenesená",J18,0)</f>
        <v>0</v>
      </c>
      <c r="BI18" s="29">
        <f t="shared" ref="BI18:BI23" si="19">IF(N18="nulová",J18,0)</f>
        <v>0</v>
      </c>
      <c r="BJ18" s="28" t="s">
        <v>0</v>
      </c>
      <c r="BK18" s="29">
        <f t="shared" ref="BK18:BK23" si="20">ROUND(I18*H18,2)</f>
        <v>0</v>
      </c>
      <c r="BL18" s="28" t="s">
        <v>7</v>
      </c>
      <c r="BM18" s="27" t="s">
        <v>58</v>
      </c>
    </row>
    <row r="19" ht="16.5" customHeight="1">
      <c r="A19" s="14"/>
      <c r="B19" s="15"/>
      <c r="C19" s="16" t="s">
        <v>32</v>
      </c>
      <c r="D19" s="16" t="s">
        <v>1</v>
      </c>
      <c r="E19" s="17" t="s">
        <v>59</v>
      </c>
      <c r="F19" s="18" t="s">
        <v>60</v>
      </c>
      <c r="G19" s="19" t="s">
        <v>57</v>
      </c>
      <c r="H19" s="20">
        <v>2.0</v>
      </c>
      <c r="I19" s="21"/>
      <c r="J19" s="21">
        <f t="shared" si="11"/>
        <v>0</v>
      </c>
      <c r="K19" s="22"/>
      <c r="L19" s="15"/>
      <c r="M19" s="23" t="s">
        <v>5</v>
      </c>
      <c r="N19" s="24" t="s">
        <v>6</v>
      </c>
      <c r="O19" s="25">
        <v>0.0</v>
      </c>
      <c r="P19" s="25">
        <f t="shared" si="12"/>
        <v>0</v>
      </c>
      <c r="Q19" s="25">
        <v>0.0</v>
      </c>
      <c r="R19" s="25">
        <f t="shared" si="13"/>
        <v>0</v>
      </c>
      <c r="S19" s="25">
        <v>0.0</v>
      </c>
      <c r="T19" s="26">
        <f t="shared" si="14"/>
        <v>0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27" t="s">
        <v>7</v>
      </c>
      <c r="AS19" s="14"/>
      <c r="AT19" s="27" t="s">
        <v>1</v>
      </c>
      <c r="AU19" s="27" t="s">
        <v>8</v>
      </c>
      <c r="AV19" s="14"/>
      <c r="AW19" s="14"/>
      <c r="AX19" s="14"/>
      <c r="AY19" s="28" t="s">
        <v>9</v>
      </c>
      <c r="AZ19" s="14"/>
      <c r="BA19" s="14"/>
      <c r="BB19" s="14"/>
      <c r="BC19" s="14"/>
      <c r="BD19" s="14"/>
      <c r="BE19" s="29">
        <f t="shared" si="15"/>
        <v>0</v>
      </c>
      <c r="BF19" s="29">
        <f t="shared" si="16"/>
        <v>0</v>
      </c>
      <c r="BG19" s="29">
        <f t="shared" si="17"/>
        <v>0</v>
      </c>
      <c r="BH19" s="29">
        <f t="shared" si="18"/>
        <v>0</v>
      </c>
      <c r="BI19" s="29">
        <f t="shared" si="19"/>
        <v>0</v>
      </c>
      <c r="BJ19" s="28" t="s">
        <v>0</v>
      </c>
      <c r="BK19" s="29">
        <f t="shared" si="20"/>
        <v>0</v>
      </c>
      <c r="BL19" s="28" t="s">
        <v>7</v>
      </c>
      <c r="BM19" s="27" t="s">
        <v>61</v>
      </c>
    </row>
    <row r="20" ht="24.0" customHeight="1">
      <c r="A20" s="14"/>
      <c r="B20" s="15"/>
      <c r="C20" s="16" t="s">
        <v>62</v>
      </c>
      <c r="D20" s="16" t="s">
        <v>1</v>
      </c>
      <c r="E20" s="17" t="s">
        <v>63</v>
      </c>
      <c r="F20" s="18" t="s">
        <v>64</v>
      </c>
      <c r="G20" s="19" t="s">
        <v>57</v>
      </c>
      <c r="H20" s="20">
        <v>1.0</v>
      </c>
      <c r="I20" s="21"/>
      <c r="J20" s="21">
        <f t="shared" si="11"/>
        <v>0</v>
      </c>
      <c r="K20" s="22"/>
      <c r="L20" s="15"/>
      <c r="M20" s="23" t="s">
        <v>5</v>
      </c>
      <c r="N20" s="24" t="s">
        <v>6</v>
      </c>
      <c r="O20" s="25">
        <v>0.0</v>
      </c>
      <c r="P20" s="25">
        <f t="shared" si="12"/>
        <v>0</v>
      </c>
      <c r="Q20" s="25">
        <v>0.0</v>
      </c>
      <c r="R20" s="25">
        <f t="shared" si="13"/>
        <v>0</v>
      </c>
      <c r="S20" s="25">
        <v>0.0</v>
      </c>
      <c r="T20" s="26">
        <f t="shared" si="14"/>
        <v>0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27" t="s">
        <v>7</v>
      </c>
      <c r="AS20" s="14"/>
      <c r="AT20" s="27" t="s">
        <v>1</v>
      </c>
      <c r="AU20" s="27" t="s">
        <v>8</v>
      </c>
      <c r="AV20" s="14"/>
      <c r="AW20" s="14"/>
      <c r="AX20" s="14"/>
      <c r="AY20" s="28" t="s">
        <v>9</v>
      </c>
      <c r="AZ20" s="14"/>
      <c r="BA20" s="14"/>
      <c r="BB20" s="14"/>
      <c r="BC20" s="14"/>
      <c r="BD20" s="14"/>
      <c r="BE20" s="29">
        <f t="shared" si="15"/>
        <v>0</v>
      </c>
      <c r="BF20" s="29">
        <f t="shared" si="16"/>
        <v>0</v>
      </c>
      <c r="BG20" s="29">
        <f t="shared" si="17"/>
        <v>0</v>
      </c>
      <c r="BH20" s="29">
        <f t="shared" si="18"/>
        <v>0</v>
      </c>
      <c r="BI20" s="29">
        <f t="shared" si="19"/>
        <v>0</v>
      </c>
      <c r="BJ20" s="28" t="s">
        <v>0</v>
      </c>
      <c r="BK20" s="29">
        <f t="shared" si="20"/>
        <v>0</v>
      </c>
      <c r="BL20" s="28" t="s">
        <v>7</v>
      </c>
      <c r="BM20" s="27" t="s">
        <v>65</v>
      </c>
    </row>
    <row r="21" ht="16.5" customHeight="1">
      <c r="A21" s="14"/>
      <c r="B21" s="15"/>
      <c r="C21" s="16" t="s">
        <v>7</v>
      </c>
      <c r="D21" s="16" t="s">
        <v>1</v>
      </c>
      <c r="E21" s="17" t="s">
        <v>66</v>
      </c>
      <c r="F21" s="18" t="s">
        <v>67</v>
      </c>
      <c r="G21" s="19" t="s">
        <v>57</v>
      </c>
      <c r="H21" s="20">
        <v>1.0</v>
      </c>
      <c r="I21" s="21"/>
      <c r="J21" s="21">
        <f t="shared" si="11"/>
        <v>0</v>
      </c>
      <c r="K21" s="22"/>
      <c r="L21" s="15"/>
      <c r="M21" s="23" t="s">
        <v>5</v>
      </c>
      <c r="N21" s="24" t="s">
        <v>6</v>
      </c>
      <c r="O21" s="25">
        <v>0.0</v>
      </c>
      <c r="P21" s="25">
        <f t="shared" si="12"/>
        <v>0</v>
      </c>
      <c r="Q21" s="25">
        <v>0.0</v>
      </c>
      <c r="R21" s="25">
        <f t="shared" si="13"/>
        <v>0</v>
      </c>
      <c r="S21" s="25">
        <v>0.0</v>
      </c>
      <c r="T21" s="26">
        <f t="shared" si="14"/>
        <v>0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27" t="s">
        <v>7</v>
      </c>
      <c r="AS21" s="14"/>
      <c r="AT21" s="27" t="s">
        <v>1</v>
      </c>
      <c r="AU21" s="27" t="s">
        <v>8</v>
      </c>
      <c r="AV21" s="14"/>
      <c r="AW21" s="14"/>
      <c r="AX21" s="14"/>
      <c r="AY21" s="28" t="s">
        <v>9</v>
      </c>
      <c r="AZ21" s="14"/>
      <c r="BA21" s="14"/>
      <c r="BB21" s="14"/>
      <c r="BC21" s="14"/>
      <c r="BD21" s="14"/>
      <c r="BE21" s="29">
        <f t="shared" si="15"/>
        <v>0</v>
      </c>
      <c r="BF21" s="29">
        <f t="shared" si="16"/>
        <v>0</v>
      </c>
      <c r="BG21" s="29">
        <f t="shared" si="17"/>
        <v>0</v>
      </c>
      <c r="BH21" s="29">
        <f t="shared" si="18"/>
        <v>0</v>
      </c>
      <c r="BI21" s="29">
        <f t="shared" si="19"/>
        <v>0</v>
      </c>
      <c r="BJ21" s="28" t="s">
        <v>0</v>
      </c>
      <c r="BK21" s="29">
        <f t="shared" si="20"/>
        <v>0</v>
      </c>
      <c r="BL21" s="28" t="s">
        <v>7</v>
      </c>
      <c r="BM21" s="27" t="s">
        <v>13</v>
      </c>
    </row>
    <row r="22" ht="16.5" customHeight="1">
      <c r="A22" s="14"/>
      <c r="B22" s="15"/>
      <c r="C22" s="16" t="s">
        <v>68</v>
      </c>
      <c r="D22" s="16" t="s">
        <v>1</v>
      </c>
      <c r="E22" s="17" t="s">
        <v>69</v>
      </c>
      <c r="F22" s="18" t="s">
        <v>70</v>
      </c>
      <c r="G22" s="19" t="s">
        <v>57</v>
      </c>
      <c r="H22" s="20">
        <v>1.0</v>
      </c>
      <c r="I22" s="21"/>
      <c r="J22" s="21">
        <f t="shared" si="11"/>
        <v>0</v>
      </c>
      <c r="K22" s="22"/>
      <c r="L22" s="15"/>
      <c r="M22" s="23" t="s">
        <v>5</v>
      </c>
      <c r="N22" s="24" t="s">
        <v>6</v>
      </c>
      <c r="O22" s="25">
        <v>0.0</v>
      </c>
      <c r="P22" s="25">
        <f t="shared" si="12"/>
        <v>0</v>
      </c>
      <c r="Q22" s="25">
        <v>0.0</v>
      </c>
      <c r="R22" s="25">
        <f t="shared" si="13"/>
        <v>0</v>
      </c>
      <c r="S22" s="25">
        <v>0.0</v>
      </c>
      <c r="T22" s="26">
        <f t="shared" si="14"/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27" t="s">
        <v>7</v>
      </c>
      <c r="AS22" s="14"/>
      <c r="AT22" s="27" t="s">
        <v>1</v>
      </c>
      <c r="AU22" s="27" t="s">
        <v>8</v>
      </c>
      <c r="AV22" s="14"/>
      <c r="AW22" s="14"/>
      <c r="AX22" s="14"/>
      <c r="AY22" s="28" t="s">
        <v>9</v>
      </c>
      <c r="AZ22" s="14"/>
      <c r="BA22" s="14"/>
      <c r="BB22" s="14"/>
      <c r="BC22" s="14"/>
      <c r="BD22" s="14"/>
      <c r="BE22" s="29">
        <f t="shared" si="15"/>
        <v>0</v>
      </c>
      <c r="BF22" s="29">
        <f t="shared" si="16"/>
        <v>0</v>
      </c>
      <c r="BG22" s="29">
        <f t="shared" si="17"/>
        <v>0</v>
      </c>
      <c r="BH22" s="29">
        <f t="shared" si="18"/>
        <v>0</v>
      </c>
      <c r="BI22" s="29">
        <f t="shared" si="19"/>
        <v>0</v>
      </c>
      <c r="BJ22" s="28" t="s">
        <v>0</v>
      </c>
      <c r="BK22" s="29">
        <f t="shared" si="20"/>
        <v>0</v>
      </c>
      <c r="BL22" s="28" t="s">
        <v>7</v>
      </c>
      <c r="BM22" s="27" t="s">
        <v>71</v>
      </c>
    </row>
    <row r="23" ht="24.0" customHeight="1">
      <c r="A23" s="14"/>
      <c r="B23" s="15"/>
      <c r="C23" s="16" t="s">
        <v>38</v>
      </c>
      <c r="D23" s="16" t="s">
        <v>1</v>
      </c>
      <c r="E23" s="17" t="s">
        <v>72</v>
      </c>
      <c r="F23" s="18" t="s">
        <v>73</v>
      </c>
      <c r="G23" s="19" t="s">
        <v>45</v>
      </c>
      <c r="H23" s="20">
        <v>3.5</v>
      </c>
      <c r="I23" s="21"/>
      <c r="J23" s="21">
        <f t="shared" si="11"/>
        <v>0</v>
      </c>
      <c r="K23" s="22"/>
      <c r="L23" s="15"/>
      <c r="M23" s="23" t="s">
        <v>5</v>
      </c>
      <c r="N23" s="24" t="s">
        <v>6</v>
      </c>
      <c r="O23" s="25">
        <v>0.0</v>
      </c>
      <c r="P23" s="25">
        <f t="shared" si="12"/>
        <v>0</v>
      </c>
      <c r="Q23" s="25">
        <v>0.0</v>
      </c>
      <c r="R23" s="25">
        <f t="shared" si="13"/>
        <v>0</v>
      </c>
      <c r="S23" s="25">
        <v>0.0</v>
      </c>
      <c r="T23" s="26">
        <f t="shared" si="14"/>
        <v>0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27" t="s">
        <v>7</v>
      </c>
      <c r="AS23" s="14"/>
      <c r="AT23" s="27" t="s">
        <v>1</v>
      </c>
      <c r="AU23" s="27" t="s">
        <v>8</v>
      </c>
      <c r="AV23" s="14"/>
      <c r="AW23" s="14"/>
      <c r="AX23" s="14"/>
      <c r="AY23" s="28" t="s">
        <v>9</v>
      </c>
      <c r="AZ23" s="14"/>
      <c r="BA23" s="14"/>
      <c r="BB23" s="14"/>
      <c r="BC23" s="14"/>
      <c r="BD23" s="14"/>
      <c r="BE23" s="29">
        <f t="shared" si="15"/>
        <v>0</v>
      </c>
      <c r="BF23" s="29">
        <f t="shared" si="16"/>
        <v>0</v>
      </c>
      <c r="BG23" s="29">
        <f t="shared" si="17"/>
        <v>0</v>
      </c>
      <c r="BH23" s="29">
        <f t="shared" si="18"/>
        <v>0</v>
      </c>
      <c r="BI23" s="29">
        <f t="shared" si="19"/>
        <v>0</v>
      </c>
      <c r="BJ23" s="28" t="s">
        <v>0</v>
      </c>
      <c r="BK23" s="29">
        <f t="shared" si="20"/>
        <v>0</v>
      </c>
      <c r="BL23" s="28" t="s">
        <v>7</v>
      </c>
      <c r="BM23" s="27" t="s">
        <v>74</v>
      </c>
    </row>
    <row r="24" ht="22.5" customHeight="1">
      <c r="A24" s="2"/>
      <c r="B24" s="3"/>
      <c r="C24" s="2"/>
      <c r="D24" s="4" t="s">
        <v>51</v>
      </c>
      <c r="E24" s="12" t="s">
        <v>75</v>
      </c>
      <c r="F24" s="12" t="s">
        <v>76</v>
      </c>
      <c r="G24" s="2"/>
      <c r="H24" s="2"/>
      <c r="I24" s="2"/>
      <c r="J24" s="13">
        <f>BK24</f>
        <v>0</v>
      </c>
      <c r="K24" s="2"/>
      <c r="L24" s="3"/>
      <c r="M24" s="7"/>
      <c r="N24" s="2"/>
      <c r="O24" s="2"/>
      <c r="P24" s="8">
        <f>SUM(P25:P39)</f>
        <v>0</v>
      </c>
      <c r="Q24" s="2"/>
      <c r="R24" s="8">
        <f>SUM(R25:R39)</f>
        <v>0</v>
      </c>
      <c r="S24" s="2"/>
      <c r="T24" s="9">
        <f>SUM(T25:T39)</f>
        <v>0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4" t="s">
        <v>8</v>
      </c>
      <c r="AS24" s="2"/>
      <c r="AT24" s="10" t="s">
        <v>51</v>
      </c>
      <c r="AU24" s="10" t="s">
        <v>0</v>
      </c>
      <c r="AV24" s="2"/>
      <c r="AW24" s="2"/>
      <c r="AX24" s="2"/>
      <c r="AY24" s="4" t="s">
        <v>9</v>
      </c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11">
        <f>SUM(BK25:BK39)</f>
        <v>0</v>
      </c>
      <c r="BL24" s="2"/>
      <c r="BM24" s="2"/>
    </row>
    <row r="25" ht="16.5" customHeight="1">
      <c r="A25" s="14"/>
      <c r="B25" s="15"/>
      <c r="C25" s="16" t="s">
        <v>77</v>
      </c>
      <c r="D25" s="16" t="s">
        <v>1</v>
      </c>
      <c r="E25" s="17" t="s">
        <v>78</v>
      </c>
      <c r="F25" s="18" t="s">
        <v>79</v>
      </c>
      <c r="G25" s="19" t="s">
        <v>80</v>
      </c>
      <c r="H25" s="20">
        <v>1.0</v>
      </c>
      <c r="I25" s="21"/>
      <c r="J25" s="21">
        <f t="shared" ref="J25:J39" si="21">ROUND(I25*H25,2)</f>
        <v>0</v>
      </c>
      <c r="K25" s="22"/>
      <c r="L25" s="15"/>
      <c r="M25" s="23" t="s">
        <v>5</v>
      </c>
      <c r="N25" s="24" t="s">
        <v>6</v>
      </c>
      <c r="O25" s="25">
        <v>0.0</v>
      </c>
      <c r="P25" s="25">
        <f t="shared" ref="P25:P39" si="22">O25*H25</f>
        <v>0</v>
      </c>
      <c r="Q25" s="25">
        <v>0.0</v>
      </c>
      <c r="R25" s="25">
        <f t="shared" ref="R25:R39" si="23">Q25*H25</f>
        <v>0</v>
      </c>
      <c r="S25" s="25">
        <v>0.0</v>
      </c>
      <c r="T25" s="26">
        <f t="shared" ref="T25:T39" si="24">S25*H25</f>
        <v>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27" t="s">
        <v>7</v>
      </c>
      <c r="AS25" s="14"/>
      <c r="AT25" s="27" t="s">
        <v>1</v>
      </c>
      <c r="AU25" s="27" t="s">
        <v>8</v>
      </c>
      <c r="AV25" s="14"/>
      <c r="AW25" s="14"/>
      <c r="AX25" s="14"/>
      <c r="AY25" s="28" t="s">
        <v>9</v>
      </c>
      <c r="AZ25" s="14"/>
      <c r="BA25" s="14"/>
      <c r="BB25" s="14"/>
      <c r="BC25" s="14"/>
      <c r="BD25" s="14"/>
      <c r="BE25" s="29">
        <f t="shared" ref="BE25:BE39" si="25">IF(N25="základní",J25,0)</f>
        <v>0</v>
      </c>
      <c r="BF25" s="29">
        <f t="shared" ref="BF25:BF39" si="26">IF(N25="snížená",J25,0)</f>
        <v>0</v>
      </c>
      <c r="BG25" s="29">
        <f t="shared" ref="BG25:BG39" si="27">IF(N25="zákl. přenesená",J25,0)</f>
        <v>0</v>
      </c>
      <c r="BH25" s="29">
        <f t="shared" ref="BH25:BH39" si="28">IF(N25="sníž. přenesená",J25,0)</f>
        <v>0</v>
      </c>
      <c r="BI25" s="29">
        <f t="shared" ref="BI25:BI39" si="29">IF(N25="nulová",J25,0)</f>
        <v>0</v>
      </c>
      <c r="BJ25" s="28" t="s">
        <v>0</v>
      </c>
      <c r="BK25" s="29">
        <f t="shared" ref="BK25:BK39" si="30">ROUND(I25*H25,2)</f>
        <v>0</v>
      </c>
      <c r="BL25" s="28" t="s">
        <v>7</v>
      </c>
      <c r="BM25" s="27" t="s">
        <v>81</v>
      </c>
    </row>
    <row r="26" ht="24.0" customHeight="1">
      <c r="A26" s="14"/>
      <c r="B26" s="15"/>
      <c r="C26" s="16" t="s">
        <v>41</v>
      </c>
      <c r="D26" s="16" t="s">
        <v>1</v>
      </c>
      <c r="E26" s="17" t="s">
        <v>82</v>
      </c>
      <c r="F26" s="18" t="s">
        <v>83</v>
      </c>
      <c r="G26" s="19" t="s">
        <v>80</v>
      </c>
      <c r="H26" s="20">
        <v>1.0</v>
      </c>
      <c r="I26" s="21"/>
      <c r="J26" s="21">
        <f t="shared" si="21"/>
        <v>0</v>
      </c>
      <c r="K26" s="22"/>
      <c r="L26" s="15"/>
      <c r="M26" s="23" t="s">
        <v>5</v>
      </c>
      <c r="N26" s="24" t="s">
        <v>6</v>
      </c>
      <c r="O26" s="25">
        <v>0.0</v>
      </c>
      <c r="P26" s="25">
        <f t="shared" si="22"/>
        <v>0</v>
      </c>
      <c r="Q26" s="25">
        <v>0.0</v>
      </c>
      <c r="R26" s="25">
        <f t="shared" si="23"/>
        <v>0</v>
      </c>
      <c r="S26" s="25">
        <v>0.0</v>
      </c>
      <c r="T26" s="26">
        <f t="shared" si="24"/>
        <v>0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27" t="s">
        <v>7</v>
      </c>
      <c r="AS26" s="14"/>
      <c r="AT26" s="27" t="s">
        <v>1</v>
      </c>
      <c r="AU26" s="27" t="s">
        <v>8</v>
      </c>
      <c r="AV26" s="14"/>
      <c r="AW26" s="14"/>
      <c r="AX26" s="14"/>
      <c r="AY26" s="28" t="s">
        <v>9</v>
      </c>
      <c r="AZ26" s="14"/>
      <c r="BA26" s="14"/>
      <c r="BB26" s="14"/>
      <c r="BC26" s="14"/>
      <c r="BD26" s="14"/>
      <c r="BE26" s="29">
        <f t="shared" si="25"/>
        <v>0</v>
      </c>
      <c r="BF26" s="29">
        <f t="shared" si="26"/>
        <v>0</v>
      </c>
      <c r="BG26" s="29">
        <f t="shared" si="27"/>
        <v>0</v>
      </c>
      <c r="BH26" s="29">
        <f t="shared" si="28"/>
        <v>0</v>
      </c>
      <c r="BI26" s="29">
        <f t="shared" si="29"/>
        <v>0</v>
      </c>
      <c r="BJ26" s="28" t="s">
        <v>0</v>
      </c>
      <c r="BK26" s="29">
        <f t="shared" si="30"/>
        <v>0</v>
      </c>
      <c r="BL26" s="28" t="s">
        <v>7</v>
      </c>
      <c r="BM26" s="27" t="s">
        <v>84</v>
      </c>
    </row>
    <row r="27" ht="24.0" customHeight="1">
      <c r="A27" s="14"/>
      <c r="B27" s="15"/>
      <c r="C27" s="16" t="s">
        <v>85</v>
      </c>
      <c r="D27" s="16" t="s">
        <v>1</v>
      </c>
      <c r="E27" s="17" t="s">
        <v>86</v>
      </c>
      <c r="F27" s="18" t="s">
        <v>87</v>
      </c>
      <c r="G27" s="19" t="s">
        <v>80</v>
      </c>
      <c r="H27" s="20">
        <v>2.0</v>
      </c>
      <c r="I27" s="21"/>
      <c r="J27" s="21">
        <f t="shared" si="21"/>
        <v>0</v>
      </c>
      <c r="K27" s="22"/>
      <c r="L27" s="15"/>
      <c r="M27" s="23" t="s">
        <v>5</v>
      </c>
      <c r="N27" s="24" t="s">
        <v>6</v>
      </c>
      <c r="O27" s="25">
        <v>0.0</v>
      </c>
      <c r="P27" s="25">
        <f t="shared" si="22"/>
        <v>0</v>
      </c>
      <c r="Q27" s="25">
        <v>0.0</v>
      </c>
      <c r="R27" s="25">
        <f t="shared" si="23"/>
        <v>0</v>
      </c>
      <c r="S27" s="25">
        <v>0.0</v>
      </c>
      <c r="T27" s="26">
        <f t="shared" si="24"/>
        <v>0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27" t="s">
        <v>7</v>
      </c>
      <c r="AS27" s="14"/>
      <c r="AT27" s="27" t="s">
        <v>1</v>
      </c>
      <c r="AU27" s="27" t="s">
        <v>8</v>
      </c>
      <c r="AV27" s="14"/>
      <c r="AW27" s="14"/>
      <c r="AX27" s="14"/>
      <c r="AY27" s="28" t="s">
        <v>9</v>
      </c>
      <c r="AZ27" s="14"/>
      <c r="BA27" s="14"/>
      <c r="BB27" s="14"/>
      <c r="BC27" s="14"/>
      <c r="BD27" s="14"/>
      <c r="BE27" s="29">
        <f t="shared" si="25"/>
        <v>0</v>
      </c>
      <c r="BF27" s="29">
        <f t="shared" si="26"/>
        <v>0</v>
      </c>
      <c r="BG27" s="29">
        <f t="shared" si="27"/>
        <v>0</v>
      </c>
      <c r="BH27" s="29">
        <f t="shared" si="28"/>
        <v>0</v>
      </c>
      <c r="BI27" s="29">
        <f t="shared" si="29"/>
        <v>0</v>
      </c>
      <c r="BJ27" s="28" t="s">
        <v>0</v>
      </c>
      <c r="BK27" s="29">
        <f t="shared" si="30"/>
        <v>0</v>
      </c>
      <c r="BL27" s="28" t="s">
        <v>7</v>
      </c>
      <c r="BM27" s="27" t="s">
        <v>88</v>
      </c>
    </row>
    <row r="28" ht="24.0" customHeight="1">
      <c r="A28" s="14"/>
      <c r="B28" s="15"/>
      <c r="C28" s="16" t="s">
        <v>46</v>
      </c>
      <c r="D28" s="16" t="s">
        <v>1</v>
      </c>
      <c r="E28" s="17" t="s">
        <v>89</v>
      </c>
      <c r="F28" s="18" t="s">
        <v>90</v>
      </c>
      <c r="G28" s="19" t="s">
        <v>80</v>
      </c>
      <c r="H28" s="20">
        <v>1.0</v>
      </c>
      <c r="I28" s="21"/>
      <c r="J28" s="21">
        <f t="shared" si="21"/>
        <v>0</v>
      </c>
      <c r="K28" s="22"/>
      <c r="L28" s="15"/>
      <c r="M28" s="23" t="s">
        <v>5</v>
      </c>
      <c r="N28" s="24" t="s">
        <v>6</v>
      </c>
      <c r="O28" s="25">
        <v>0.0</v>
      </c>
      <c r="P28" s="25">
        <f t="shared" si="22"/>
        <v>0</v>
      </c>
      <c r="Q28" s="25">
        <v>0.0</v>
      </c>
      <c r="R28" s="25">
        <f t="shared" si="23"/>
        <v>0</v>
      </c>
      <c r="S28" s="25">
        <v>0.0</v>
      </c>
      <c r="T28" s="26">
        <f t="shared" si="24"/>
        <v>0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27" t="s">
        <v>7</v>
      </c>
      <c r="AS28" s="14"/>
      <c r="AT28" s="27" t="s">
        <v>1</v>
      </c>
      <c r="AU28" s="27" t="s">
        <v>8</v>
      </c>
      <c r="AV28" s="14"/>
      <c r="AW28" s="14"/>
      <c r="AX28" s="14"/>
      <c r="AY28" s="28" t="s">
        <v>9</v>
      </c>
      <c r="AZ28" s="14"/>
      <c r="BA28" s="14"/>
      <c r="BB28" s="14"/>
      <c r="BC28" s="14"/>
      <c r="BD28" s="14"/>
      <c r="BE28" s="29">
        <f t="shared" si="25"/>
        <v>0</v>
      </c>
      <c r="BF28" s="29">
        <f t="shared" si="26"/>
        <v>0</v>
      </c>
      <c r="BG28" s="29">
        <f t="shared" si="27"/>
        <v>0</v>
      </c>
      <c r="BH28" s="29">
        <f t="shared" si="28"/>
        <v>0</v>
      </c>
      <c r="BI28" s="29">
        <f t="shared" si="29"/>
        <v>0</v>
      </c>
      <c r="BJ28" s="28" t="s">
        <v>0</v>
      </c>
      <c r="BK28" s="29">
        <f t="shared" si="30"/>
        <v>0</v>
      </c>
      <c r="BL28" s="28" t="s">
        <v>7</v>
      </c>
      <c r="BM28" s="27" t="s">
        <v>91</v>
      </c>
    </row>
    <row r="29" ht="24.0" customHeight="1">
      <c r="A29" s="14"/>
      <c r="B29" s="15"/>
      <c r="C29" s="16" t="s">
        <v>92</v>
      </c>
      <c r="D29" s="16" t="s">
        <v>1</v>
      </c>
      <c r="E29" s="17" t="s">
        <v>93</v>
      </c>
      <c r="F29" s="18" t="s">
        <v>94</v>
      </c>
      <c r="G29" s="19" t="s">
        <v>57</v>
      </c>
      <c r="H29" s="20">
        <v>2.0</v>
      </c>
      <c r="I29" s="21"/>
      <c r="J29" s="21">
        <f t="shared" si="21"/>
        <v>0</v>
      </c>
      <c r="K29" s="22"/>
      <c r="L29" s="15"/>
      <c r="M29" s="23" t="s">
        <v>5</v>
      </c>
      <c r="N29" s="24" t="s">
        <v>6</v>
      </c>
      <c r="O29" s="25">
        <v>0.0</v>
      </c>
      <c r="P29" s="25">
        <f t="shared" si="22"/>
        <v>0</v>
      </c>
      <c r="Q29" s="25">
        <v>0.0</v>
      </c>
      <c r="R29" s="25">
        <f t="shared" si="23"/>
        <v>0</v>
      </c>
      <c r="S29" s="25">
        <v>0.0</v>
      </c>
      <c r="T29" s="26">
        <f t="shared" si="24"/>
        <v>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27" t="s">
        <v>7</v>
      </c>
      <c r="AS29" s="14"/>
      <c r="AT29" s="27" t="s">
        <v>1</v>
      </c>
      <c r="AU29" s="27" t="s">
        <v>8</v>
      </c>
      <c r="AV29" s="14"/>
      <c r="AW29" s="14"/>
      <c r="AX29" s="14"/>
      <c r="AY29" s="28" t="s">
        <v>9</v>
      </c>
      <c r="AZ29" s="14"/>
      <c r="BA29" s="14"/>
      <c r="BB29" s="14"/>
      <c r="BC29" s="14"/>
      <c r="BD29" s="14"/>
      <c r="BE29" s="29">
        <f t="shared" si="25"/>
        <v>0</v>
      </c>
      <c r="BF29" s="29">
        <f t="shared" si="26"/>
        <v>0</v>
      </c>
      <c r="BG29" s="29">
        <f t="shared" si="27"/>
        <v>0</v>
      </c>
      <c r="BH29" s="29">
        <f t="shared" si="28"/>
        <v>0</v>
      </c>
      <c r="BI29" s="29">
        <f t="shared" si="29"/>
        <v>0</v>
      </c>
      <c r="BJ29" s="28" t="s">
        <v>0</v>
      </c>
      <c r="BK29" s="29">
        <f t="shared" si="30"/>
        <v>0</v>
      </c>
      <c r="BL29" s="28" t="s">
        <v>7</v>
      </c>
      <c r="BM29" s="27" t="s">
        <v>95</v>
      </c>
    </row>
    <row r="30" ht="24.0" customHeight="1">
      <c r="A30" s="14"/>
      <c r="B30" s="15"/>
      <c r="C30" s="16" t="s">
        <v>50</v>
      </c>
      <c r="D30" s="16" t="s">
        <v>1</v>
      </c>
      <c r="E30" s="17" t="s">
        <v>96</v>
      </c>
      <c r="F30" s="18" t="s">
        <v>97</v>
      </c>
      <c r="G30" s="19" t="s">
        <v>57</v>
      </c>
      <c r="H30" s="20">
        <v>1.0</v>
      </c>
      <c r="I30" s="21"/>
      <c r="J30" s="21">
        <f t="shared" si="21"/>
        <v>0</v>
      </c>
      <c r="K30" s="22"/>
      <c r="L30" s="15"/>
      <c r="M30" s="23" t="s">
        <v>5</v>
      </c>
      <c r="N30" s="24" t="s">
        <v>6</v>
      </c>
      <c r="O30" s="25">
        <v>0.0</v>
      </c>
      <c r="P30" s="25">
        <f t="shared" si="22"/>
        <v>0</v>
      </c>
      <c r="Q30" s="25">
        <v>0.0</v>
      </c>
      <c r="R30" s="25">
        <f t="shared" si="23"/>
        <v>0</v>
      </c>
      <c r="S30" s="25">
        <v>0.0</v>
      </c>
      <c r="T30" s="26">
        <f t="shared" si="24"/>
        <v>0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27" t="s">
        <v>7</v>
      </c>
      <c r="AS30" s="14"/>
      <c r="AT30" s="27" t="s">
        <v>1</v>
      </c>
      <c r="AU30" s="27" t="s">
        <v>8</v>
      </c>
      <c r="AV30" s="14"/>
      <c r="AW30" s="14"/>
      <c r="AX30" s="14"/>
      <c r="AY30" s="28" t="s">
        <v>9</v>
      </c>
      <c r="AZ30" s="14"/>
      <c r="BA30" s="14"/>
      <c r="BB30" s="14"/>
      <c r="BC30" s="14"/>
      <c r="BD30" s="14"/>
      <c r="BE30" s="29">
        <f t="shared" si="25"/>
        <v>0</v>
      </c>
      <c r="BF30" s="29">
        <f t="shared" si="26"/>
        <v>0</v>
      </c>
      <c r="BG30" s="29">
        <f t="shared" si="27"/>
        <v>0</v>
      </c>
      <c r="BH30" s="29">
        <f t="shared" si="28"/>
        <v>0</v>
      </c>
      <c r="BI30" s="29">
        <f t="shared" si="29"/>
        <v>0</v>
      </c>
      <c r="BJ30" s="28" t="s">
        <v>0</v>
      </c>
      <c r="BK30" s="29">
        <f t="shared" si="30"/>
        <v>0</v>
      </c>
      <c r="BL30" s="28" t="s">
        <v>7</v>
      </c>
      <c r="BM30" s="27" t="s">
        <v>98</v>
      </c>
    </row>
    <row r="31" ht="24.0" customHeight="1">
      <c r="A31" s="14"/>
      <c r="B31" s="15"/>
      <c r="C31" s="16" t="s">
        <v>99</v>
      </c>
      <c r="D31" s="16" t="s">
        <v>1</v>
      </c>
      <c r="E31" s="17" t="s">
        <v>100</v>
      </c>
      <c r="F31" s="18" t="s">
        <v>101</v>
      </c>
      <c r="G31" s="19" t="s">
        <v>80</v>
      </c>
      <c r="H31" s="20">
        <v>1.0</v>
      </c>
      <c r="I31" s="21"/>
      <c r="J31" s="21">
        <f t="shared" si="21"/>
        <v>0</v>
      </c>
      <c r="K31" s="22"/>
      <c r="L31" s="15"/>
      <c r="M31" s="23" t="s">
        <v>5</v>
      </c>
      <c r="N31" s="24" t="s">
        <v>6</v>
      </c>
      <c r="O31" s="25">
        <v>0.0</v>
      </c>
      <c r="P31" s="25">
        <f t="shared" si="22"/>
        <v>0</v>
      </c>
      <c r="Q31" s="25">
        <v>0.0</v>
      </c>
      <c r="R31" s="25">
        <f t="shared" si="23"/>
        <v>0</v>
      </c>
      <c r="S31" s="25">
        <v>0.0</v>
      </c>
      <c r="T31" s="26">
        <f t="shared" si="24"/>
        <v>0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27" t="s">
        <v>7</v>
      </c>
      <c r="AS31" s="14"/>
      <c r="AT31" s="27" t="s">
        <v>1</v>
      </c>
      <c r="AU31" s="27" t="s">
        <v>8</v>
      </c>
      <c r="AV31" s="14"/>
      <c r="AW31" s="14"/>
      <c r="AX31" s="14"/>
      <c r="AY31" s="28" t="s">
        <v>9</v>
      </c>
      <c r="AZ31" s="14"/>
      <c r="BA31" s="14"/>
      <c r="BB31" s="14"/>
      <c r="BC31" s="14"/>
      <c r="BD31" s="14"/>
      <c r="BE31" s="29">
        <f t="shared" si="25"/>
        <v>0</v>
      </c>
      <c r="BF31" s="29">
        <f t="shared" si="26"/>
        <v>0</v>
      </c>
      <c r="BG31" s="29">
        <f t="shared" si="27"/>
        <v>0</v>
      </c>
      <c r="BH31" s="29">
        <f t="shared" si="28"/>
        <v>0</v>
      </c>
      <c r="BI31" s="29">
        <f t="shared" si="29"/>
        <v>0</v>
      </c>
      <c r="BJ31" s="28" t="s">
        <v>0</v>
      </c>
      <c r="BK31" s="29">
        <f t="shared" si="30"/>
        <v>0</v>
      </c>
      <c r="BL31" s="28" t="s">
        <v>7</v>
      </c>
      <c r="BM31" s="27" t="s">
        <v>102</v>
      </c>
    </row>
    <row r="32" ht="24.0" customHeight="1">
      <c r="A32" s="14"/>
      <c r="B32" s="15"/>
      <c r="C32" s="16" t="s">
        <v>58</v>
      </c>
      <c r="D32" s="16" t="s">
        <v>1</v>
      </c>
      <c r="E32" s="17" t="s">
        <v>103</v>
      </c>
      <c r="F32" s="18" t="s">
        <v>104</v>
      </c>
      <c r="G32" s="19" t="s">
        <v>57</v>
      </c>
      <c r="H32" s="20">
        <v>1.0</v>
      </c>
      <c r="I32" s="21"/>
      <c r="J32" s="21">
        <f t="shared" si="21"/>
        <v>0</v>
      </c>
      <c r="K32" s="22"/>
      <c r="L32" s="15"/>
      <c r="M32" s="23" t="s">
        <v>5</v>
      </c>
      <c r="N32" s="24" t="s">
        <v>6</v>
      </c>
      <c r="O32" s="25">
        <v>0.0</v>
      </c>
      <c r="P32" s="25">
        <f t="shared" si="22"/>
        <v>0</v>
      </c>
      <c r="Q32" s="25">
        <v>0.0</v>
      </c>
      <c r="R32" s="25">
        <f t="shared" si="23"/>
        <v>0</v>
      </c>
      <c r="S32" s="25">
        <v>0.0</v>
      </c>
      <c r="T32" s="26">
        <f t="shared" si="24"/>
        <v>0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27" t="s">
        <v>7</v>
      </c>
      <c r="AS32" s="14"/>
      <c r="AT32" s="27" t="s">
        <v>1</v>
      </c>
      <c r="AU32" s="27" t="s">
        <v>8</v>
      </c>
      <c r="AV32" s="14"/>
      <c r="AW32" s="14"/>
      <c r="AX32" s="14"/>
      <c r="AY32" s="28" t="s">
        <v>9</v>
      </c>
      <c r="AZ32" s="14"/>
      <c r="BA32" s="14"/>
      <c r="BB32" s="14"/>
      <c r="BC32" s="14"/>
      <c r="BD32" s="14"/>
      <c r="BE32" s="29">
        <f t="shared" si="25"/>
        <v>0</v>
      </c>
      <c r="BF32" s="29">
        <f t="shared" si="26"/>
        <v>0</v>
      </c>
      <c r="BG32" s="29">
        <f t="shared" si="27"/>
        <v>0</v>
      </c>
      <c r="BH32" s="29">
        <f t="shared" si="28"/>
        <v>0</v>
      </c>
      <c r="BI32" s="29">
        <f t="shared" si="29"/>
        <v>0</v>
      </c>
      <c r="BJ32" s="28" t="s">
        <v>0</v>
      </c>
      <c r="BK32" s="29">
        <f t="shared" si="30"/>
        <v>0</v>
      </c>
      <c r="BL32" s="28" t="s">
        <v>7</v>
      </c>
      <c r="BM32" s="27" t="s">
        <v>105</v>
      </c>
    </row>
    <row r="33" ht="24.0" customHeight="1">
      <c r="A33" s="14"/>
      <c r="B33" s="15"/>
      <c r="C33" s="16" t="s">
        <v>106</v>
      </c>
      <c r="D33" s="16" t="s">
        <v>1</v>
      </c>
      <c r="E33" s="17" t="s">
        <v>107</v>
      </c>
      <c r="F33" s="18" t="s">
        <v>108</v>
      </c>
      <c r="G33" s="19" t="s">
        <v>57</v>
      </c>
      <c r="H33" s="20">
        <v>2.0</v>
      </c>
      <c r="I33" s="21"/>
      <c r="J33" s="21">
        <f t="shared" si="21"/>
        <v>0</v>
      </c>
      <c r="K33" s="22"/>
      <c r="L33" s="15"/>
      <c r="M33" s="23" t="s">
        <v>5</v>
      </c>
      <c r="N33" s="24" t="s">
        <v>6</v>
      </c>
      <c r="O33" s="25">
        <v>0.0</v>
      </c>
      <c r="P33" s="25">
        <f t="shared" si="22"/>
        <v>0</v>
      </c>
      <c r="Q33" s="25">
        <v>0.0</v>
      </c>
      <c r="R33" s="25">
        <f t="shared" si="23"/>
        <v>0</v>
      </c>
      <c r="S33" s="25">
        <v>0.0</v>
      </c>
      <c r="T33" s="26">
        <f t="shared" si="24"/>
        <v>0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27" t="s">
        <v>7</v>
      </c>
      <c r="AS33" s="14"/>
      <c r="AT33" s="27" t="s">
        <v>1</v>
      </c>
      <c r="AU33" s="27" t="s">
        <v>8</v>
      </c>
      <c r="AV33" s="14"/>
      <c r="AW33" s="14"/>
      <c r="AX33" s="14"/>
      <c r="AY33" s="28" t="s">
        <v>9</v>
      </c>
      <c r="AZ33" s="14"/>
      <c r="BA33" s="14"/>
      <c r="BB33" s="14"/>
      <c r="BC33" s="14"/>
      <c r="BD33" s="14"/>
      <c r="BE33" s="29">
        <f t="shared" si="25"/>
        <v>0</v>
      </c>
      <c r="BF33" s="29">
        <f t="shared" si="26"/>
        <v>0</v>
      </c>
      <c r="BG33" s="29">
        <f t="shared" si="27"/>
        <v>0</v>
      </c>
      <c r="BH33" s="29">
        <f t="shared" si="28"/>
        <v>0</v>
      </c>
      <c r="BI33" s="29">
        <f t="shared" si="29"/>
        <v>0</v>
      </c>
      <c r="BJ33" s="28" t="s">
        <v>0</v>
      </c>
      <c r="BK33" s="29">
        <f t="shared" si="30"/>
        <v>0</v>
      </c>
      <c r="BL33" s="28" t="s">
        <v>7</v>
      </c>
      <c r="BM33" s="27" t="s">
        <v>109</v>
      </c>
    </row>
    <row r="34" ht="16.5" customHeight="1">
      <c r="A34" s="14"/>
      <c r="B34" s="15"/>
      <c r="C34" s="16" t="s">
        <v>61</v>
      </c>
      <c r="D34" s="16" t="s">
        <v>1</v>
      </c>
      <c r="E34" s="17" t="s">
        <v>110</v>
      </c>
      <c r="F34" s="18" t="s">
        <v>111</v>
      </c>
      <c r="G34" s="19" t="s">
        <v>57</v>
      </c>
      <c r="H34" s="20">
        <v>2.0</v>
      </c>
      <c r="I34" s="21"/>
      <c r="J34" s="21">
        <f t="shared" si="21"/>
        <v>0</v>
      </c>
      <c r="K34" s="22"/>
      <c r="L34" s="15"/>
      <c r="M34" s="23" t="s">
        <v>5</v>
      </c>
      <c r="N34" s="24" t="s">
        <v>6</v>
      </c>
      <c r="O34" s="25">
        <v>0.0</v>
      </c>
      <c r="P34" s="25">
        <f t="shared" si="22"/>
        <v>0</v>
      </c>
      <c r="Q34" s="25">
        <v>0.0</v>
      </c>
      <c r="R34" s="25">
        <f t="shared" si="23"/>
        <v>0</v>
      </c>
      <c r="S34" s="25">
        <v>0.0</v>
      </c>
      <c r="T34" s="26">
        <f t="shared" si="24"/>
        <v>0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7" t="s">
        <v>7</v>
      </c>
      <c r="AS34" s="14"/>
      <c r="AT34" s="27" t="s">
        <v>1</v>
      </c>
      <c r="AU34" s="27" t="s">
        <v>8</v>
      </c>
      <c r="AV34" s="14"/>
      <c r="AW34" s="14"/>
      <c r="AX34" s="14"/>
      <c r="AY34" s="28" t="s">
        <v>9</v>
      </c>
      <c r="AZ34" s="14"/>
      <c r="BA34" s="14"/>
      <c r="BB34" s="14"/>
      <c r="BC34" s="14"/>
      <c r="BD34" s="14"/>
      <c r="BE34" s="29">
        <f t="shared" si="25"/>
        <v>0</v>
      </c>
      <c r="BF34" s="29">
        <f t="shared" si="26"/>
        <v>0</v>
      </c>
      <c r="BG34" s="29">
        <f t="shared" si="27"/>
        <v>0</v>
      </c>
      <c r="BH34" s="29">
        <f t="shared" si="28"/>
        <v>0</v>
      </c>
      <c r="BI34" s="29">
        <f t="shared" si="29"/>
        <v>0</v>
      </c>
      <c r="BJ34" s="28" t="s">
        <v>0</v>
      </c>
      <c r="BK34" s="29">
        <f t="shared" si="30"/>
        <v>0</v>
      </c>
      <c r="BL34" s="28" t="s">
        <v>7</v>
      </c>
      <c r="BM34" s="27" t="s">
        <v>112</v>
      </c>
    </row>
    <row r="35" ht="24.0" customHeight="1">
      <c r="A35" s="14"/>
      <c r="B35" s="15"/>
      <c r="C35" s="16" t="s">
        <v>113</v>
      </c>
      <c r="D35" s="16" t="s">
        <v>1</v>
      </c>
      <c r="E35" s="17" t="s">
        <v>114</v>
      </c>
      <c r="F35" s="18" t="s">
        <v>115</v>
      </c>
      <c r="G35" s="19" t="s">
        <v>57</v>
      </c>
      <c r="H35" s="20">
        <v>1.0</v>
      </c>
      <c r="I35" s="21"/>
      <c r="J35" s="21">
        <f t="shared" si="21"/>
        <v>0</v>
      </c>
      <c r="K35" s="22"/>
      <c r="L35" s="15"/>
      <c r="M35" s="23" t="s">
        <v>5</v>
      </c>
      <c r="N35" s="24" t="s">
        <v>6</v>
      </c>
      <c r="O35" s="25">
        <v>0.0</v>
      </c>
      <c r="P35" s="25">
        <f t="shared" si="22"/>
        <v>0</v>
      </c>
      <c r="Q35" s="25">
        <v>0.0</v>
      </c>
      <c r="R35" s="25">
        <f t="shared" si="23"/>
        <v>0</v>
      </c>
      <c r="S35" s="25">
        <v>0.0</v>
      </c>
      <c r="T35" s="26">
        <f t="shared" si="24"/>
        <v>0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27" t="s">
        <v>7</v>
      </c>
      <c r="AS35" s="14"/>
      <c r="AT35" s="27" t="s">
        <v>1</v>
      </c>
      <c r="AU35" s="27" t="s">
        <v>8</v>
      </c>
      <c r="AV35" s="14"/>
      <c r="AW35" s="14"/>
      <c r="AX35" s="14"/>
      <c r="AY35" s="28" t="s">
        <v>9</v>
      </c>
      <c r="AZ35" s="14"/>
      <c r="BA35" s="14"/>
      <c r="BB35" s="14"/>
      <c r="BC35" s="14"/>
      <c r="BD35" s="14"/>
      <c r="BE35" s="29">
        <f t="shared" si="25"/>
        <v>0</v>
      </c>
      <c r="BF35" s="29">
        <f t="shared" si="26"/>
        <v>0</v>
      </c>
      <c r="BG35" s="29">
        <f t="shared" si="27"/>
        <v>0</v>
      </c>
      <c r="BH35" s="29">
        <f t="shared" si="28"/>
        <v>0</v>
      </c>
      <c r="BI35" s="29">
        <f t="shared" si="29"/>
        <v>0</v>
      </c>
      <c r="BJ35" s="28" t="s">
        <v>0</v>
      </c>
      <c r="BK35" s="29">
        <f t="shared" si="30"/>
        <v>0</v>
      </c>
      <c r="BL35" s="28" t="s">
        <v>7</v>
      </c>
      <c r="BM35" s="27" t="s">
        <v>116</v>
      </c>
    </row>
    <row r="36" ht="16.5" customHeight="1">
      <c r="A36" s="14"/>
      <c r="B36" s="15"/>
      <c r="C36" s="16" t="s">
        <v>65</v>
      </c>
      <c r="D36" s="16" t="s">
        <v>1</v>
      </c>
      <c r="E36" s="17" t="s">
        <v>117</v>
      </c>
      <c r="F36" s="18" t="s">
        <v>118</v>
      </c>
      <c r="G36" s="19" t="s">
        <v>57</v>
      </c>
      <c r="H36" s="20">
        <v>1.0</v>
      </c>
      <c r="I36" s="21"/>
      <c r="J36" s="21">
        <f t="shared" si="21"/>
        <v>0</v>
      </c>
      <c r="K36" s="22"/>
      <c r="L36" s="15"/>
      <c r="M36" s="23" t="s">
        <v>5</v>
      </c>
      <c r="N36" s="24" t="s">
        <v>6</v>
      </c>
      <c r="O36" s="25">
        <v>0.0</v>
      </c>
      <c r="P36" s="25">
        <f t="shared" si="22"/>
        <v>0</v>
      </c>
      <c r="Q36" s="25">
        <v>0.0</v>
      </c>
      <c r="R36" s="25">
        <f t="shared" si="23"/>
        <v>0</v>
      </c>
      <c r="S36" s="25">
        <v>0.0</v>
      </c>
      <c r="T36" s="26">
        <f t="shared" si="24"/>
        <v>0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27" t="s">
        <v>7</v>
      </c>
      <c r="AS36" s="14"/>
      <c r="AT36" s="27" t="s">
        <v>1</v>
      </c>
      <c r="AU36" s="27" t="s">
        <v>8</v>
      </c>
      <c r="AV36" s="14"/>
      <c r="AW36" s="14"/>
      <c r="AX36" s="14"/>
      <c r="AY36" s="28" t="s">
        <v>9</v>
      </c>
      <c r="AZ36" s="14"/>
      <c r="BA36" s="14"/>
      <c r="BB36" s="14"/>
      <c r="BC36" s="14"/>
      <c r="BD36" s="14"/>
      <c r="BE36" s="29">
        <f t="shared" si="25"/>
        <v>0</v>
      </c>
      <c r="BF36" s="29">
        <f t="shared" si="26"/>
        <v>0</v>
      </c>
      <c r="BG36" s="29">
        <f t="shared" si="27"/>
        <v>0</v>
      </c>
      <c r="BH36" s="29">
        <f t="shared" si="28"/>
        <v>0</v>
      </c>
      <c r="BI36" s="29">
        <f t="shared" si="29"/>
        <v>0</v>
      </c>
      <c r="BJ36" s="28" t="s">
        <v>0</v>
      </c>
      <c r="BK36" s="29">
        <f t="shared" si="30"/>
        <v>0</v>
      </c>
      <c r="BL36" s="28" t="s">
        <v>7</v>
      </c>
      <c r="BM36" s="27" t="s">
        <v>119</v>
      </c>
    </row>
    <row r="37" ht="24.0" customHeight="1">
      <c r="A37" s="14"/>
      <c r="B37" s="15"/>
      <c r="C37" s="16" t="s">
        <v>120</v>
      </c>
      <c r="D37" s="16" t="s">
        <v>1</v>
      </c>
      <c r="E37" s="17" t="s">
        <v>121</v>
      </c>
      <c r="F37" s="18" t="s">
        <v>122</v>
      </c>
      <c r="G37" s="19" t="s">
        <v>57</v>
      </c>
      <c r="H37" s="20">
        <v>1.0</v>
      </c>
      <c r="I37" s="21"/>
      <c r="J37" s="21">
        <f t="shared" si="21"/>
        <v>0</v>
      </c>
      <c r="K37" s="22"/>
      <c r="L37" s="15"/>
      <c r="M37" s="23" t="s">
        <v>5</v>
      </c>
      <c r="N37" s="24" t="s">
        <v>6</v>
      </c>
      <c r="O37" s="25">
        <v>0.0</v>
      </c>
      <c r="P37" s="25">
        <f t="shared" si="22"/>
        <v>0</v>
      </c>
      <c r="Q37" s="25">
        <v>0.0</v>
      </c>
      <c r="R37" s="25">
        <f t="shared" si="23"/>
        <v>0</v>
      </c>
      <c r="S37" s="25">
        <v>0.0</v>
      </c>
      <c r="T37" s="26">
        <f t="shared" si="24"/>
        <v>0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27" t="s">
        <v>7</v>
      </c>
      <c r="AS37" s="14"/>
      <c r="AT37" s="27" t="s">
        <v>1</v>
      </c>
      <c r="AU37" s="27" t="s">
        <v>8</v>
      </c>
      <c r="AV37" s="14"/>
      <c r="AW37" s="14"/>
      <c r="AX37" s="14"/>
      <c r="AY37" s="28" t="s">
        <v>9</v>
      </c>
      <c r="AZ37" s="14"/>
      <c r="BA37" s="14"/>
      <c r="BB37" s="14"/>
      <c r="BC37" s="14"/>
      <c r="BD37" s="14"/>
      <c r="BE37" s="29">
        <f t="shared" si="25"/>
        <v>0</v>
      </c>
      <c r="BF37" s="29">
        <f t="shared" si="26"/>
        <v>0</v>
      </c>
      <c r="BG37" s="29">
        <f t="shared" si="27"/>
        <v>0</v>
      </c>
      <c r="BH37" s="29">
        <f t="shared" si="28"/>
        <v>0</v>
      </c>
      <c r="BI37" s="29">
        <f t="shared" si="29"/>
        <v>0</v>
      </c>
      <c r="BJ37" s="28" t="s">
        <v>0</v>
      </c>
      <c r="BK37" s="29">
        <f t="shared" si="30"/>
        <v>0</v>
      </c>
      <c r="BL37" s="28" t="s">
        <v>7</v>
      </c>
      <c r="BM37" s="27" t="s">
        <v>123</v>
      </c>
    </row>
    <row r="38" ht="16.5" customHeight="1">
      <c r="A38" s="14"/>
      <c r="B38" s="15"/>
      <c r="C38" s="16" t="s">
        <v>13</v>
      </c>
      <c r="D38" s="16" t="s">
        <v>1</v>
      </c>
      <c r="E38" s="17" t="s">
        <v>124</v>
      </c>
      <c r="F38" s="18" t="s">
        <v>125</v>
      </c>
      <c r="G38" s="19" t="s">
        <v>57</v>
      </c>
      <c r="H38" s="20">
        <v>1.0</v>
      </c>
      <c r="I38" s="21"/>
      <c r="J38" s="21">
        <f t="shared" si="21"/>
        <v>0</v>
      </c>
      <c r="K38" s="22"/>
      <c r="L38" s="15"/>
      <c r="M38" s="23" t="s">
        <v>5</v>
      </c>
      <c r="N38" s="24" t="s">
        <v>6</v>
      </c>
      <c r="O38" s="25">
        <v>0.0</v>
      </c>
      <c r="P38" s="25">
        <f t="shared" si="22"/>
        <v>0</v>
      </c>
      <c r="Q38" s="25">
        <v>0.0</v>
      </c>
      <c r="R38" s="25">
        <f t="shared" si="23"/>
        <v>0</v>
      </c>
      <c r="S38" s="25">
        <v>0.0</v>
      </c>
      <c r="T38" s="26">
        <f t="shared" si="24"/>
        <v>0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27" t="s">
        <v>7</v>
      </c>
      <c r="AS38" s="14"/>
      <c r="AT38" s="27" t="s">
        <v>1</v>
      </c>
      <c r="AU38" s="27" t="s">
        <v>8</v>
      </c>
      <c r="AV38" s="14"/>
      <c r="AW38" s="14"/>
      <c r="AX38" s="14"/>
      <c r="AY38" s="28" t="s">
        <v>9</v>
      </c>
      <c r="AZ38" s="14"/>
      <c r="BA38" s="14"/>
      <c r="BB38" s="14"/>
      <c r="BC38" s="14"/>
      <c r="BD38" s="14"/>
      <c r="BE38" s="29">
        <f t="shared" si="25"/>
        <v>0</v>
      </c>
      <c r="BF38" s="29">
        <f t="shared" si="26"/>
        <v>0</v>
      </c>
      <c r="BG38" s="29">
        <f t="shared" si="27"/>
        <v>0</v>
      </c>
      <c r="BH38" s="29">
        <f t="shared" si="28"/>
        <v>0</v>
      </c>
      <c r="BI38" s="29">
        <f t="shared" si="29"/>
        <v>0</v>
      </c>
      <c r="BJ38" s="28" t="s">
        <v>0</v>
      </c>
      <c r="BK38" s="29">
        <f t="shared" si="30"/>
        <v>0</v>
      </c>
      <c r="BL38" s="28" t="s">
        <v>7</v>
      </c>
      <c r="BM38" s="27" t="s">
        <v>126</v>
      </c>
    </row>
    <row r="39" ht="24.0" customHeight="1">
      <c r="A39" s="14"/>
      <c r="B39" s="15"/>
      <c r="C39" s="16" t="s">
        <v>127</v>
      </c>
      <c r="D39" s="16" t="s">
        <v>1</v>
      </c>
      <c r="E39" s="17" t="s">
        <v>128</v>
      </c>
      <c r="F39" s="18" t="s">
        <v>129</v>
      </c>
      <c r="G39" s="19" t="s">
        <v>45</v>
      </c>
      <c r="H39" s="20">
        <v>5.3</v>
      </c>
      <c r="I39" s="21"/>
      <c r="J39" s="21">
        <f t="shared" si="21"/>
        <v>0</v>
      </c>
      <c r="K39" s="22"/>
      <c r="L39" s="15"/>
      <c r="M39" s="23" t="s">
        <v>5</v>
      </c>
      <c r="N39" s="24" t="s">
        <v>6</v>
      </c>
      <c r="O39" s="25">
        <v>0.0</v>
      </c>
      <c r="P39" s="25">
        <f t="shared" si="22"/>
        <v>0</v>
      </c>
      <c r="Q39" s="25">
        <v>0.0</v>
      </c>
      <c r="R39" s="25">
        <f t="shared" si="23"/>
        <v>0</v>
      </c>
      <c r="S39" s="25">
        <v>0.0</v>
      </c>
      <c r="T39" s="26">
        <f t="shared" si="24"/>
        <v>0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27" t="s">
        <v>7</v>
      </c>
      <c r="AS39" s="14"/>
      <c r="AT39" s="27" t="s">
        <v>1</v>
      </c>
      <c r="AU39" s="27" t="s">
        <v>8</v>
      </c>
      <c r="AV39" s="14"/>
      <c r="AW39" s="14"/>
      <c r="AX39" s="14"/>
      <c r="AY39" s="28" t="s">
        <v>9</v>
      </c>
      <c r="AZ39" s="14"/>
      <c r="BA39" s="14"/>
      <c r="BB39" s="14"/>
      <c r="BC39" s="14"/>
      <c r="BD39" s="14"/>
      <c r="BE39" s="29">
        <f t="shared" si="25"/>
        <v>0</v>
      </c>
      <c r="BF39" s="29">
        <f t="shared" si="26"/>
        <v>0</v>
      </c>
      <c r="BG39" s="29">
        <f t="shared" si="27"/>
        <v>0</v>
      </c>
      <c r="BH39" s="29">
        <f t="shared" si="28"/>
        <v>0</v>
      </c>
      <c r="BI39" s="29">
        <f t="shared" si="29"/>
        <v>0</v>
      </c>
      <c r="BJ39" s="28" t="s">
        <v>0</v>
      </c>
      <c r="BK39" s="29">
        <f t="shared" si="30"/>
        <v>0</v>
      </c>
      <c r="BL39" s="28" t="s">
        <v>7</v>
      </c>
      <c r="BM39" s="27" t="s">
        <v>130</v>
      </c>
    </row>
    <row r="40" ht="22.5" customHeight="1">
      <c r="A40" s="2"/>
      <c r="B40" s="3"/>
      <c r="C40" s="2"/>
      <c r="D40" s="4" t="s">
        <v>51</v>
      </c>
      <c r="E40" s="12" t="s">
        <v>131</v>
      </c>
      <c r="F40" s="12" t="s">
        <v>132</v>
      </c>
      <c r="G40" s="2"/>
      <c r="H40" s="2"/>
      <c r="I40" s="2"/>
      <c r="J40" s="13">
        <f>BK40</f>
        <v>0</v>
      </c>
      <c r="K40" s="2"/>
      <c r="L40" s="3"/>
      <c r="M40" s="7"/>
      <c r="N40" s="2"/>
      <c r="O40" s="2"/>
      <c r="P40" s="8">
        <f>SUM(P41:P58)</f>
        <v>0</v>
      </c>
      <c r="Q40" s="2"/>
      <c r="R40" s="8">
        <f>SUM(R41:R58)</f>
        <v>0</v>
      </c>
      <c r="S40" s="2"/>
      <c r="T40" s="9">
        <f>SUM(T41:T58)</f>
        <v>0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4" t="s">
        <v>8</v>
      </c>
      <c r="AS40" s="2"/>
      <c r="AT40" s="10" t="s">
        <v>51</v>
      </c>
      <c r="AU40" s="10" t="s">
        <v>0</v>
      </c>
      <c r="AV40" s="2"/>
      <c r="AW40" s="2"/>
      <c r="AX40" s="2"/>
      <c r="AY40" s="4" t="s">
        <v>9</v>
      </c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11">
        <f>SUM(BK41:BK58)</f>
        <v>0</v>
      </c>
      <c r="BL40" s="2"/>
      <c r="BM40" s="2"/>
    </row>
    <row r="41" ht="24.0" customHeight="1">
      <c r="A41" s="14"/>
      <c r="B41" s="15"/>
      <c r="C41" s="16" t="s">
        <v>71</v>
      </c>
      <c r="D41" s="16" t="s">
        <v>1</v>
      </c>
      <c r="E41" s="17" t="s">
        <v>133</v>
      </c>
      <c r="F41" s="18" t="s">
        <v>134</v>
      </c>
      <c r="G41" s="19" t="s">
        <v>4</v>
      </c>
      <c r="H41" s="20">
        <v>10.0</v>
      </c>
      <c r="I41" s="21"/>
      <c r="J41" s="21">
        <f t="shared" ref="J41:J58" si="31">ROUND(I41*H41,2)</f>
        <v>0</v>
      </c>
      <c r="K41" s="22"/>
      <c r="L41" s="15"/>
      <c r="M41" s="23" t="s">
        <v>5</v>
      </c>
      <c r="N41" s="24" t="s">
        <v>6</v>
      </c>
      <c r="O41" s="25">
        <v>0.0</v>
      </c>
      <c r="P41" s="25">
        <f t="shared" ref="P41:P58" si="32">O41*H41</f>
        <v>0</v>
      </c>
      <c r="Q41" s="25">
        <v>0.0</v>
      </c>
      <c r="R41" s="25">
        <f t="shared" ref="R41:R58" si="33">Q41*H41</f>
        <v>0</v>
      </c>
      <c r="S41" s="25">
        <v>0.0</v>
      </c>
      <c r="T41" s="26">
        <f t="shared" ref="T41:T58" si="34">S41*H41</f>
        <v>0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27" t="s">
        <v>7</v>
      </c>
      <c r="AS41" s="14"/>
      <c r="AT41" s="27" t="s">
        <v>1</v>
      </c>
      <c r="AU41" s="27" t="s">
        <v>8</v>
      </c>
      <c r="AV41" s="14"/>
      <c r="AW41" s="14"/>
      <c r="AX41" s="14"/>
      <c r="AY41" s="28" t="s">
        <v>9</v>
      </c>
      <c r="AZ41" s="14"/>
      <c r="BA41" s="14"/>
      <c r="BB41" s="14"/>
      <c r="BC41" s="14"/>
      <c r="BD41" s="14"/>
      <c r="BE41" s="29">
        <f t="shared" ref="BE41:BE58" si="35">IF(N41="základní",J41,0)</f>
        <v>0</v>
      </c>
      <c r="BF41" s="29">
        <f t="shared" ref="BF41:BF58" si="36">IF(N41="snížená",J41,0)</f>
        <v>0</v>
      </c>
      <c r="BG41" s="29">
        <f t="shared" ref="BG41:BG58" si="37">IF(N41="zákl. přenesená",J41,0)</f>
        <v>0</v>
      </c>
      <c r="BH41" s="29">
        <f t="shared" ref="BH41:BH58" si="38">IF(N41="sníž. přenesená",J41,0)</f>
        <v>0</v>
      </c>
      <c r="BI41" s="29">
        <f t="shared" ref="BI41:BI58" si="39">IF(N41="nulová",J41,0)</f>
        <v>0</v>
      </c>
      <c r="BJ41" s="28" t="s">
        <v>0</v>
      </c>
      <c r="BK41" s="29">
        <f t="shared" ref="BK41:BK58" si="40">ROUND(I41*H41,2)</f>
        <v>0</v>
      </c>
      <c r="BL41" s="28" t="s">
        <v>7</v>
      </c>
      <c r="BM41" s="27" t="s">
        <v>135</v>
      </c>
    </row>
    <row r="42" ht="24.0" customHeight="1">
      <c r="A42" s="14"/>
      <c r="B42" s="15"/>
      <c r="C42" s="16" t="s">
        <v>136</v>
      </c>
      <c r="D42" s="16" t="s">
        <v>1</v>
      </c>
      <c r="E42" s="17" t="s">
        <v>137</v>
      </c>
      <c r="F42" s="18" t="s">
        <v>138</v>
      </c>
      <c r="G42" s="19" t="s">
        <v>4</v>
      </c>
      <c r="H42" s="20">
        <v>30.0</v>
      </c>
      <c r="I42" s="21"/>
      <c r="J42" s="21">
        <f t="shared" si="31"/>
        <v>0</v>
      </c>
      <c r="K42" s="22"/>
      <c r="L42" s="15"/>
      <c r="M42" s="23" t="s">
        <v>5</v>
      </c>
      <c r="N42" s="24" t="s">
        <v>6</v>
      </c>
      <c r="O42" s="25">
        <v>0.0</v>
      </c>
      <c r="P42" s="25">
        <f t="shared" si="32"/>
        <v>0</v>
      </c>
      <c r="Q42" s="25">
        <v>0.0</v>
      </c>
      <c r="R42" s="25">
        <f t="shared" si="33"/>
        <v>0</v>
      </c>
      <c r="S42" s="25">
        <v>0.0</v>
      </c>
      <c r="T42" s="26">
        <f t="shared" si="34"/>
        <v>0</v>
      </c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27" t="s">
        <v>7</v>
      </c>
      <c r="AS42" s="14"/>
      <c r="AT42" s="27" t="s">
        <v>1</v>
      </c>
      <c r="AU42" s="27" t="s">
        <v>8</v>
      </c>
      <c r="AV42" s="14"/>
      <c r="AW42" s="14"/>
      <c r="AX42" s="14"/>
      <c r="AY42" s="28" t="s">
        <v>9</v>
      </c>
      <c r="AZ42" s="14"/>
      <c r="BA42" s="14"/>
      <c r="BB42" s="14"/>
      <c r="BC42" s="14"/>
      <c r="BD42" s="14"/>
      <c r="BE42" s="29">
        <f t="shared" si="35"/>
        <v>0</v>
      </c>
      <c r="BF42" s="29">
        <f t="shared" si="36"/>
        <v>0</v>
      </c>
      <c r="BG42" s="29">
        <f t="shared" si="37"/>
        <v>0</v>
      </c>
      <c r="BH42" s="29">
        <f t="shared" si="38"/>
        <v>0</v>
      </c>
      <c r="BI42" s="29">
        <f t="shared" si="39"/>
        <v>0</v>
      </c>
      <c r="BJ42" s="28" t="s">
        <v>0</v>
      </c>
      <c r="BK42" s="29">
        <f t="shared" si="40"/>
        <v>0</v>
      </c>
      <c r="BL42" s="28" t="s">
        <v>7</v>
      </c>
      <c r="BM42" s="27" t="s">
        <v>139</v>
      </c>
    </row>
    <row r="43" ht="24.0" customHeight="1">
      <c r="A43" s="14"/>
      <c r="B43" s="15"/>
      <c r="C43" s="16" t="s">
        <v>74</v>
      </c>
      <c r="D43" s="16" t="s">
        <v>1</v>
      </c>
      <c r="E43" s="17" t="s">
        <v>140</v>
      </c>
      <c r="F43" s="18" t="s">
        <v>141</v>
      </c>
      <c r="G43" s="19" t="s">
        <v>4</v>
      </c>
      <c r="H43" s="20">
        <v>100.0</v>
      </c>
      <c r="I43" s="21"/>
      <c r="J43" s="21">
        <f t="shared" si="31"/>
        <v>0</v>
      </c>
      <c r="K43" s="22"/>
      <c r="L43" s="15"/>
      <c r="M43" s="23" t="s">
        <v>5</v>
      </c>
      <c r="N43" s="24" t="s">
        <v>6</v>
      </c>
      <c r="O43" s="25">
        <v>0.0</v>
      </c>
      <c r="P43" s="25">
        <f t="shared" si="32"/>
        <v>0</v>
      </c>
      <c r="Q43" s="25">
        <v>0.0</v>
      </c>
      <c r="R43" s="25">
        <f t="shared" si="33"/>
        <v>0</v>
      </c>
      <c r="S43" s="25">
        <v>0.0</v>
      </c>
      <c r="T43" s="26">
        <f t="shared" si="34"/>
        <v>0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27" t="s">
        <v>7</v>
      </c>
      <c r="AS43" s="14"/>
      <c r="AT43" s="27" t="s">
        <v>1</v>
      </c>
      <c r="AU43" s="27" t="s">
        <v>8</v>
      </c>
      <c r="AV43" s="14"/>
      <c r="AW43" s="14"/>
      <c r="AX43" s="14"/>
      <c r="AY43" s="28" t="s">
        <v>9</v>
      </c>
      <c r="AZ43" s="14"/>
      <c r="BA43" s="14"/>
      <c r="BB43" s="14"/>
      <c r="BC43" s="14"/>
      <c r="BD43" s="14"/>
      <c r="BE43" s="29">
        <f t="shared" si="35"/>
        <v>0</v>
      </c>
      <c r="BF43" s="29">
        <f t="shared" si="36"/>
        <v>0</v>
      </c>
      <c r="BG43" s="29">
        <f t="shared" si="37"/>
        <v>0</v>
      </c>
      <c r="BH43" s="29">
        <f t="shared" si="38"/>
        <v>0</v>
      </c>
      <c r="BI43" s="29">
        <f t="shared" si="39"/>
        <v>0</v>
      </c>
      <c r="BJ43" s="28" t="s">
        <v>0</v>
      </c>
      <c r="BK43" s="29">
        <f t="shared" si="40"/>
        <v>0</v>
      </c>
      <c r="BL43" s="28" t="s">
        <v>7</v>
      </c>
      <c r="BM43" s="27" t="s">
        <v>142</v>
      </c>
    </row>
    <row r="44" ht="24.0" customHeight="1">
      <c r="A44" s="14"/>
      <c r="B44" s="15"/>
      <c r="C44" s="16" t="s">
        <v>143</v>
      </c>
      <c r="D44" s="16" t="s">
        <v>1</v>
      </c>
      <c r="E44" s="17" t="s">
        <v>144</v>
      </c>
      <c r="F44" s="18" t="s">
        <v>145</v>
      </c>
      <c r="G44" s="19" t="s">
        <v>4</v>
      </c>
      <c r="H44" s="20">
        <v>60.0</v>
      </c>
      <c r="I44" s="21"/>
      <c r="J44" s="21">
        <f t="shared" si="31"/>
        <v>0</v>
      </c>
      <c r="K44" s="22"/>
      <c r="L44" s="15"/>
      <c r="M44" s="23" t="s">
        <v>5</v>
      </c>
      <c r="N44" s="24" t="s">
        <v>6</v>
      </c>
      <c r="O44" s="25">
        <v>0.0</v>
      </c>
      <c r="P44" s="25">
        <f t="shared" si="32"/>
        <v>0</v>
      </c>
      <c r="Q44" s="25">
        <v>0.0</v>
      </c>
      <c r="R44" s="25">
        <f t="shared" si="33"/>
        <v>0</v>
      </c>
      <c r="S44" s="25">
        <v>0.0</v>
      </c>
      <c r="T44" s="26">
        <f t="shared" si="34"/>
        <v>0</v>
      </c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27" t="s">
        <v>7</v>
      </c>
      <c r="AS44" s="14"/>
      <c r="AT44" s="27" t="s">
        <v>1</v>
      </c>
      <c r="AU44" s="27" t="s">
        <v>8</v>
      </c>
      <c r="AV44" s="14"/>
      <c r="AW44" s="14"/>
      <c r="AX44" s="14"/>
      <c r="AY44" s="28" t="s">
        <v>9</v>
      </c>
      <c r="AZ44" s="14"/>
      <c r="BA44" s="14"/>
      <c r="BB44" s="14"/>
      <c r="BC44" s="14"/>
      <c r="BD44" s="14"/>
      <c r="BE44" s="29">
        <f t="shared" si="35"/>
        <v>0</v>
      </c>
      <c r="BF44" s="29">
        <f t="shared" si="36"/>
        <v>0</v>
      </c>
      <c r="BG44" s="29">
        <f t="shared" si="37"/>
        <v>0</v>
      </c>
      <c r="BH44" s="29">
        <f t="shared" si="38"/>
        <v>0</v>
      </c>
      <c r="BI44" s="29">
        <f t="shared" si="39"/>
        <v>0</v>
      </c>
      <c r="BJ44" s="28" t="s">
        <v>0</v>
      </c>
      <c r="BK44" s="29">
        <f t="shared" si="40"/>
        <v>0</v>
      </c>
      <c r="BL44" s="28" t="s">
        <v>7</v>
      </c>
      <c r="BM44" s="27" t="s">
        <v>146</v>
      </c>
    </row>
    <row r="45" ht="24.0" customHeight="1">
      <c r="A45" s="14"/>
      <c r="B45" s="15"/>
      <c r="C45" s="16" t="s">
        <v>81</v>
      </c>
      <c r="D45" s="16" t="s">
        <v>1</v>
      </c>
      <c r="E45" s="17" t="s">
        <v>147</v>
      </c>
      <c r="F45" s="18" t="s">
        <v>148</v>
      </c>
      <c r="G45" s="19" t="s">
        <v>4</v>
      </c>
      <c r="H45" s="20">
        <v>40.0</v>
      </c>
      <c r="I45" s="21"/>
      <c r="J45" s="21">
        <f t="shared" si="31"/>
        <v>0</v>
      </c>
      <c r="K45" s="22"/>
      <c r="L45" s="15"/>
      <c r="M45" s="23" t="s">
        <v>5</v>
      </c>
      <c r="N45" s="24" t="s">
        <v>6</v>
      </c>
      <c r="O45" s="25">
        <v>0.0</v>
      </c>
      <c r="P45" s="25">
        <f t="shared" si="32"/>
        <v>0</v>
      </c>
      <c r="Q45" s="25">
        <v>0.0</v>
      </c>
      <c r="R45" s="25">
        <f t="shared" si="33"/>
        <v>0</v>
      </c>
      <c r="S45" s="25">
        <v>0.0</v>
      </c>
      <c r="T45" s="26">
        <f t="shared" si="34"/>
        <v>0</v>
      </c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7" t="s">
        <v>7</v>
      </c>
      <c r="AS45" s="14"/>
      <c r="AT45" s="27" t="s">
        <v>1</v>
      </c>
      <c r="AU45" s="27" t="s">
        <v>8</v>
      </c>
      <c r="AV45" s="14"/>
      <c r="AW45" s="14"/>
      <c r="AX45" s="14"/>
      <c r="AY45" s="28" t="s">
        <v>9</v>
      </c>
      <c r="AZ45" s="14"/>
      <c r="BA45" s="14"/>
      <c r="BB45" s="14"/>
      <c r="BC45" s="14"/>
      <c r="BD45" s="14"/>
      <c r="BE45" s="29">
        <f t="shared" si="35"/>
        <v>0</v>
      </c>
      <c r="BF45" s="29">
        <f t="shared" si="36"/>
        <v>0</v>
      </c>
      <c r="BG45" s="29">
        <f t="shared" si="37"/>
        <v>0</v>
      </c>
      <c r="BH45" s="29">
        <f t="shared" si="38"/>
        <v>0</v>
      </c>
      <c r="BI45" s="29">
        <f t="shared" si="39"/>
        <v>0</v>
      </c>
      <c r="BJ45" s="28" t="s">
        <v>0</v>
      </c>
      <c r="BK45" s="29">
        <f t="shared" si="40"/>
        <v>0</v>
      </c>
      <c r="BL45" s="28" t="s">
        <v>7</v>
      </c>
      <c r="BM45" s="27" t="s">
        <v>149</v>
      </c>
    </row>
    <row r="46" ht="24.0" customHeight="1">
      <c r="A46" s="14"/>
      <c r="B46" s="15"/>
      <c r="C46" s="16" t="s">
        <v>150</v>
      </c>
      <c r="D46" s="16" t="s">
        <v>1</v>
      </c>
      <c r="E46" s="17" t="s">
        <v>151</v>
      </c>
      <c r="F46" s="18" t="s">
        <v>152</v>
      </c>
      <c r="G46" s="19" t="s">
        <v>4</v>
      </c>
      <c r="H46" s="20">
        <v>45.0</v>
      </c>
      <c r="I46" s="21"/>
      <c r="J46" s="21">
        <f t="shared" si="31"/>
        <v>0</v>
      </c>
      <c r="K46" s="22"/>
      <c r="L46" s="15"/>
      <c r="M46" s="23" t="s">
        <v>5</v>
      </c>
      <c r="N46" s="24" t="s">
        <v>6</v>
      </c>
      <c r="O46" s="25">
        <v>0.0</v>
      </c>
      <c r="P46" s="25">
        <f t="shared" si="32"/>
        <v>0</v>
      </c>
      <c r="Q46" s="25">
        <v>0.0</v>
      </c>
      <c r="R46" s="25">
        <f t="shared" si="33"/>
        <v>0</v>
      </c>
      <c r="S46" s="25">
        <v>0.0</v>
      </c>
      <c r="T46" s="26">
        <f t="shared" si="34"/>
        <v>0</v>
      </c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27" t="s">
        <v>7</v>
      </c>
      <c r="AS46" s="14"/>
      <c r="AT46" s="27" t="s">
        <v>1</v>
      </c>
      <c r="AU46" s="27" t="s">
        <v>8</v>
      </c>
      <c r="AV46" s="14"/>
      <c r="AW46" s="14"/>
      <c r="AX46" s="14"/>
      <c r="AY46" s="28" t="s">
        <v>9</v>
      </c>
      <c r="AZ46" s="14"/>
      <c r="BA46" s="14"/>
      <c r="BB46" s="14"/>
      <c r="BC46" s="14"/>
      <c r="BD46" s="14"/>
      <c r="BE46" s="29">
        <f t="shared" si="35"/>
        <v>0</v>
      </c>
      <c r="BF46" s="29">
        <f t="shared" si="36"/>
        <v>0</v>
      </c>
      <c r="BG46" s="29">
        <f t="shared" si="37"/>
        <v>0</v>
      </c>
      <c r="BH46" s="29">
        <f t="shared" si="38"/>
        <v>0</v>
      </c>
      <c r="BI46" s="29">
        <f t="shared" si="39"/>
        <v>0</v>
      </c>
      <c r="BJ46" s="28" t="s">
        <v>0</v>
      </c>
      <c r="BK46" s="29">
        <f t="shared" si="40"/>
        <v>0</v>
      </c>
      <c r="BL46" s="28" t="s">
        <v>7</v>
      </c>
      <c r="BM46" s="27" t="s">
        <v>153</v>
      </c>
    </row>
    <row r="47" ht="24.0" customHeight="1">
      <c r="A47" s="14"/>
      <c r="B47" s="15"/>
      <c r="C47" s="16" t="s">
        <v>84</v>
      </c>
      <c r="D47" s="16" t="s">
        <v>1</v>
      </c>
      <c r="E47" s="17" t="s">
        <v>154</v>
      </c>
      <c r="F47" s="18" t="s">
        <v>155</v>
      </c>
      <c r="G47" s="19" t="s">
        <v>4</v>
      </c>
      <c r="H47" s="20">
        <v>35.0</v>
      </c>
      <c r="I47" s="21"/>
      <c r="J47" s="21">
        <f t="shared" si="31"/>
        <v>0</v>
      </c>
      <c r="K47" s="22"/>
      <c r="L47" s="15"/>
      <c r="M47" s="23" t="s">
        <v>5</v>
      </c>
      <c r="N47" s="24" t="s">
        <v>6</v>
      </c>
      <c r="O47" s="25">
        <v>0.0</v>
      </c>
      <c r="P47" s="25">
        <f t="shared" si="32"/>
        <v>0</v>
      </c>
      <c r="Q47" s="25">
        <v>0.0</v>
      </c>
      <c r="R47" s="25">
        <f t="shared" si="33"/>
        <v>0</v>
      </c>
      <c r="S47" s="25">
        <v>0.0</v>
      </c>
      <c r="T47" s="26">
        <f t="shared" si="34"/>
        <v>0</v>
      </c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27" t="s">
        <v>7</v>
      </c>
      <c r="AS47" s="14"/>
      <c r="AT47" s="27" t="s">
        <v>1</v>
      </c>
      <c r="AU47" s="27" t="s">
        <v>8</v>
      </c>
      <c r="AV47" s="14"/>
      <c r="AW47" s="14"/>
      <c r="AX47" s="14"/>
      <c r="AY47" s="28" t="s">
        <v>9</v>
      </c>
      <c r="AZ47" s="14"/>
      <c r="BA47" s="14"/>
      <c r="BB47" s="14"/>
      <c r="BC47" s="14"/>
      <c r="BD47" s="14"/>
      <c r="BE47" s="29">
        <f t="shared" si="35"/>
        <v>0</v>
      </c>
      <c r="BF47" s="29">
        <f t="shared" si="36"/>
        <v>0</v>
      </c>
      <c r="BG47" s="29">
        <f t="shared" si="37"/>
        <v>0</v>
      </c>
      <c r="BH47" s="29">
        <f t="shared" si="38"/>
        <v>0</v>
      </c>
      <c r="BI47" s="29">
        <f t="shared" si="39"/>
        <v>0</v>
      </c>
      <c r="BJ47" s="28" t="s">
        <v>0</v>
      </c>
      <c r="BK47" s="29">
        <f t="shared" si="40"/>
        <v>0</v>
      </c>
      <c r="BL47" s="28" t="s">
        <v>7</v>
      </c>
      <c r="BM47" s="27" t="s">
        <v>156</v>
      </c>
    </row>
    <row r="48" ht="16.5" customHeight="1">
      <c r="A48" s="14"/>
      <c r="B48" s="15"/>
      <c r="C48" s="16" t="s">
        <v>157</v>
      </c>
      <c r="D48" s="16" t="s">
        <v>1</v>
      </c>
      <c r="E48" s="17" t="s">
        <v>158</v>
      </c>
      <c r="F48" s="18" t="s">
        <v>159</v>
      </c>
      <c r="G48" s="19" t="s">
        <v>4</v>
      </c>
      <c r="H48" s="20">
        <v>200.0</v>
      </c>
      <c r="I48" s="21"/>
      <c r="J48" s="21">
        <f t="shared" si="31"/>
        <v>0</v>
      </c>
      <c r="K48" s="22"/>
      <c r="L48" s="15"/>
      <c r="M48" s="23" t="s">
        <v>5</v>
      </c>
      <c r="N48" s="24" t="s">
        <v>6</v>
      </c>
      <c r="O48" s="25">
        <v>0.0</v>
      </c>
      <c r="P48" s="25">
        <f t="shared" si="32"/>
        <v>0</v>
      </c>
      <c r="Q48" s="25">
        <v>0.0</v>
      </c>
      <c r="R48" s="25">
        <f t="shared" si="33"/>
        <v>0</v>
      </c>
      <c r="S48" s="25">
        <v>0.0</v>
      </c>
      <c r="T48" s="26">
        <f t="shared" si="34"/>
        <v>0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27" t="s">
        <v>7</v>
      </c>
      <c r="AS48" s="14"/>
      <c r="AT48" s="27" t="s">
        <v>1</v>
      </c>
      <c r="AU48" s="27" t="s">
        <v>8</v>
      </c>
      <c r="AV48" s="14"/>
      <c r="AW48" s="14"/>
      <c r="AX48" s="14"/>
      <c r="AY48" s="28" t="s">
        <v>9</v>
      </c>
      <c r="AZ48" s="14"/>
      <c r="BA48" s="14"/>
      <c r="BB48" s="14"/>
      <c r="BC48" s="14"/>
      <c r="BD48" s="14"/>
      <c r="BE48" s="29">
        <f t="shared" si="35"/>
        <v>0</v>
      </c>
      <c r="BF48" s="29">
        <f t="shared" si="36"/>
        <v>0</v>
      </c>
      <c r="BG48" s="29">
        <f t="shared" si="37"/>
        <v>0</v>
      </c>
      <c r="BH48" s="29">
        <f t="shared" si="38"/>
        <v>0</v>
      </c>
      <c r="BI48" s="29">
        <f t="shared" si="39"/>
        <v>0</v>
      </c>
      <c r="BJ48" s="28" t="s">
        <v>0</v>
      </c>
      <c r="BK48" s="29">
        <f t="shared" si="40"/>
        <v>0</v>
      </c>
      <c r="BL48" s="28" t="s">
        <v>7</v>
      </c>
      <c r="BM48" s="27" t="s">
        <v>160</v>
      </c>
    </row>
    <row r="49" ht="16.5" customHeight="1">
      <c r="A49" s="14"/>
      <c r="B49" s="15"/>
      <c r="C49" s="16" t="s">
        <v>88</v>
      </c>
      <c r="D49" s="16" t="s">
        <v>1</v>
      </c>
      <c r="E49" s="17" t="s">
        <v>161</v>
      </c>
      <c r="F49" s="18" t="s">
        <v>162</v>
      </c>
      <c r="G49" s="19" t="s">
        <v>4</v>
      </c>
      <c r="H49" s="20">
        <v>85.0</v>
      </c>
      <c r="I49" s="21"/>
      <c r="J49" s="21">
        <f t="shared" si="31"/>
        <v>0</v>
      </c>
      <c r="K49" s="22"/>
      <c r="L49" s="15"/>
      <c r="M49" s="23" t="s">
        <v>5</v>
      </c>
      <c r="N49" s="24" t="s">
        <v>6</v>
      </c>
      <c r="O49" s="25">
        <v>0.0</v>
      </c>
      <c r="P49" s="25">
        <f t="shared" si="32"/>
        <v>0</v>
      </c>
      <c r="Q49" s="25">
        <v>0.0</v>
      </c>
      <c r="R49" s="25">
        <f t="shared" si="33"/>
        <v>0</v>
      </c>
      <c r="S49" s="25">
        <v>0.0</v>
      </c>
      <c r="T49" s="26">
        <f t="shared" si="34"/>
        <v>0</v>
      </c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27" t="s">
        <v>7</v>
      </c>
      <c r="AS49" s="14"/>
      <c r="AT49" s="27" t="s">
        <v>1</v>
      </c>
      <c r="AU49" s="27" t="s">
        <v>8</v>
      </c>
      <c r="AV49" s="14"/>
      <c r="AW49" s="14"/>
      <c r="AX49" s="14"/>
      <c r="AY49" s="28" t="s">
        <v>9</v>
      </c>
      <c r="AZ49" s="14"/>
      <c r="BA49" s="14"/>
      <c r="BB49" s="14"/>
      <c r="BC49" s="14"/>
      <c r="BD49" s="14"/>
      <c r="BE49" s="29">
        <f t="shared" si="35"/>
        <v>0</v>
      </c>
      <c r="BF49" s="29">
        <f t="shared" si="36"/>
        <v>0</v>
      </c>
      <c r="BG49" s="29">
        <f t="shared" si="37"/>
        <v>0</v>
      </c>
      <c r="BH49" s="29">
        <f t="shared" si="38"/>
        <v>0</v>
      </c>
      <c r="BI49" s="29">
        <f t="shared" si="39"/>
        <v>0</v>
      </c>
      <c r="BJ49" s="28" t="s">
        <v>0</v>
      </c>
      <c r="BK49" s="29">
        <f t="shared" si="40"/>
        <v>0</v>
      </c>
      <c r="BL49" s="28" t="s">
        <v>7</v>
      </c>
      <c r="BM49" s="27" t="s">
        <v>163</v>
      </c>
    </row>
    <row r="50" ht="16.5" customHeight="1">
      <c r="A50" s="14"/>
      <c r="B50" s="15"/>
      <c r="C50" s="16" t="s">
        <v>164</v>
      </c>
      <c r="D50" s="16" t="s">
        <v>1</v>
      </c>
      <c r="E50" s="17" t="s">
        <v>165</v>
      </c>
      <c r="F50" s="18" t="s">
        <v>166</v>
      </c>
      <c r="G50" s="19" t="s">
        <v>4</v>
      </c>
      <c r="H50" s="20">
        <v>35.0</v>
      </c>
      <c r="I50" s="21"/>
      <c r="J50" s="21">
        <f t="shared" si="31"/>
        <v>0</v>
      </c>
      <c r="K50" s="22"/>
      <c r="L50" s="15"/>
      <c r="M50" s="23" t="s">
        <v>5</v>
      </c>
      <c r="N50" s="24" t="s">
        <v>6</v>
      </c>
      <c r="O50" s="25">
        <v>0.0</v>
      </c>
      <c r="P50" s="25">
        <f t="shared" si="32"/>
        <v>0</v>
      </c>
      <c r="Q50" s="25">
        <v>0.0</v>
      </c>
      <c r="R50" s="25">
        <f t="shared" si="33"/>
        <v>0</v>
      </c>
      <c r="S50" s="25">
        <v>0.0</v>
      </c>
      <c r="T50" s="26">
        <f t="shared" si="34"/>
        <v>0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27" t="s">
        <v>7</v>
      </c>
      <c r="AS50" s="14"/>
      <c r="AT50" s="27" t="s">
        <v>1</v>
      </c>
      <c r="AU50" s="27" t="s">
        <v>8</v>
      </c>
      <c r="AV50" s="14"/>
      <c r="AW50" s="14"/>
      <c r="AX50" s="14"/>
      <c r="AY50" s="28" t="s">
        <v>9</v>
      </c>
      <c r="AZ50" s="14"/>
      <c r="BA50" s="14"/>
      <c r="BB50" s="14"/>
      <c r="BC50" s="14"/>
      <c r="BD50" s="14"/>
      <c r="BE50" s="29">
        <f t="shared" si="35"/>
        <v>0</v>
      </c>
      <c r="BF50" s="29">
        <f t="shared" si="36"/>
        <v>0</v>
      </c>
      <c r="BG50" s="29">
        <f t="shared" si="37"/>
        <v>0</v>
      </c>
      <c r="BH50" s="29">
        <f t="shared" si="38"/>
        <v>0</v>
      </c>
      <c r="BI50" s="29">
        <f t="shared" si="39"/>
        <v>0</v>
      </c>
      <c r="BJ50" s="28" t="s">
        <v>0</v>
      </c>
      <c r="BK50" s="29">
        <f t="shared" si="40"/>
        <v>0</v>
      </c>
      <c r="BL50" s="28" t="s">
        <v>7</v>
      </c>
      <c r="BM50" s="27" t="s">
        <v>167</v>
      </c>
    </row>
    <row r="51" ht="24.0" customHeight="1">
      <c r="A51" s="14"/>
      <c r="B51" s="15"/>
      <c r="C51" s="16" t="s">
        <v>91</v>
      </c>
      <c r="D51" s="16" t="s">
        <v>1</v>
      </c>
      <c r="E51" s="17" t="s">
        <v>168</v>
      </c>
      <c r="F51" s="18" t="s">
        <v>169</v>
      </c>
      <c r="G51" s="19" t="s">
        <v>4</v>
      </c>
      <c r="H51" s="20">
        <v>700.0</v>
      </c>
      <c r="I51" s="21"/>
      <c r="J51" s="21">
        <f t="shared" si="31"/>
        <v>0</v>
      </c>
      <c r="K51" s="22"/>
      <c r="L51" s="15"/>
      <c r="M51" s="23" t="s">
        <v>5</v>
      </c>
      <c r="N51" s="24" t="s">
        <v>6</v>
      </c>
      <c r="O51" s="25">
        <v>0.0</v>
      </c>
      <c r="P51" s="25">
        <f t="shared" si="32"/>
        <v>0</v>
      </c>
      <c r="Q51" s="25">
        <v>0.0</v>
      </c>
      <c r="R51" s="25">
        <f t="shared" si="33"/>
        <v>0</v>
      </c>
      <c r="S51" s="25">
        <v>0.0</v>
      </c>
      <c r="T51" s="26">
        <f t="shared" si="34"/>
        <v>0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27" t="s">
        <v>7</v>
      </c>
      <c r="AS51" s="14"/>
      <c r="AT51" s="27" t="s">
        <v>1</v>
      </c>
      <c r="AU51" s="27" t="s">
        <v>8</v>
      </c>
      <c r="AV51" s="14"/>
      <c r="AW51" s="14"/>
      <c r="AX51" s="14"/>
      <c r="AY51" s="28" t="s">
        <v>9</v>
      </c>
      <c r="AZ51" s="14"/>
      <c r="BA51" s="14"/>
      <c r="BB51" s="14"/>
      <c r="BC51" s="14"/>
      <c r="BD51" s="14"/>
      <c r="BE51" s="29">
        <f t="shared" si="35"/>
        <v>0</v>
      </c>
      <c r="BF51" s="29">
        <f t="shared" si="36"/>
        <v>0</v>
      </c>
      <c r="BG51" s="29">
        <f t="shared" si="37"/>
        <v>0</v>
      </c>
      <c r="BH51" s="29">
        <f t="shared" si="38"/>
        <v>0</v>
      </c>
      <c r="BI51" s="29">
        <f t="shared" si="39"/>
        <v>0</v>
      </c>
      <c r="BJ51" s="28" t="s">
        <v>0</v>
      </c>
      <c r="BK51" s="29">
        <f t="shared" si="40"/>
        <v>0</v>
      </c>
      <c r="BL51" s="28" t="s">
        <v>7</v>
      </c>
      <c r="BM51" s="27" t="s">
        <v>170</v>
      </c>
    </row>
    <row r="52" ht="24.0" customHeight="1">
      <c r="A52" s="14"/>
      <c r="B52" s="15"/>
      <c r="C52" s="16" t="s">
        <v>171</v>
      </c>
      <c r="D52" s="16" t="s">
        <v>1</v>
      </c>
      <c r="E52" s="17" t="s">
        <v>172</v>
      </c>
      <c r="F52" s="18" t="s">
        <v>173</v>
      </c>
      <c r="G52" s="19" t="s">
        <v>4</v>
      </c>
      <c r="H52" s="20">
        <v>270.0</v>
      </c>
      <c r="I52" s="21"/>
      <c r="J52" s="21">
        <f t="shared" si="31"/>
        <v>0</v>
      </c>
      <c r="K52" s="22"/>
      <c r="L52" s="15"/>
      <c r="M52" s="23" t="s">
        <v>5</v>
      </c>
      <c r="N52" s="24" t="s">
        <v>6</v>
      </c>
      <c r="O52" s="25">
        <v>0.0</v>
      </c>
      <c r="P52" s="25">
        <f t="shared" si="32"/>
        <v>0</v>
      </c>
      <c r="Q52" s="25">
        <v>0.0</v>
      </c>
      <c r="R52" s="25">
        <f t="shared" si="33"/>
        <v>0</v>
      </c>
      <c r="S52" s="25">
        <v>0.0</v>
      </c>
      <c r="T52" s="26">
        <f t="shared" si="34"/>
        <v>0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27" t="s">
        <v>7</v>
      </c>
      <c r="AS52" s="14"/>
      <c r="AT52" s="27" t="s">
        <v>1</v>
      </c>
      <c r="AU52" s="27" t="s">
        <v>8</v>
      </c>
      <c r="AV52" s="14"/>
      <c r="AW52" s="14"/>
      <c r="AX52" s="14"/>
      <c r="AY52" s="28" t="s">
        <v>9</v>
      </c>
      <c r="AZ52" s="14"/>
      <c r="BA52" s="14"/>
      <c r="BB52" s="14"/>
      <c r="BC52" s="14"/>
      <c r="BD52" s="14"/>
      <c r="BE52" s="29">
        <f t="shared" si="35"/>
        <v>0</v>
      </c>
      <c r="BF52" s="29">
        <f t="shared" si="36"/>
        <v>0</v>
      </c>
      <c r="BG52" s="29">
        <f t="shared" si="37"/>
        <v>0</v>
      </c>
      <c r="BH52" s="29">
        <f t="shared" si="38"/>
        <v>0</v>
      </c>
      <c r="BI52" s="29">
        <f t="shared" si="39"/>
        <v>0</v>
      </c>
      <c r="BJ52" s="28" t="s">
        <v>0</v>
      </c>
      <c r="BK52" s="29">
        <f t="shared" si="40"/>
        <v>0</v>
      </c>
      <c r="BL52" s="28" t="s">
        <v>7</v>
      </c>
      <c r="BM52" s="27" t="s">
        <v>174</v>
      </c>
    </row>
    <row r="53" ht="24.0" customHeight="1">
      <c r="A53" s="14"/>
      <c r="B53" s="15"/>
      <c r="C53" s="16" t="s">
        <v>95</v>
      </c>
      <c r="D53" s="16" t="s">
        <v>1</v>
      </c>
      <c r="E53" s="17" t="s">
        <v>175</v>
      </c>
      <c r="F53" s="18" t="s">
        <v>176</v>
      </c>
      <c r="G53" s="19" t="s">
        <v>4</v>
      </c>
      <c r="H53" s="20">
        <v>490.0</v>
      </c>
      <c r="I53" s="21"/>
      <c r="J53" s="21">
        <f t="shared" si="31"/>
        <v>0</v>
      </c>
      <c r="K53" s="22"/>
      <c r="L53" s="15"/>
      <c r="M53" s="23" t="s">
        <v>5</v>
      </c>
      <c r="N53" s="24" t="s">
        <v>6</v>
      </c>
      <c r="O53" s="25">
        <v>0.0</v>
      </c>
      <c r="P53" s="25">
        <f t="shared" si="32"/>
        <v>0</v>
      </c>
      <c r="Q53" s="25">
        <v>0.0</v>
      </c>
      <c r="R53" s="25">
        <f t="shared" si="33"/>
        <v>0</v>
      </c>
      <c r="S53" s="25">
        <v>0.0</v>
      </c>
      <c r="T53" s="26">
        <f t="shared" si="34"/>
        <v>0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27" t="s">
        <v>7</v>
      </c>
      <c r="AS53" s="14"/>
      <c r="AT53" s="27" t="s">
        <v>1</v>
      </c>
      <c r="AU53" s="27" t="s">
        <v>8</v>
      </c>
      <c r="AV53" s="14"/>
      <c r="AW53" s="14"/>
      <c r="AX53" s="14"/>
      <c r="AY53" s="28" t="s">
        <v>9</v>
      </c>
      <c r="AZ53" s="14"/>
      <c r="BA53" s="14"/>
      <c r="BB53" s="14"/>
      <c r="BC53" s="14"/>
      <c r="BD53" s="14"/>
      <c r="BE53" s="29">
        <f t="shared" si="35"/>
        <v>0</v>
      </c>
      <c r="BF53" s="29">
        <f t="shared" si="36"/>
        <v>0</v>
      </c>
      <c r="BG53" s="29">
        <f t="shared" si="37"/>
        <v>0</v>
      </c>
      <c r="BH53" s="29">
        <f t="shared" si="38"/>
        <v>0</v>
      </c>
      <c r="BI53" s="29">
        <f t="shared" si="39"/>
        <v>0</v>
      </c>
      <c r="BJ53" s="28" t="s">
        <v>0</v>
      </c>
      <c r="BK53" s="29">
        <f t="shared" si="40"/>
        <v>0</v>
      </c>
      <c r="BL53" s="28" t="s">
        <v>7</v>
      </c>
      <c r="BM53" s="27" t="s">
        <v>177</v>
      </c>
    </row>
    <row r="54" ht="24.0" customHeight="1">
      <c r="A54" s="14"/>
      <c r="B54" s="15"/>
      <c r="C54" s="16" t="s">
        <v>178</v>
      </c>
      <c r="D54" s="16" t="s">
        <v>1</v>
      </c>
      <c r="E54" s="17" t="s">
        <v>179</v>
      </c>
      <c r="F54" s="18" t="s">
        <v>180</v>
      </c>
      <c r="G54" s="19" t="s">
        <v>4</v>
      </c>
      <c r="H54" s="20">
        <v>55.0</v>
      </c>
      <c r="I54" s="21"/>
      <c r="J54" s="21">
        <f t="shared" si="31"/>
        <v>0</v>
      </c>
      <c r="K54" s="22"/>
      <c r="L54" s="15"/>
      <c r="M54" s="23" t="s">
        <v>5</v>
      </c>
      <c r="N54" s="24" t="s">
        <v>6</v>
      </c>
      <c r="O54" s="25">
        <v>0.0</v>
      </c>
      <c r="P54" s="25">
        <f t="shared" si="32"/>
        <v>0</v>
      </c>
      <c r="Q54" s="25">
        <v>0.0</v>
      </c>
      <c r="R54" s="25">
        <f t="shared" si="33"/>
        <v>0</v>
      </c>
      <c r="S54" s="25">
        <v>0.0</v>
      </c>
      <c r="T54" s="26">
        <f t="shared" si="34"/>
        <v>0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27" t="s">
        <v>7</v>
      </c>
      <c r="AS54" s="14"/>
      <c r="AT54" s="27" t="s">
        <v>1</v>
      </c>
      <c r="AU54" s="27" t="s">
        <v>8</v>
      </c>
      <c r="AV54" s="14"/>
      <c r="AW54" s="14"/>
      <c r="AX54" s="14"/>
      <c r="AY54" s="28" t="s">
        <v>9</v>
      </c>
      <c r="AZ54" s="14"/>
      <c r="BA54" s="14"/>
      <c r="BB54" s="14"/>
      <c r="BC54" s="14"/>
      <c r="BD54" s="14"/>
      <c r="BE54" s="29">
        <f t="shared" si="35"/>
        <v>0</v>
      </c>
      <c r="BF54" s="29">
        <f t="shared" si="36"/>
        <v>0</v>
      </c>
      <c r="BG54" s="29">
        <f t="shared" si="37"/>
        <v>0</v>
      </c>
      <c r="BH54" s="29">
        <f t="shared" si="38"/>
        <v>0</v>
      </c>
      <c r="BI54" s="29">
        <f t="shared" si="39"/>
        <v>0</v>
      </c>
      <c r="BJ54" s="28" t="s">
        <v>0</v>
      </c>
      <c r="BK54" s="29">
        <f t="shared" si="40"/>
        <v>0</v>
      </c>
      <c r="BL54" s="28" t="s">
        <v>7</v>
      </c>
      <c r="BM54" s="27" t="s">
        <v>181</v>
      </c>
    </row>
    <row r="55" ht="16.5" customHeight="1">
      <c r="A55" s="14"/>
      <c r="B55" s="15"/>
      <c r="C55" s="16" t="s">
        <v>98</v>
      </c>
      <c r="D55" s="16" t="s">
        <v>1</v>
      </c>
      <c r="E55" s="17" t="s">
        <v>182</v>
      </c>
      <c r="F55" s="18" t="s">
        <v>183</v>
      </c>
      <c r="G55" s="19" t="s">
        <v>4</v>
      </c>
      <c r="H55" s="20">
        <v>150.0</v>
      </c>
      <c r="I55" s="21"/>
      <c r="J55" s="21">
        <f t="shared" si="31"/>
        <v>0</v>
      </c>
      <c r="K55" s="22"/>
      <c r="L55" s="15"/>
      <c r="M55" s="23" t="s">
        <v>5</v>
      </c>
      <c r="N55" s="24" t="s">
        <v>6</v>
      </c>
      <c r="O55" s="25">
        <v>0.0</v>
      </c>
      <c r="P55" s="25">
        <f t="shared" si="32"/>
        <v>0</v>
      </c>
      <c r="Q55" s="25">
        <v>0.0</v>
      </c>
      <c r="R55" s="25">
        <f t="shared" si="33"/>
        <v>0</v>
      </c>
      <c r="S55" s="25">
        <v>0.0</v>
      </c>
      <c r="T55" s="26">
        <f t="shared" si="34"/>
        <v>0</v>
      </c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27" t="s">
        <v>7</v>
      </c>
      <c r="AS55" s="14"/>
      <c r="AT55" s="27" t="s">
        <v>1</v>
      </c>
      <c r="AU55" s="27" t="s">
        <v>8</v>
      </c>
      <c r="AV55" s="14"/>
      <c r="AW55" s="14"/>
      <c r="AX55" s="14"/>
      <c r="AY55" s="28" t="s">
        <v>9</v>
      </c>
      <c r="AZ55" s="14"/>
      <c r="BA55" s="14"/>
      <c r="BB55" s="14"/>
      <c r="BC55" s="14"/>
      <c r="BD55" s="14"/>
      <c r="BE55" s="29">
        <f t="shared" si="35"/>
        <v>0</v>
      </c>
      <c r="BF55" s="29">
        <f t="shared" si="36"/>
        <v>0</v>
      </c>
      <c r="BG55" s="29">
        <f t="shared" si="37"/>
        <v>0</v>
      </c>
      <c r="BH55" s="29">
        <f t="shared" si="38"/>
        <v>0</v>
      </c>
      <c r="BI55" s="29">
        <f t="shared" si="39"/>
        <v>0</v>
      </c>
      <c r="BJ55" s="28" t="s">
        <v>0</v>
      </c>
      <c r="BK55" s="29">
        <f t="shared" si="40"/>
        <v>0</v>
      </c>
      <c r="BL55" s="28" t="s">
        <v>7</v>
      </c>
      <c r="BM55" s="27" t="s">
        <v>184</v>
      </c>
    </row>
    <row r="56" ht="24.0" customHeight="1">
      <c r="A56" s="14"/>
      <c r="B56" s="15"/>
      <c r="C56" s="16" t="s">
        <v>185</v>
      </c>
      <c r="D56" s="16" t="s">
        <v>1</v>
      </c>
      <c r="E56" s="17" t="s">
        <v>186</v>
      </c>
      <c r="F56" s="18" t="s">
        <v>187</v>
      </c>
      <c r="G56" s="19" t="s">
        <v>80</v>
      </c>
      <c r="H56" s="20">
        <v>154.0</v>
      </c>
      <c r="I56" s="21"/>
      <c r="J56" s="21">
        <f t="shared" si="31"/>
        <v>0</v>
      </c>
      <c r="K56" s="22"/>
      <c r="L56" s="15"/>
      <c r="M56" s="23" t="s">
        <v>5</v>
      </c>
      <c r="N56" s="24" t="s">
        <v>6</v>
      </c>
      <c r="O56" s="25">
        <v>0.0</v>
      </c>
      <c r="P56" s="25">
        <f t="shared" si="32"/>
        <v>0</v>
      </c>
      <c r="Q56" s="25">
        <v>0.0</v>
      </c>
      <c r="R56" s="25">
        <f t="shared" si="33"/>
        <v>0</v>
      </c>
      <c r="S56" s="25">
        <v>0.0</v>
      </c>
      <c r="T56" s="26">
        <f t="shared" si="34"/>
        <v>0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27" t="s">
        <v>7</v>
      </c>
      <c r="AS56" s="14"/>
      <c r="AT56" s="27" t="s">
        <v>1</v>
      </c>
      <c r="AU56" s="27" t="s">
        <v>8</v>
      </c>
      <c r="AV56" s="14"/>
      <c r="AW56" s="14"/>
      <c r="AX56" s="14"/>
      <c r="AY56" s="28" t="s">
        <v>9</v>
      </c>
      <c r="AZ56" s="14"/>
      <c r="BA56" s="14"/>
      <c r="BB56" s="14"/>
      <c r="BC56" s="14"/>
      <c r="BD56" s="14"/>
      <c r="BE56" s="29">
        <f t="shared" si="35"/>
        <v>0</v>
      </c>
      <c r="BF56" s="29">
        <f t="shared" si="36"/>
        <v>0</v>
      </c>
      <c r="BG56" s="29">
        <f t="shared" si="37"/>
        <v>0</v>
      </c>
      <c r="BH56" s="29">
        <f t="shared" si="38"/>
        <v>0</v>
      </c>
      <c r="BI56" s="29">
        <f t="shared" si="39"/>
        <v>0</v>
      </c>
      <c r="BJ56" s="28" t="s">
        <v>0</v>
      </c>
      <c r="BK56" s="29">
        <f t="shared" si="40"/>
        <v>0</v>
      </c>
      <c r="BL56" s="28" t="s">
        <v>7</v>
      </c>
      <c r="BM56" s="27" t="s">
        <v>188</v>
      </c>
    </row>
    <row r="57" ht="16.5" customHeight="1">
      <c r="A57" s="14"/>
      <c r="B57" s="15"/>
      <c r="C57" s="16" t="s">
        <v>102</v>
      </c>
      <c r="D57" s="16" t="s">
        <v>1</v>
      </c>
      <c r="E57" s="17" t="s">
        <v>189</v>
      </c>
      <c r="F57" s="18" t="s">
        <v>190</v>
      </c>
      <c r="G57" s="19" t="s">
        <v>4</v>
      </c>
      <c r="H57" s="20">
        <v>1515.0</v>
      </c>
      <c r="I57" s="21"/>
      <c r="J57" s="21">
        <f t="shared" si="31"/>
        <v>0</v>
      </c>
      <c r="K57" s="22"/>
      <c r="L57" s="15"/>
      <c r="M57" s="23" t="s">
        <v>5</v>
      </c>
      <c r="N57" s="24" t="s">
        <v>6</v>
      </c>
      <c r="O57" s="25">
        <v>0.0</v>
      </c>
      <c r="P57" s="25">
        <f t="shared" si="32"/>
        <v>0</v>
      </c>
      <c r="Q57" s="25">
        <v>0.0</v>
      </c>
      <c r="R57" s="25">
        <f t="shared" si="33"/>
        <v>0</v>
      </c>
      <c r="S57" s="25">
        <v>0.0</v>
      </c>
      <c r="T57" s="26">
        <f t="shared" si="34"/>
        <v>0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27" t="s">
        <v>7</v>
      </c>
      <c r="AS57" s="14"/>
      <c r="AT57" s="27" t="s">
        <v>1</v>
      </c>
      <c r="AU57" s="27" t="s">
        <v>8</v>
      </c>
      <c r="AV57" s="14"/>
      <c r="AW57" s="14"/>
      <c r="AX57" s="14"/>
      <c r="AY57" s="28" t="s">
        <v>9</v>
      </c>
      <c r="AZ57" s="14"/>
      <c r="BA57" s="14"/>
      <c r="BB57" s="14"/>
      <c r="BC57" s="14"/>
      <c r="BD57" s="14"/>
      <c r="BE57" s="29">
        <f t="shared" si="35"/>
        <v>0</v>
      </c>
      <c r="BF57" s="29">
        <f t="shared" si="36"/>
        <v>0</v>
      </c>
      <c r="BG57" s="29">
        <f t="shared" si="37"/>
        <v>0</v>
      </c>
      <c r="BH57" s="29">
        <f t="shared" si="38"/>
        <v>0</v>
      </c>
      <c r="BI57" s="29">
        <f t="shared" si="39"/>
        <v>0</v>
      </c>
      <c r="BJ57" s="28" t="s">
        <v>0</v>
      </c>
      <c r="BK57" s="29">
        <f t="shared" si="40"/>
        <v>0</v>
      </c>
      <c r="BL57" s="28" t="s">
        <v>7</v>
      </c>
      <c r="BM57" s="27" t="s">
        <v>191</v>
      </c>
    </row>
    <row r="58" ht="24.0" customHeight="1">
      <c r="A58" s="14"/>
      <c r="B58" s="15"/>
      <c r="C58" s="16" t="s">
        <v>192</v>
      </c>
      <c r="D58" s="16" t="s">
        <v>1</v>
      </c>
      <c r="E58" s="17" t="s">
        <v>193</v>
      </c>
      <c r="F58" s="18" t="s">
        <v>194</v>
      </c>
      <c r="G58" s="19" t="s">
        <v>45</v>
      </c>
      <c r="H58" s="20">
        <v>3.39</v>
      </c>
      <c r="I58" s="21"/>
      <c r="J58" s="21">
        <f t="shared" si="31"/>
        <v>0</v>
      </c>
      <c r="K58" s="22"/>
      <c r="L58" s="15"/>
      <c r="M58" s="23" t="s">
        <v>5</v>
      </c>
      <c r="N58" s="24" t="s">
        <v>6</v>
      </c>
      <c r="O58" s="25">
        <v>0.0</v>
      </c>
      <c r="P58" s="25">
        <f t="shared" si="32"/>
        <v>0</v>
      </c>
      <c r="Q58" s="25">
        <v>0.0</v>
      </c>
      <c r="R58" s="25">
        <f t="shared" si="33"/>
        <v>0</v>
      </c>
      <c r="S58" s="25">
        <v>0.0</v>
      </c>
      <c r="T58" s="26">
        <f t="shared" si="34"/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27" t="s">
        <v>7</v>
      </c>
      <c r="AS58" s="14"/>
      <c r="AT58" s="27" t="s">
        <v>1</v>
      </c>
      <c r="AU58" s="27" t="s">
        <v>8</v>
      </c>
      <c r="AV58" s="14"/>
      <c r="AW58" s="14"/>
      <c r="AX58" s="14"/>
      <c r="AY58" s="28" t="s">
        <v>9</v>
      </c>
      <c r="AZ58" s="14"/>
      <c r="BA58" s="14"/>
      <c r="BB58" s="14"/>
      <c r="BC58" s="14"/>
      <c r="BD58" s="14"/>
      <c r="BE58" s="29">
        <f t="shared" si="35"/>
        <v>0</v>
      </c>
      <c r="BF58" s="29">
        <f t="shared" si="36"/>
        <v>0</v>
      </c>
      <c r="BG58" s="29">
        <f t="shared" si="37"/>
        <v>0</v>
      </c>
      <c r="BH58" s="29">
        <f t="shared" si="38"/>
        <v>0</v>
      </c>
      <c r="BI58" s="29">
        <f t="shared" si="39"/>
        <v>0</v>
      </c>
      <c r="BJ58" s="28" t="s">
        <v>0</v>
      </c>
      <c r="BK58" s="29">
        <f t="shared" si="40"/>
        <v>0</v>
      </c>
      <c r="BL58" s="28" t="s">
        <v>7</v>
      </c>
      <c r="BM58" s="27" t="s">
        <v>195</v>
      </c>
    </row>
    <row r="59" ht="22.5" customHeight="1">
      <c r="A59" s="2"/>
      <c r="B59" s="3"/>
      <c r="C59" s="2"/>
      <c r="D59" s="4" t="s">
        <v>51</v>
      </c>
      <c r="E59" s="12" t="s">
        <v>196</v>
      </c>
      <c r="F59" s="12" t="s">
        <v>197</v>
      </c>
      <c r="G59" s="2"/>
      <c r="H59" s="2"/>
      <c r="I59" s="2"/>
      <c r="J59" s="13">
        <f>BK59</f>
        <v>0</v>
      </c>
      <c r="K59" s="2"/>
      <c r="L59" s="3"/>
      <c r="M59" s="7"/>
      <c r="N59" s="2"/>
      <c r="O59" s="2"/>
      <c r="P59" s="8">
        <f>SUM(P60:P103)</f>
        <v>0</v>
      </c>
      <c r="Q59" s="2"/>
      <c r="R59" s="8">
        <f>SUM(R60:R103)</f>
        <v>0</v>
      </c>
      <c r="S59" s="2"/>
      <c r="T59" s="9">
        <f>SUM(T60:T103)</f>
        <v>0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4" t="s">
        <v>8</v>
      </c>
      <c r="AS59" s="2"/>
      <c r="AT59" s="10" t="s">
        <v>51</v>
      </c>
      <c r="AU59" s="10" t="s">
        <v>0</v>
      </c>
      <c r="AV59" s="2"/>
      <c r="AW59" s="2"/>
      <c r="AX59" s="2"/>
      <c r="AY59" s="4" t="s">
        <v>9</v>
      </c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11">
        <f>SUM(BK60:BK103)</f>
        <v>0</v>
      </c>
      <c r="BL59" s="2"/>
      <c r="BM59" s="2"/>
    </row>
    <row r="60" ht="16.5" customHeight="1">
      <c r="A60" s="14"/>
      <c r="B60" s="15"/>
      <c r="C60" s="16" t="s">
        <v>105</v>
      </c>
      <c r="D60" s="16" t="s">
        <v>1</v>
      </c>
      <c r="E60" s="17" t="s">
        <v>198</v>
      </c>
      <c r="F60" s="18" t="s">
        <v>199</v>
      </c>
      <c r="G60" s="19" t="s">
        <v>57</v>
      </c>
      <c r="H60" s="20">
        <v>2.0</v>
      </c>
      <c r="I60" s="21"/>
      <c r="J60" s="21">
        <f t="shared" ref="J60:J103" si="41">ROUND(I60*H60,2)</f>
        <v>0</v>
      </c>
      <c r="K60" s="22"/>
      <c r="L60" s="15"/>
      <c r="M60" s="23" t="s">
        <v>5</v>
      </c>
      <c r="N60" s="24" t="s">
        <v>6</v>
      </c>
      <c r="O60" s="25">
        <v>0.0</v>
      </c>
      <c r="P60" s="25">
        <f t="shared" ref="P60:P103" si="42">O60*H60</f>
        <v>0</v>
      </c>
      <c r="Q60" s="25">
        <v>0.0</v>
      </c>
      <c r="R60" s="25">
        <f t="shared" ref="R60:R103" si="43">Q60*H60</f>
        <v>0</v>
      </c>
      <c r="S60" s="25">
        <v>0.0</v>
      </c>
      <c r="T60" s="26">
        <f t="shared" ref="T60:T103" si="44">S60*H60</f>
        <v>0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27" t="s">
        <v>7</v>
      </c>
      <c r="AS60" s="14"/>
      <c r="AT60" s="27" t="s">
        <v>1</v>
      </c>
      <c r="AU60" s="27" t="s">
        <v>8</v>
      </c>
      <c r="AV60" s="14"/>
      <c r="AW60" s="14"/>
      <c r="AX60" s="14"/>
      <c r="AY60" s="28" t="s">
        <v>9</v>
      </c>
      <c r="AZ60" s="14"/>
      <c r="BA60" s="14"/>
      <c r="BB60" s="14"/>
      <c r="BC60" s="14"/>
      <c r="BD60" s="14"/>
      <c r="BE60" s="29">
        <f t="shared" ref="BE60:BE103" si="45">IF(N60="základní",J60,0)</f>
        <v>0</v>
      </c>
      <c r="BF60" s="29">
        <f t="shared" ref="BF60:BF103" si="46">IF(N60="snížená",J60,0)</f>
        <v>0</v>
      </c>
      <c r="BG60" s="29">
        <f t="shared" ref="BG60:BG103" si="47">IF(N60="zákl. přenesená",J60,0)</f>
        <v>0</v>
      </c>
      <c r="BH60" s="29">
        <f t="shared" ref="BH60:BH103" si="48">IF(N60="sníž. přenesená",J60,0)</f>
        <v>0</v>
      </c>
      <c r="BI60" s="29">
        <f t="shared" ref="BI60:BI103" si="49">IF(N60="nulová",J60,0)</f>
        <v>0</v>
      </c>
      <c r="BJ60" s="28" t="s">
        <v>0</v>
      </c>
      <c r="BK60" s="29">
        <f t="shared" ref="BK60:BK103" si="50">ROUND(I60*H60,2)</f>
        <v>0</v>
      </c>
      <c r="BL60" s="28" t="s">
        <v>7</v>
      </c>
      <c r="BM60" s="27" t="s">
        <v>200</v>
      </c>
    </row>
    <row r="61" ht="16.5" customHeight="1">
      <c r="A61" s="14"/>
      <c r="B61" s="15"/>
      <c r="C61" s="16" t="s">
        <v>201</v>
      </c>
      <c r="D61" s="16" t="s">
        <v>1</v>
      </c>
      <c r="E61" s="17" t="s">
        <v>202</v>
      </c>
      <c r="F61" s="18" t="s">
        <v>203</v>
      </c>
      <c r="G61" s="19" t="s">
        <v>57</v>
      </c>
      <c r="H61" s="20">
        <v>2.0</v>
      </c>
      <c r="I61" s="21"/>
      <c r="J61" s="21">
        <f t="shared" si="41"/>
        <v>0</v>
      </c>
      <c r="K61" s="22"/>
      <c r="L61" s="15"/>
      <c r="M61" s="23" t="s">
        <v>5</v>
      </c>
      <c r="N61" s="24" t="s">
        <v>6</v>
      </c>
      <c r="O61" s="25">
        <v>0.0</v>
      </c>
      <c r="P61" s="25">
        <f t="shared" si="42"/>
        <v>0</v>
      </c>
      <c r="Q61" s="25">
        <v>0.0</v>
      </c>
      <c r="R61" s="25">
        <f t="shared" si="43"/>
        <v>0</v>
      </c>
      <c r="S61" s="25">
        <v>0.0</v>
      </c>
      <c r="T61" s="26">
        <f t="shared" si="44"/>
        <v>0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27" t="s">
        <v>7</v>
      </c>
      <c r="AS61" s="14"/>
      <c r="AT61" s="27" t="s">
        <v>1</v>
      </c>
      <c r="AU61" s="27" t="s">
        <v>8</v>
      </c>
      <c r="AV61" s="14"/>
      <c r="AW61" s="14"/>
      <c r="AX61" s="14"/>
      <c r="AY61" s="28" t="s">
        <v>9</v>
      </c>
      <c r="AZ61" s="14"/>
      <c r="BA61" s="14"/>
      <c r="BB61" s="14"/>
      <c r="BC61" s="14"/>
      <c r="BD61" s="14"/>
      <c r="BE61" s="29">
        <f t="shared" si="45"/>
        <v>0</v>
      </c>
      <c r="BF61" s="29">
        <f t="shared" si="46"/>
        <v>0</v>
      </c>
      <c r="BG61" s="29">
        <f t="shared" si="47"/>
        <v>0</v>
      </c>
      <c r="BH61" s="29">
        <f t="shared" si="48"/>
        <v>0</v>
      </c>
      <c r="BI61" s="29">
        <f t="shared" si="49"/>
        <v>0</v>
      </c>
      <c r="BJ61" s="28" t="s">
        <v>0</v>
      </c>
      <c r="BK61" s="29">
        <f t="shared" si="50"/>
        <v>0</v>
      </c>
      <c r="BL61" s="28" t="s">
        <v>7</v>
      </c>
      <c r="BM61" s="27" t="s">
        <v>204</v>
      </c>
    </row>
    <row r="62" ht="24.0" customHeight="1">
      <c r="A62" s="14"/>
      <c r="B62" s="15"/>
      <c r="C62" s="16" t="s">
        <v>109</v>
      </c>
      <c r="D62" s="16" t="s">
        <v>1</v>
      </c>
      <c r="E62" s="17" t="s">
        <v>205</v>
      </c>
      <c r="F62" s="18" t="s">
        <v>206</v>
      </c>
      <c r="G62" s="19" t="s">
        <v>57</v>
      </c>
      <c r="H62" s="20">
        <v>1.0</v>
      </c>
      <c r="I62" s="21"/>
      <c r="J62" s="21">
        <f t="shared" si="41"/>
        <v>0</v>
      </c>
      <c r="K62" s="22"/>
      <c r="L62" s="15"/>
      <c r="M62" s="23" t="s">
        <v>5</v>
      </c>
      <c r="N62" s="24" t="s">
        <v>6</v>
      </c>
      <c r="O62" s="25">
        <v>0.0</v>
      </c>
      <c r="P62" s="25">
        <f t="shared" si="42"/>
        <v>0</v>
      </c>
      <c r="Q62" s="25">
        <v>0.0</v>
      </c>
      <c r="R62" s="25">
        <f t="shared" si="43"/>
        <v>0</v>
      </c>
      <c r="S62" s="25">
        <v>0.0</v>
      </c>
      <c r="T62" s="26">
        <f t="shared" si="44"/>
        <v>0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27" t="s">
        <v>7</v>
      </c>
      <c r="AS62" s="14"/>
      <c r="AT62" s="27" t="s">
        <v>1</v>
      </c>
      <c r="AU62" s="27" t="s">
        <v>8</v>
      </c>
      <c r="AV62" s="14"/>
      <c r="AW62" s="14"/>
      <c r="AX62" s="14"/>
      <c r="AY62" s="28" t="s">
        <v>9</v>
      </c>
      <c r="AZ62" s="14"/>
      <c r="BA62" s="14"/>
      <c r="BB62" s="14"/>
      <c r="BC62" s="14"/>
      <c r="BD62" s="14"/>
      <c r="BE62" s="29">
        <f t="shared" si="45"/>
        <v>0</v>
      </c>
      <c r="BF62" s="29">
        <f t="shared" si="46"/>
        <v>0</v>
      </c>
      <c r="BG62" s="29">
        <f t="shared" si="47"/>
        <v>0</v>
      </c>
      <c r="BH62" s="29">
        <f t="shared" si="48"/>
        <v>0</v>
      </c>
      <c r="BI62" s="29">
        <f t="shared" si="49"/>
        <v>0</v>
      </c>
      <c r="BJ62" s="28" t="s">
        <v>0</v>
      </c>
      <c r="BK62" s="29">
        <f t="shared" si="50"/>
        <v>0</v>
      </c>
      <c r="BL62" s="28" t="s">
        <v>7</v>
      </c>
      <c r="BM62" s="27" t="s">
        <v>207</v>
      </c>
    </row>
    <row r="63" ht="24.0" customHeight="1">
      <c r="A63" s="14"/>
      <c r="B63" s="15"/>
      <c r="C63" s="16" t="s">
        <v>208</v>
      </c>
      <c r="D63" s="16" t="s">
        <v>1</v>
      </c>
      <c r="E63" s="17" t="s">
        <v>209</v>
      </c>
      <c r="F63" s="18" t="s">
        <v>210</v>
      </c>
      <c r="G63" s="19" t="s">
        <v>57</v>
      </c>
      <c r="H63" s="20">
        <v>1.0</v>
      </c>
      <c r="I63" s="21"/>
      <c r="J63" s="21">
        <f t="shared" si="41"/>
        <v>0</v>
      </c>
      <c r="K63" s="22"/>
      <c r="L63" s="15"/>
      <c r="M63" s="23" t="s">
        <v>5</v>
      </c>
      <c r="N63" s="24" t="s">
        <v>6</v>
      </c>
      <c r="O63" s="25">
        <v>0.0</v>
      </c>
      <c r="P63" s="25">
        <f t="shared" si="42"/>
        <v>0</v>
      </c>
      <c r="Q63" s="25">
        <v>0.0</v>
      </c>
      <c r="R63" s="25">
        <f t="shared" si="43"/>
        <v>0</v>
      </c>
      <c r="S63" s="25">
        <v>0.0</v>
      </c>
      <c r="T63" s="26">
        <f t="shared" si="44"/>
        <v>0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27" t="s">
        <v>7</v>
      </c>
      <c r="AS63" s="14"/>
      <c r="AT63" s="27" t="s">
        <v>1</v>
      </c>
      <c r="AU63" s="27" t="s">
        <v>8</v>
      </c>
      <c r="AV63" s="14"/>
      <c r="AW63" s="14"/>
      <c r="AX63" s="14"/>
      <c r="AY63" s="28" t="s">
        <v>9</v>
      </c>
      <c r="AZ63" s="14"/>
      <c r="BA63" s="14"/>
      <c r="BB63" s="14"/>
      <c r="BC63" s="14"/>
      <c r="BD63" s="14"/>
      <c r="BE63" s="29">
        <f t="shared" si="45"/>
        <v>0</v>
      </c>
      <c r="BF63" s="29">
        <f t="shared" si="46"/>
        <v>0</v>
      </c>
      <c r="BG63" s="29">
        <f t="shared" si="47"/>
        <v>0</v>
      </c>
      <c r="BH63" s="29">
        <f t="shared" si="48"/>
        <v>0</v>
      </c>
      <c r="BI63" s="29">
        <f t="shared" si="49"/>
        <v>0</v>
      </c>
      <c r="BJ63" s="28" t="s">
        <v>0</v>
      </c>
      <c r="BK63" s="29">
        <f t="shared" si="50"/>
        <v>0</v>
      </c>
      <c r="BL63" s="28" t="s">
        <v>7</v>
      </c>
      <c r="BM63" s="27" t="s">
        <v>211</v>
      </c>
    </row>
    <row r="64" ht="24.0" customHeight="1">
      <c r="A64" s="14"/>
      <c r="B64" s="15"/>
      <c r="C64" s="16" t="s">
        <v>112</v>
      </c>
      <c r="D64" s="16" t="s">
        <v>1</v>
      </c>
      <c r="E64" s="17" t="s">
        <v>212</v>
      </c>
      <c r="F64" s="18" t="s">
        <v>213</v>
      </c>
      <c r="G64" s="19" t="s">
        <v>57</v>
      </c>
      <c r="H64" s="20">
        <v>1.0</v>
      </c>
      <c r="I64" s="21"/>
      <c r="J64" s="21">
        <f t="shared" si="41"/>
        <v>0</v>
      </c>
      <c r="K64" s="22"/>
      <c r="L64" s="15"/>
      <c r="M64" s="23" t="s">
        <v>5</v>
      </c>
      <c r="N64" s="24" t="s">
        <v>6</v>
      </c>
      <c r="O64" s="25">
        <v>0.0</v>
      </c>
      <c r="P64" s="25">
        <f t="shared" si="42"/>
        <v>0</v>
      </c>
      <c r="Q64" s="25">
        <v>0.0</v>
      </c>
      <c r="R64" s="25">
        <f t="shared" si="43"/>
        <v>0</v>
      </c>
      <c r="S64" s="25">
        <v>0.0</v>
      </c>
      <c r="T64" s="26">
        <f t="shared" si="44"/>
        <v>0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27" t="s">
        <v>7</v>
      </c>
      <c r="AS64" s="14"/>
      <c r="AT64" s="27" t="s">
        <v>1</v>
      </c>
      <c r="AU64" s="27" t="s">
        <v>8</v>
      </c>
      <c r="AV64" s="14"/>
      <c r="AW64" s="14"/>
      <c r="AX64" s="14"/>
      <c r="AY64" s="28" t="s">
        <v>9</v>
      </c>
      <c r="AZ64" s="14"/>
      <c r="BA64" s="14"/>
      <c r="BB64" s="14"/>
      <c r="BC64" s="14"/>
      <c r="BD64" s="14"/>
      <c r="BE64" s="29">
        <f t="shared" si="45"/>
        <v>0</v>
      </c>
      <c r="BF64" s="29">
        <f t="shared" si="46"/>
        <v>0</v>
      </c>
      <c r="BG64" s="29">
        <f t="shared" si="47"/>
        <v>0</v>
      </c>
      <c r="BH64" s="29">
        <f t="shared" si="48"/>
        <v>0</v>
      </c>
      <c r="BI64" s="29">
        <f t="shared" si="49"/>
        <v>0</v>
      </c>
      <c r="BJ64" s="28" t="s">
        <v>0</v>
      </c>
      <c r="BK64" s="29">
        <f t="shared" si="50"/>
        <v>0</v>
      </c>
      <c r="BL64" s="28" t="s">
        <v>7</v>
      </c>
      <c r="BM64" s="27" t="s">
        <v>214</v>
      </c>
    </row>
    <row r="65" ht="24.0" customHeight="1">
      <c r="A65" s="14"/>
      <c r="B65" s="15"/>
      <c r="C65" s="16" t="s">
        <v>215</v>
      </c>
      <c r="D65" s="16" t="s">
        <v>1</v>
      </c>
      <c r="E65" s="17" t="s">
        <v>216</v>
      </c>
      <c r="F65" s="18" t="s">
        <v>217</v>
      </c>
      <c r="G65" s="19" t="s">
        <v>57</v>
      </c>
      <c r="H65" s="20">
        <v>2.0</v>
      </c>
      <c r="I65" s="21"/>
      <c r="J65" s="21">
        <f t="shared" si="41"/>
        <v>0</v>
      </c>
      <c r="K65" s="22"/>
      <c r="L65" s="15"/>
      <c r="M65" s="23" t="s">
        <v>5</v>
      </c>
      <c r="N65" s="24" t="s">
        <v>6</v>
      </c>
      <c r="O65" s="25">
        <v>0.0</v>
      </c>
      <c r="P65" s="25">
        <f t="shared" si="42"/>
        <v>0</v>
      </c>
      <c r="Q65" s="25">
        <v>0.0</v>
      </c>
      <c r="R65" s="25">
        <f t="shared" si="43"/>
        <v>0</v>
      </c>
      <c r="S65" s="25">
        <v>0.0</v>
      </c>
      <c r="T65" s="26">
        <f t="shared" si="44"/>
        <v>0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27" t="s">
        <v>7</v>
      </c>
      <c r="AS65" s="14"/>
      <c r="AT65" s="27" t="s">
        <v>1</v>
      </c>
      <c r="AU65" s="27" t="s">
        <v>8</v>
      </c>
      <c r="AV65" s="14"/>
      <c r="AW65" s="14"/>
      <c r="AX65" s="14"/>
      <c r="AY65" s="28" t="s">
        <v>9</v>
      </c>
      <c r="AZ65" s="14"/>
      <c r="BA65" s="14"/>
      <c r="BB65" s="14"/>
      <c r="BC65" s="14"/>
      <c r="BD65" s="14"/>
      <c r="BE65" s="29">
        <f t="shared" si="45"/>
        <v>0</v>
      </c>
      <c r="BF65" s="29">
        <f t="shared" si="46"/>
        <v>0</v>
      </c>
      <c r="BG65" s="29">
        <f t="shared" si="47"/>
        <v>0</v>
      </c>
      <c r="BH65" s="29">
        <f t="shared" si="48"/>
        <v>0</v>
      </c>
      <c r="BI65" s="29">
        <f t="shared" si="49"/>
        <v>0</v>
      </c>
      <c r="BJ65" s="28" t="s">
        <v>0</v>
      </c>
      <c r="BK65" s="29">
        <f t="shared" si="50"/>
        <v>0</v>
      </c>
      <c r="BL65" s="28" t="s">
        <v>7</v>
      </c>
      <c r="BM65" s="27" t="s">
        <v>218</v>
      </c>
    </row>
    <row r="66" ht="24.0" customHeight="1">
      <c r="A66" s="14"/>
      <c r="B66" s="15"/>
      <c r="C66" s="16" t="s">
        <v>116</v>
      </c>
      <c r="D66" s="16" t="s">
        <v>1</v>
      </c>
      <c r="E66" s="17" t="s">
        <v>219</v>
      </c>
      <c r="F66" s="18" t="s">
        <v>220</v>
      </c>
      <c r="G66" s="19" t="s">
        <v>80</v>
      </c>
      <c r="H66" s="20">
        <v>12.0</v>
      </c>
      <c r="I66" s="21"/>
      <c r="J66" s="21">
        <f t="shared" si="41"/>
        <v>0</v>
      </c>
      <c r="K66" s="22"/>
      <c r="L66" s="15"/>
      <c r="M66" s="23" t="s">
        <v>5</v>
      </c>
      <c r="N66" s="24" t="s">
        <v>6</v>
      </c>
      <c r="O66" s="25">
        <v>0.0</v>
      </c>
      <c r="P66" s="25">
        <f t="shared" si="42"/>
        <v>0</v>
      </c>
      <c r="Q66" s="25">
        <v>0.0</v>
      </c>
      <c r="R66" s="25">
        <f t="shared" si="43"/>
        <v>0</v>
      </c>
      <c r="S66" s="25">
        <v>0.0</v>
      </c>
      <c r="T66" s="26">
        <f t="shared" si="44"/>
        <v>0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27" t="s">
        <v>7</v>
      </c>
      <c r="AS66" s="14"/>
      <c r="AT66" s="27" t="s">
        <v>1</v>
      </c>
      <c r="AU66" s="27" t="s">
        <v>8</v>
      </c>
      <c r="AV66" s="14"/>
      <c r="AW66" s="14"/>
      <c r="AX66" s="14"/>
      <c r="AY66" s="28" t="s">
        <v>9</v>
      </c>
      <c r="AZ66" s="14"/>
      <c r="BA66" s="14"/>
      <c r="BB66" s="14"/>
      <c r="BC66" s="14"/>
      <c r="BD66" s="14"/>
      <c r="BE66" s="29">
        <f t="shared" si="45"/>
        <v>0</v>
      </c>
      <c r="BF66" s="29">
        <f t="shared" si="46"/>
        <v>0</v>
      </c>
      <c r="BG66" s="29">
        <f t="shared" si="47"/>
        <v>0</v>
      </c>
      <c r="BH66" s="29">
        <f t="shared" si="48"/>
        <v>0</v>
      </c>
      <c r="BI66" s="29">
        <f t="shared" si="49"/>
        <v>0</v>
      </c>
      <c r="BJ66" s="28" t="s">
        <v>0</v>
      </c>
      <c r="BK66" s="29">
        <f t="shared" si="50"/>
        <v>0</v>
      </c>
      <c r="BL66" s="28" t="s">
        <v>7</v>
      </c>
      <c r="BM66" s="27" t="s">
        <v>221</v>
      </c>
    </row>
    <row r="67" ht="24.0" customHeight="1">
      <c r="A67" s="14"/>
      <c r="B67" s="15"/>
      <c r="C67" s="16" t="s">
        <v>222</v>
      </c>
      <c r="D67" s="16" t="s">
        <v>1</v>
      </c>
      <c r="E67" s="17" t="s">
        <v>223</v>
      </c>
      <c r="F67" s="18" t="s">
        <v>224</v>
      </c>
      <c r="G67" s="19" t="s">
        <v>80</v>
      </c>
      <c r="H67" s="20">
        <v>2.0</v>
      </c>
      <c r="I67" s="21"/>
      <c r="J67" s="21">
        <f t="shared" si="41"/>
        <v>0</v>
      </c>
      <c r="K67" s="22"/>
      <c r="L67" s="15"/>
      <c r="M67" s="23" t="s">
        <v>5</v>
      </c>
      <c r="N67" s="24" t="s">
        <v>6</v>
      </c>
      <c r="O67" s="25">
        <v>0.0</v>
      </c>
      <c r="P67" s="25">
        <f t="shared" si="42"/>
        <v>0</v>
      </c>
      <c r="Q67" s="25">
        <v>0.0</v>
      </c>
      <c r="R67" s="25">
        <f t="shared" si="43"/>
        <v>0</v>
      </c>
      <c r="S67" s="25">
        <v>0.0</v>
      </c>
      <c r="T67" s="26">
        <f t="shared" si="44"/>
        <v>0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27" t="s">
        <v>7</v>
      </c>
      <c r="AS67" s="14"/>
      <c r="AT67" s="27" t="s">
        <v>1</v>
      </c>
      <c r="AU67" s="27" t="s">
        <v>8</v>
      </c>
      <c r="AV67" s="14"/>
      <c r="AW67" s="14"/>
      <c r="AX67" s="14"/>
      <c r="AY67" s="28" t="s">
        <v>9</v>
      </c>
      <c r="AZ67" s="14"/>
      <c r="BA67" s="14"/>
      <c r="BB67" s="14"/>
      <c r="BC67" s="14"/>
      <c r="BD67" s="14"/>
      <c r="BE67" s="29">
        <f t="shared" si="45"/>
        <v>0</v>
      </c>
      <c r="BF67" s="29">
        <f t="shared" si="46"/>
        <v>0</v>
      </c>
      <c r="BG67" s="29">
        <f t="shared" si="47"/>
        <v>0</v>
      </c>
      <c r="BH67" s="29">
        <f t="shared" si="48"/>
        <v>0</v>
      </c>
      <c r="BI67" s="29">
        <f t="shared" si="49"/>
        <v>0</v>
      </c>
      <c r="BJ67" s="28" t="s">
        <v>0</v>
      </c>
      <c r="BK67" s="29">
        <f t="shared" si="50"/>
        <v>0</v>
      </c>
      <c r="BL67" s="28" t="s">
        <v>7</v>
      </c>
      <c r="BM67" s="27" t="s">
        <v>225</v>
      </c>
    </row>
    <row r="68" ht="24.0" customHeight="1">
      <c r="A68" s="14"/>
      <c r="B68" s="15"/>
      <c r="C68" s="16" t="s">
        <v>119</v>
      </c>
      <c r="D68" s="16" t="s">
        <v>1</v>
      </c>
      <c r="E68" s="17" t="s">
        <v>226</v>
      </c>
      <c r="F68" s="18" t="s">
        <v>227</v>
      </c>
      <c r="G68" s="19" t="s">
        <v>80</v>
      </c>
      <c r="H68" s="20">
        <v>1.0</v>
      </c>
      <c r="I68" s="21"/>
      <c r="J68" s="21">
        <f t="shared" si="41"/>
        <v>0</v>
      </c>
      <c r="K68" s="22"/>
      <c r="L68" s="15"/>
      <c r="M68" s="23" t="s">
        <v>5</v>
      </c>
      <c r="N68" s="24" t="s">
        <v>6</v>
      </c>
      <c r="O68" s="25">
        <v>0.0</v>
      </c>
      <c r="P68" s="25">
        <f t="shared" si="42"/>
        <v>0</v>
      </c>
      <c r="Q68" s="25">
        <v>0.0</v>
      </c>
      <c r="R68" s="25">
        <f t="shared" si="43"/>
        <v>0</v>
      </c>
      <c r="S68" s="25">
        <v>0.0</v>
      </c>
      <c r="T68" s="26">
        <f t="shared" si="44"/>
        <v>0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27" t="s">
        <v>7</v>
      </c>
      <c r="AS68" s="14"/>
      <c r="AT68" s="27" t="s">
        <v>1</v>
      </c>
      <c r="AU68" s="27" t="s">
        <v>8</v>
      </c>
      <c r="AV68" s="14"/>
      <c r="AW68" s="14"/>
      <c r="AX68" s="14"/>
      <c r="AY68" s="28" t="s">
        <v>9</v>
      </c>
      <c r="AZ68" s="14"/>
      <c r="BA68" s="14"/>
      <c r="BB68" s="14"/>
      <c r="BC68" s="14"/>
      <c r="BD68" s="14"/>
      <c r="BE68" s="29">
        <f t="shared" si="45"/>
        <v>0</v>
      </c>
      <c r="BF68" s="29">
        <f t="shared" si="46"/>
        <v>0</v>
      </c>
      <c r="BG68" s="29">
        <f t="shared" si="47"/>
        <v>0</v>
      </c>
      <c r="BH68" s="29">
        <f t="shared" si="48"/>
        <v>0</v>
      </c>
      <c r="BI68" s="29">
        <f t="shared" si="49"/>
        <v>0</v>
      </c>
      <c r="BJ68" s="28" t="s">
        <v>0</v>
      </c>
      <c r="BK68" s="29">
        <f t="shared" si="50"/>
        <v>0</v>
      </c>
      <c r="BL68" s="28" t="s">
        <v>7</v>
      </c>
      <c r="BM68" s="27" t="s">
        <v>228</v>
      </c>
    </row>
    <row r="69" ht="24.0" customHeight="1">
      <c r="A69" s="14"/>
      <c r="B69" s="15"/>
      <c r="C69" s="16" t="s">
        <v>229</v>
      </c>
      <c r="D69" s="16" t="s">
        <v>1</v>
      </c>
      <c r="E69" s="17" t="s">
        <v>230</v>
      </c>
      <c r="F69" s="18" t="s">
        <v>231</v>
      </c>
      <c r="G69" s="19" t="s">
        <v>80</v>
      </c>
      <c r="H69" s="20">
        <v>1.0</v>
      </c>
      <c r="I69" s="21"/>
      <c r="J69" s="21">
        <f t="shared" si="41"/>
        <v>0</v>
      </c>
      <c r="K69" s="22"/>
      <c r="L69" s="15"/>
      <c r="M69" s="23" t="s">
        <v>5</v>
      </c>
      <c r="N69" s="24" t="s">
        <v>6</v>
      </c>
      <c r="O69" s="25">
        <v>0.0</v>
      </c>
      <c r="P69" s="25">
        <f t="shared" si="42"/>
        <v>0</v>
      </c>
      <c r="Q69" s="25">
        <v>0.0</v>
      </c>
      <c r="R69" s="25">
        <f t="shared" si="43"/>
        <v>0</v>
      </c>
      <c r="S69" s="25">
        <v>0.0</v>
      </c>
      <c r="T69" s="26">
        <f t="shared" si="44"/>
        <v>0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27" t="s">
        <v>7</v>
      </c>
      <c r="AS69" s="14"/>
      <c r="AT69" s="27" t="s">
        <v>1</v>
      </c>
      <c r="AU69" s="27" t="s">
        <v>8</v>
      </c>
      <c r="AV69" s="14"/>
      <c r="AW69" s="14"/>
      <c r="AX69" s="14"/>
      <c r="AY69" s="28" t="s">
        <v>9</v>
      </c>
      <c r="AZ69" s="14"/>
      <c r="BA69" s="14"/>
      <c r="BB69" s="14"/>
      <c r="BC69" s="14"/>
      <c r="BD69" s="14"/>
      <c r="BE69" s="29">
        <f t="shared" si="45"/>
        <v>0</v>
      </c>
      <c r="BF69" s="29">
        <f t="shared" si="46"/>
        <v>0</v>
      </c>
      <c r="BG69" s="29">
        <f t="shared" si="47"/>
        <v>0</v>
      </c>
      <c r="BH69" s="29">
        <f t="shared" si="48"/>
        <v>0</v>
      </c>
      <c r="BI69" s="29">
        <f t="shared" si="49"/>
        <v>0</v>
      </c>
      <c r="BJ69" s="28" t="s">
        <v>0</v>
      </c>
      <c r="BK69" s="29">
        <f t="shared" si="50"/>
        <v>0</v>
      </c>
      <c r="BL69" s="28" t="s">
        <v>7</v>
      </c>
      <c r="BM69" s="27" t="s">
        <v>232</v>
      </c>
    </row>
    <row r="70" ht="24.0" customHeight="1">
      <c r="A70" s="14"/>
      <c r="B70" s="15"/>
      <c r="C70" s="16" t="s">
        <v>123</v>
      </c>
      <c r="D70" s="16" t="s">
        <v>1</v>
      </c>
      <c r="E70" s="17" t="s">
        <v>233</v>
      </c>
      <c r="F70" s="18" t="s">
        <v>234</v>
      </c>
      <c r="G70" s="19" t="s">
        <v>80</v>
      </c>
      <c r="H70" s="20">
        <v>1.0</v>
      </c>
      <c r="I70" s="21"/>
      <c r="J70" s="21">
        <f t="shared" si="41"/>
        <v>0</v>
      </c>
      <c r="K70" s="22"/>
      <c r="L70" s="15"/>
      <c r="M70" s="23" t="s">
        <v>5</v>
      </c>
      <c r="N70" s="24" t="s">
        <v>6</v>
      </c>
      <c r="O70" s="25">
        <v>0.0</v>
      </c>
      <c r="P70" s="25">
        <f t="shared" si="42"/>
        <v>0</v>
      </c>
      <c r="Q70" s="25">
        <v>0.0</v>
      </c>
      <c r="R70" s="25">
        <f t="shared" si="43"/>
        <v>0</v>
      </c>
      <c r="S70" s="25">
        <v>0.0</v>
      </c>
      <c r="T70" s="26">
        <f t="shared" si="44"/>
        <v>0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27" t="s">
        <v>7</v>
      </c>
      <c r="AS70" s="14"/>
      <c r="AT70" s="27" t="s">
        <v>1</v>
      </c>
      <c r="AU70" s="27" t="s">
        <v>8</v>
      </c>
      <c r="AV70" s="14"/>
      <c r="AW70" s="14"/>
      <c r="AX70" s="14"/>
      <c r="AY70" s="28" t="s">
        <v>9</v>
      </c>
      <c r="AZ70" s="14"/>
      <c r="BA70" s="14"/>
      <c r="BB70" s="14"/>
      <c r="BC70" s="14"/>
      <c r="BD70" s="14"/>
      <c r="BE70" s="29">
        <f t="shared" si="45"/>
        <v>0</v>
      </c>
      <c r="BF70" s="29">
        <f t="shared" si="46"/>
        <v>0</v>
      </c>
      <c r="BG70" s="29">
        <f t="shared" si="47"/>
        <v>0</v>
      </c>
      <c r="BH70" s="29">
        <f t="shared" si="48"/>
        <v>0</v>
      </c>
      <c r="BI70" s="29">
        <f t="shared" si="49"/>
        <v>0</v>
      </c>
      <c r="BJ70" s="28" t="s">
        <v>0</v>
      </c>
      <c r="BK70" s="29">
        <f t="shared" si="50"/>
        <v>0</v>
      </c>
      <c r="BL70" s="28" t="s">
        <v>7</v>
      </c>
      <c r="BM70" s="27" t="s">
        <v>235</v>
      </c>
    </row>
    <row r="71" ht="24.0" customHeight="1">
      <c r="A71" s="14"/>
      <c r="B71" s="15"/>
      <c r="C71" s="16" t="s">
        <v>236</v>
      </c>
      <c r="D71" s="16" t="s">
        <v>1</v>
      </c>
      <c r="E71" s="17" t="s">
        <v>237</v>
      </c>
      <c r="F71" s="18" t="s">
        <v>238</v>
      </c>
      <c r="G71" s="19" t="s">
        <v>80</v>
      </c>
      <c r="H71" s="20">
        <v>1.0</v>
      </c>
      <c r="I71" s="21"/>
      <c r="J71" s="21">
        <f t="shared" si="41"/>
        <v>0</v>
      </c>
      <c r="K71" s="22"/>
      <c r="L71" s="15"/>
      <c r="M71" s="23" t="s">
        <v>5</v>
      </c>
      <c r="N71" s="24" t="s">
        <v>6</v>
      </c>
      <c r="O71" s="25">
        <v>0.0</v>
      </c>
      <c r="P71" s="25">
        <f t="shared" si="42"/>
        <v>0</v>
      </c>
      <c r="Q71" s="25">
        <v>0.0</v>
      </c>
      <c r="R71" s="25">
        <f t="shared" si="43"/>
        <v>0</v>
      </c>
      <c r="S71" s="25">
        <v>0.0</v>
      </c>
      <c r="T71" s="26">
        <f t="shared" si="44"/>
        <v>0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27" t="s">
        <v>7</v>
      </c>
      <c r="AS71" s="14"/>
      <c r="AT71" s="27" t="s">
        <v>1</v>
      </c>
      <c r="AU71" s="27" t="s">
        <v>8</v>
      </c>
      <c r="AV71" s="14"/>
      <c r="AW71" s="14"/>
      <c r="AX71" s="14"/>
      <c r="AY71" s="28" t="s">
        <v>9</v>
      </c>
      <c r="AZ71" s="14"/>
      <c r="BA71" s="14"/>
      <c r="BB71" s="14"/>
      <c r="BC71" s="14"/>
      <c r="BD71" s="14"/>
      <c r="BE71" s="29">
        <f t="shared" si="45"/>
        <v>0</v>
      </c>
      <c r="BF71" s="29">
        <f t="shared" si="46"/>
        <v>0</v>
      </c>
      <c r="BG71" s="29">
        <f t="shared" si="47"/>
        <v>0</v>
      </c>
      <c r="BH71" s="29">
        <f t="shared" si="48"/>
        <v>0</v>
      </c>
      <c r="BI71" s="29">
        <f t="shared" si="49"/>
        <v>0</v>
      </c>
      <c r="BJ71" s="28" t="s">
        <v>0</v>
      </c>
      <c r="BK71" s="29">
        <f t="shared" si="50"/>
        <v>0</v>
      </c>
      <c r="BL71" s="28" t="s">
        <v>7</v>
      </c>
      <c r="BM71" s="27" t="s">
        <v>239</v>
      </c>
    </row>
    <row r="72" ht="24.0" customHeight="1">
      <c r="A72" s="14"/>
      <c r="B72" s="15"/>
      <c r="C72" s="16" t="s">
        <v>126</v>
      </c>
      <c r="D72" s="16" t="s">
        <v>1</v>
      </c>
      <c r="E72" s="17" t="s">
        <v>240</v>
      </c>
      <c r="F72" s="18" t="s">
        <v>241</v>
      </c>
      <c r="G72" s="19" t="s">
        <v>80</v>
      </c>
      <c r="H72" s="20">
        <v>5.0</v>
      </c>
      <c r="I72" s="21"/>
      <c r="J72" s="21">
        <f t="shared" si="41"/>
        <v>0</v>
      </c>
      <c r="K72" s="22"/>
      <c r="L72" s="15"/>
      <c r="M72" s="23" t="s">
        <v>5</v>
      </c>
      <c r="N72" s="24" t="s">
        <v>6</v>
      </c>
      <c r="O72" s="25">
        <v>0.0</v>
      </c>
      <c r="P72" s="25">
        <f t="shared" si="42"/>
        <v>0</v>
      </c>
      <c r="Q72" s="25">
        <v>0.0</v>
      </c>
      <c r="R72" s="25">
        <f t="shared" si="43"/>
        <v>0</v>
      </c>
      <c r="S72" s="25">
        <v>0.0</v>
      </c>
      <c r="T72" s="26">
        <f t="shared" si="44"/>
        <v>0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27" t="s">
        <v>7</v>
      </c>
      <c r="AS72" s="14"/>
      <c r="AT72" s="27" t="s">
        <v>1</v>
      </c>
      <c r="AU72" s="27" t="s">
        <v>8</v>
      </c>
      <c r="AV72" s="14"/>
      <c r="AW72" s="14"/>
      <c r="AX72" s="14"/>
      <c r="AY72" s="28" t="s">
        <v>9</v>
      </c>
      <c r="AZ72" s="14"/>
      <c r="BA72" s="14"/>
      <c r="BB72" s="14"/>
      <c r="BC72" s="14"/>
      <c r="BD72" s="14"/>
      <c r="BE72" s="29">
        <f t="shared" si="45"/>
        <v>0</v>
      </c>
      <c r="BF72" s="29">
        <f t="shared" si="46"/>
        <v>0</v>
      </c>
      <c r="BG72" s="29">
        <f t="shared" si="47"/>
        <v>0</v>
      </c>
      <c r="BH72" s="29">
        <f t="shared" si="48"/>
        <v>0</v>
      </c>
      <c r="BI72" s="29">
        <f t="shared" si="49"/>
        <v>0</v>
      </c>
      <c r="BJ72" s="28" t="s">
        <v>0</v>
      </c>
      <c r="BK72" s="29">
        <f t="shared" si="50"/>
        <v>0</v>
      </c>
      <c r="BL72" s="28" t="s">
        <v>7</v>
      </c>
      <c r="BM72" s="27" t="s">
        <v>242</v>
      </c>
    </row>
    <row r="73" ht="24.0" customHeight="1">
      <c r="A73" s="14"/>
      <c r="B73" s="15"/>
      <c r="C73" s="16" t="s">
        <v>243</v>
      </c>
      <c r="D73" s="16" t="s">
        <v>1</v>
      </c>
      <c r="E73" s="17" t="s">
        <v>244</v>
      </c>
      <c r="F73" s="18" t="s">
        <v>245</v>
      </c>
      <c r="G73" s="19" t="s">
        <v>80</v>
      </c>
      <c r="H73" s="20">
        <v>1.0</v>
      </c>
      <c r="I73" s="21"/>
      <c r="J73" s="21">
        <f t="shared" si="41"/>
        <v>0</v>
      </c>
      <c r="K73" s="22"/>
      <c r="L73" s="15"/>
      <c r="M73" s="23" t="s">
        <v>5</v>
      </c>
      <c r="N73" s="24" t="s">
        <v>6</v>
      </c>
      <c r="O73" s="25">
        <v>0.0</v>
      </c>
      <c r="P73" s="25">
        <f t="shared" si="42"/>
        <v>0</v>
      </c>
      <c r="Q73" s="25">
        <v>0.0</v>
      </c>
      <c r="R73" s="25">
        <f t="shared" si="43"/>
        <v>0</v>
      </c>
      <c r="S73" s="25">
        <v>0.0</v>
      </c>
      <c r="T73" s="26">
        <f t="shared" si="44"/>
        <v>0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27" t="s">
        <v>7</v>
      </c>
      <c r="AS73" s="14"/>
      <c r="AT73" s="27" t="s">
        <v>1</v>
      </c>
      <c r="AU73" s="27" t="s">
        <v>8</v>
      </c>
      <c r="AV73" s="14"/>
      <c r="AW73" s="14"/>
      <c r="AX73" s="14"/>
      <c r="AY73" s="28" t="s">
        <v>9</v>
      </c>
      <c r="AZ73" s="14"/>
      <c r="BA73" s="14"/>
      <c r="BB73" s="14"/>
      <c r="BC73" s="14"/>
      <c r="BD73" s="14"/>
      <c r="BE73" s="29">
        <f t="shared" si="45"/>
        <v>0</v>
      </c>
      <c r="BF73" s="29">
        <f t="shared" si="46"/>
        <v>0</v>
      </c>
      <c r="BG73" s="29">
        <f t="shared" si="47"/>
        <v>0</v>
      </c>
      <c r="BH73" s="29">
        <f t="shared" si="48"/>
        <v>0</v>
      </c>
      <c r="BI73" s="29">
        <f t="shared" si="49"/>
        <v>0</v>
      </c>
      <c r="BJ73" s="28" t="s">
        <v>0</v>
      </c>
      <c r="BK73" s="29">
        <f t="shared" si="50"/>
        <v>0</v>
      </c>
      <c r="BL73" s="28" t="s">
        <v>7</v>
      </c>
      <c r="BM73" s="27" t="s">
        <v>246</v>
      </c>
    </row>
    <row r="74" ht="24.0" customHeight="1">
      <c r="A74" s="14"/>
      <c r="B74" s="15"/>
      <c r="C74" s="16" t="s">
        <v>130</v>
      </c>
      <c r="D74" s="16" t="s">
        <v>1</v>
      </c>
      <c r="E74" s="17" t="s">
        <v>247</v>
      </c>
      <c r="F74" s="18" t="s">
        <v>248</v>
      </c>
      <c r="G74" s="19" t="s">
        <v>80</v>
      </c>
      <c r="H74" s="20">
        <v>2.0</v>
      </c>
      <c r="I74" s="21"/>
      <c r="J74" s="21">
        <f t="shared" si="41"/>
        <v>0</v>
      </c>
      <c r="K74" s="22"/>
      <c r="L74" s="15"/>
      <c r="M74" s="23" t="s">
        <v>5</v>
      </c>
      <c r="N74" s="24" t="s">
        <v>6</v>
      </c>
      <c r="O74" s="25">
        <v>0.0</v>
      </c>
      <c r="P74" s="25">
        <f t="shared" si="42"/>
        <v>0</v>
      </c>
      <c r="Q74" s="25">
        <v>0.0</v>
      </c>
      <c r="R74" s="25">
        <f t="shared" si="43"/>
        <v>0</v>
      </c>
      <c r="S74" s="25">
        <v>0.0</v>
      </c>
      <c r="T74" s="26">
        <f t="shared" si="44"/>
        <v>0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27" t="s">
        <v>7</v>
      </c>
      <c r="AS74" s="14"/>
      <c r="AT74" s="27" t="s">
        <v>1</v>
      </c>
      <c r="AU74" s="27" t="s">
        <v>8</v>
      </c>
      <c r="AV74" s="14"/>
      <c r="AW74" s="14"/>
      <c r="AX74" s="14"/>
      <c r="AY74" s="28" t="s">
        <v>9</v>
      </c>
      <c r="AZ74" s="14"/>
      <c r="BA74" s="14"/>
      <c r="BB74" s="14"/>
      <c r="BC74" s="14"/>
      <c r="BD74" s="14"/>
      <c r="BE74" s="29">
        <f t="shared" si="45"/>
        <v>0</v>
      </c>
      <c r="BF74" s="29">
        <f t="shared" si="46"/>
        <v>0</v>
      </c>
      <c r="BG74" s="29">
        <f t="shared" si="47"/>
        <v>0</v>
      </c>
      <c r="BH74" s="29">
        <f t="shared" si="48"/>
        <v>0</v>
      </c>
      <c r="BI74" s="29">
        <f t="shared" si="49"/>
        <v>0</v>
      </c>
      <c r="BJ74" s="28" t="s">
        <v>0</v>
      </c>
      <c r="BK74" s="29">
        <f t="shared" si="50"/>
        <v>0</v>
      </c>
      <c r="BL74" s="28" t="s">
        <v>7</v>
      </c>
      <c r="BM74" s="27" t="s">
        <v>249</v>
      </c>
    </row>
    <row r="75" ht="16.5" customHeight="1">
      <c r="A75" s="14"/>
      <c r="B75" s="15"/>
      <c r="C75" s="16" t="s">
        <v>250</v>
      </c>
      <c r="D75" s="16" t="s">
        <v>1</v>
      </c>
      <c r="E75" s="17" t="s">
        <v>251</v>
      </c>
      <c r="F75" s="18" t="s">
        <v>252</v>
      </c>
      <c r="G75" s="19" t="s">
        <v>80</v>
      </c>
      <c r="H75" s="20">
        <v>1.0</v>
      </c>
      <c r="I75" s="21"/>
      <c r="J75" s="21">
        <f t="shared" si="41"/>
        <v>0</v>
      </c>
      <c r="K75" s="22"/>
      <c r="L75" s="15"/>
      <c r="M75" s="23" t="s">
        <v>5</v>
      </c>
      <c r="N75" s="24" t="s">
        <v>6</v>
      </c>
      <c r="O75" s="25">
        <v>0.0</v>
      </c>
      <c r="P75" s="25">
        <f t="shared" si="42"/>
        <v>0</v>
      </c>
      <c r="Q75" s="25">
        <v>0.0</v>
      </c>
      <c r="R75" s="25">
        <f t="shared" si="43"/>
        <v>0</v>
      </c>
      <c r="S75" s="25">
        <v>0.0</v>
      </c>
      <c r="T75" s="26">
        <f t="shared" si="44"/>
        <v>0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7" t="s">
        <v>7</v>
      </c>
      <c r="AS75" s="14"/>
      <c r="AT75" s="27" t="s">
        <v>1</v>
      </c>
      <c r="AU75" s="27" t="s">
        <v>8</v>
      </c>
      <c r="AV75" s="14"/>
      <c r="AW75" s="14"/>
      <c r="AX75" s="14"/>
      <c r="AY75" s="28" t="s">
        <v>9</v>
      </c>
      <c r="AZ75" s="14"/>
      <c r="BA75" s="14"/>
      <c r="BB75" s="14"/>
      <c r="BC75" s="14"/>
      <c r="BD75" s="14"/>
      <c r="BE75" s="29">
        <f t="shared" si="45"/>
        <v>0</v>
      </c>
      <c r="BF75" s="29">
        <f t="shared" si="46"/>
        <v>0</v>
      </c>
      <c r="BG75" s="29">
        <f t="shared" si="47"/>
        <v>0</v>
      </c>
      <c r="BH75" s="29">
        <f t="shared" si="48"/>
        <v>0</v>
      </c>
      <c r="BI75" s="29">
        <f t="shared" si="49"/>
        <v>0</v>
      </c>
      <c r="BJ75" s="28" t="s">
        <v>0</v>
      </c>
      <c r="BK75" s="29">
        <f t="shared" si="50"/>
        <v>0</v>
      </c>
      <c r="BL75" s="28" t="s">
        <v>7</v>
      </c>
      <c r="BM75" s="27" t="s">
        <v>253</v>
      </c>
    </row>
    <row r="76" ht="16.5" customHeight="1">
      <c r="A76" s="14"/>
      <c r="B76" s="15"/>
      <c r="C76" s="16" t="s">
        <v>135</v>
      </c>
      <c r="D76" s="16" t="s">
        <v>1</v>
      </c>
      <c r="E76" s="17" t="s">
        <v>254</v>
      </c>
      <c r="F76" s="18" t="s">
        <v>255</v>
      </c>
      <c r="G76" s="19" t="s">
        <v>80</v>
      </c>
      <c r="H76" s="20">
        <v>1.0</v>
      </c>
      <c r="I76" s="21"/>
      <c r="J76" s="21">
        <f t="shared" si="41"/>
        <v>0</v>
      </c>
      <c r="K76" s="22"/>
      <c r="L76" s="15"/>
      <c r="M76" s="23" t="s">
        <v>5</v>
      </c>
      <c r="N76" s="24" t="s">
        <v>6</v>
      </c>
      <c r="O76" s="25">
        <v>0.0</v>
      </c>
      <c r="P76" s="25">
        <f t="shared" si="42"/>
        <v>0</v>
      </c>
      <c r="Q76" s="25">
        <v>0.0</v>
      </c>
      <c r="R76" s="25">
        <f t="shared" si="43"/>
        <v>0</v>
      </c>
      <c r="S76" s="25">
        <v>0.0</v>
      </c>
      <c r="T76" s="26">
        <f t="shared" si="44"/>
        <v>0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27" t="s">
        <v>7</v>
      </c>
      <c r="AS76" s="14"/>
      <c r="AT76" s="27" t="s">
        <v>1</v>
      </c>
      <c r="AU76" s="27" t="s">
        <v>8</v>
      </c>
      <c r="AV76" s="14"/>
      <c r="AW76" s="14"/>
      <c r="AX76" s="14"/>
      <c r="AY76" s="28" t="s">
        <v>9</v>
      </c>
      <c r="AZ76" s="14"/>
      <c r="BA76" s="14"/>
      <c r="BB76" s="14"/>
      <c r="BC76" s="14"/>
      <c r="BD76" s="14"/>
      <c r="BE76" s="29">
        <f t="shared" si="45"/>
        <v>0</v>
      </c>
      <c r="BF76" s="29">
        <f t="shared" si="46"/>
        <v>0</v>
      </c>
      <c r="BG76" s="29">
        <f t="shared" si="47"/>
        <v>0</v>
      </c>
      <c r="BH76" s="29">
        <f t="shared" si="48"/>
        <v>0</v>
      </c>
      <c r="BI76" s="29">
        <f t="shared" si="49"/>
        <v>0</v>
      </c>
      <c r="BJ76" s="28" t="s">
        <v>0</v>
      </c>
      <c r="BK76" s="29">
        <f t="shared" si="50"/>
        <v>0</v>
      </c>
      <c r="BL76" s="28" t="s">
        <v>7</v>
      </c>
      <c r="BM76" s="27" t="s">
        <v>256</v>
      </c>
    </row>
    <row r="77" ht="16.5" customHeight="1">
      <c r="A77" s="14"/>
      <c r="B77" s="15"/>
      <c r="C77" s="16" t="s">
        <v>257</v>
      </c>
      <c r="D77" s="16" t="s">
        <v>1</v>
      </c>
      <c r="E77" s="17" t="s">
        <v>258</v>
      </c>
      <c r="F77" s="18" t="s">
        <v>259</v>
      </c>
      <c r="G77" s="19" t="s">
        <v>80</v>
      </c>
      <c r="H77" s="20">
        <v>1.0</v>
      </c>
      <c r="I77" s="21"/>
      <c r="J77" s="21">
        <f t="shared" si="41"/>
        <v>0</v>
      </c>
      <c r="K77" s="22"/>
      <c r="L77" s="15"/>
      <c r="M77" s="23" t="s">
        <v>5</v>
      </c>
      <c r="N77" s="24" t="s">
        <v>6</v>
      </c>
      <c r="O77" s="25">
        <v>0.0</v>
      </c>
      <c r="P77" s="25">
        <f t="shared" si="42"/>
        <v>0</v>
      </c>
      <c r="Q77" s="25">
        <v>0.0</v>
      </c>
      <c r="R77" s="25">
        <f t="shared" si="43"/>
        <v>0</v>
      </c>
      <c r="S77" s="25">
        <v>0.0</v>
      </c>
      <c r="T77" s="26">
        <f t="shared" si="44"/>
        <v>0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27" t="s">
        <v>7</v>
      </c>
      <c r="AS77" s="14"/>
      <c r="AT77" s="27" t="s">
        <v>1</v>
      </c>
      <c r="AU77" s="27" t="s">
        <v>8</v>
      </c>
      <c r="AV77" s="14"/>
      <c r="AW77" s="14"/>
      <c r="AX77" s="14"/>
      <c r="AY77" s="28" t="s">
        <v>9</v>
      </c>
      <c r="AZ77" s="14"/>
      <c r="BA77" s="14"/>
      <c r="BB77" s="14"/>
      <c r="BC77" s="14"/>
      <c r="BD77" s="14"/>
      <c r="BE77" s="29">
        <f t="shared" si="45"/>
        <v>0</v>
      </c>
      <c r="BF77" s="29">
        <f t="shared" si="46"/>
        <v>0</v>
      </c>
      <c r="BG77" s="29">
        <f t="shared" si="47"/>
        <v>0</v>
      </c>
      <c r="BH77" s="29">
        <f t="shared" si="48"/>
        <v>0</v>
      </c>
      <c r="BI77" s="29">
        <f t="shared" si="49"/>
        <v>0</v>
      </c>
      <c r="BJ77" s="28" t="s">
        <v>0</v>
      </c>
      <c r="BK77" s="29">
        <f t="shared" si="50"/>
        <v>0</v>
      </c>
      <c r="BL77" s="28" t="s">
        <v>7</v>
      </c>
      <c r="BM77" s="27" t="s">
        <v>260</v>
      </c>
    </row>
    <row r="78" ht="24.0" customHeight="1">
      <c r="A78" s="14"/>
      <c r="B78" s="15"/>
      <c r="C78" s="16" t="s">
        <v>139</v>
      </c>
      <c r="D78" s="16" t="s">
        <v>1</v>
      </c>
      <c r="E78" s="17" t="s">
        <v>261</v>
      </c>
      <c r="F78" s="18" t="s">
        <v>262</v>
      </c>
      <c r="G78" s="19" t="s">
        <v>57</v>
      </c>
      <c r="H78" s="20">
        <v>19.0</v>
      </c>
      <c r="I78" s="21"/>
      <c r="J78" s="21">
        <f t="shared" si="41"/>
        <v>0</v>
      </c>
      <c r="K78" s="22"/>
      <c r="L78" s="15"/>
      <c r="M78" s="23" t="s">
        <v>5</v>
      </c>
      <c r="N78" s="24" t="s">
        <v>6</v>
      </c>
      <c r="O78" s="25">
        <v>0.0</v>
      </c>
      <c r="P78" s="25">
        <f t="shared" si="42"/>
        <v>0</v>
      </c>
      <c r="Q78" s="25">
        <v>0.0</v>
      </c>
      <c r="R78" s="25">
        <f t="shared" si="43"/>
        <v>0</v>
      </c>
      <c r="S78" s="25">
        <v>0.0</v>
      </c>
      <c r="T78" s="26">
        <f t="shared" si="44"/>
        <v>0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27" t="s">
        <v>7</v>
      </c>
      <c r="AS78" s="14"/>
      <c r="AT78" s="27" t="s">
        <v>1</v>
      </c>
      <c r="AU78" s="27" t="s">
        <v>8</v>
      </c>
      <c r="AV78" s="14"/>
      <c r="AW78" s="14"/>
      <c r="AX78" s="14"/>
      <c r="AY78" s="28" t="s">
        <v>9</v>
      </c>
      <c r="AZ78" s="14"/>
      <c r="BA78" s="14"/>
      <c r="BB78" s="14"/>
      <c r="BC78" s="14"/>
      <c r="BD78" s="14"/>
      <c r="BE78" s="29">
        <f t="shared" si="45"/>
        <v>0</v>
      </c>
      <c r="BF78" s="29">
        <f t="shared" si="46"/>
        <v>0</v>
      </c>
      <c r="BG78" s="29">
        <f t="shared" si="47"/>
        <v>0</v>
      </c>
      <c r="BH78" s="29">
        <f t="shared" si="48"/>
        <v>0</v>
      </c>
      <c r="BI78" s="29">
        <f t="shared" si="49"/>
        <v>0</v>
      </c>
      <c r="BJ78" s="28" t="s">
        <v>0</v>
      </c>
      <c r="BK78" s="29">
        <f t="shared" si="50"/>
        <v>0</v>
      </c>
      <c r="BL78" s="28" t="s">
        <v>7</v>
      </c>
      <c r="BM78" s="27" t="s">
        <v>263</v>
      </c>
    </row>
    <row r="79" ht="24.0" customHeight="1">
      <c r="A79" s="14"/>
      <c r="B79" s="15"/>
      <c r="C79" s="16" t="s">
        <v>264</v>
      </c>
      <c r="D79" s="16" t="s">
        <v>1</v>
      </c>
      <c r="E79" s="17" t="s">
        <v>265</v>
      </c>
      <c r="F79" s="18" t="s">
        <v>266</v>
      </c>
      <c r="G79" s="19" t="s">
        <v>57</v>
      </c>
      <c r="H79" s="20">
        <v>36.0</v>
      </c>
      <c r="I79" s="21"/>
      <c r="J79" s="21">
        <f t="shared" si="41"/>
        <v>0</v>
      </c>
      <c r="K79" s="22"/>
      <c r="L79" s="15"/>
      <c r="M79" s="23" t="s">
        <v>5</v>
      </c>
      <c r="N79" s="24" t="s">
        <v>6</v>
      </c>
      <c r="O79" s="25">
        <v>0.0</v>
      </c>
      <c r="P79" s="25">
        <f t="shared" si="42"/>
        <v>0</v>
      </c>
      <c r="Q79" s="25">
        <v>0.0</v>
      </c>
      <c r="R79" s="25">
        <f t="shared" si="43"/>
        <v>0</v>
      </c>
      <c r="S79" s="25">
        <v>0.0</v>
      </c>
      <c r="T79" s="26">
        <f t="shared" si="44"/>
        <v>0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27" t="s">
        <v>7</v>
      </c>
      <c r="AS79" s="14"/>
      <c r="AT79" s="27" t="s">
        <v>1</v>
      </c>
      <c r="AU79" s="27" t="s">
        <v>8</v>
      </c>
      <c r="AV79" s="14"/>
      <c r="AW79" s="14"/>
      <c r="AX79" s="14"/>
      <c r="AY79" s="28" t="s">
        <v>9</v>
      </c>
      <c r="AZ79" s="14"/>
      <c r="BA79" s="14"/>
      <c r="BB79" s="14"/>
      <c r="BC79" s="14"/>
      <c r="BD79" s="14"/>
      <c r="BE79" s="29">
        <f t="shared" si="45"/>
        <v>0</v>
      </c>
      <c r="BF79" s="29">
        <f t="shared" si="46"/>
        <v>0</v>
      </c>
      <c r="BG79" s="29">
        <f t="shared" si="47"/>
        <v>0</v>
      </c>
      <c r="BH79" s="29">
        <f t="shared" si="48"/>
        <v>0</v>
      </c>
      <c r="BI79" s="29">
        <f t="shared" si="49"/>
        <v>0</v>
      </c>
      <c r="BJ79" s="28" t="s">
        <v>0</v>
      </c>
      <c r="BK79" s="29">
        <f t="shared" si="50"/>
        <v>0</v>
      </c>
      <c r="BL79" s="28" t="s">
        <v>7</v>
      </c>
      <c r="BM79" s="27" t="s">
        <v>267</v>
      </c>
    </row>
    <row r="80" ht="16.5" customHeight="1">
      <c r="A80" s="14"/>
      <c r="B80" s="15"/>
      <c r="C80" s="16" t="s">
        <v>142</v>
      </c>
      <c r="D80" s="16" t="s">
        <v>1</v>
      </c>
      <c r="E80" s="17" t="s">
        <v>268</v>
      </c>
      <c r="F80" s="18" t="s">
        <v>269</v>
      </c>
      <c r="G80" s="19" t="s">
        <v>80</v>
      </c>
      <c r="H80" s="20">
        <v>2.0</v>
      </c>
      <c r="I80" s="21"/>
      <c r="J80" s="21">
        <f t="shared" si="41"/>
        <v>0</v>
      </c>
      <c r="K80" s="22"/>
      <c r="L80" s="15"/>
      <c r="M80" s="23" t="s">
        <v>5</v>
      </c>
      <c r="N80" s="24" t="s">
        <v>6</v>
      </c>
      <c r="O80" s="25">
        <v>0.0</v>
      </c>
      <c r="P80" s="25">
        <f t="shared" si="42"/>
        <v>0</v>
      </c>
      <c r="Q80" s="25">
        <v>0.0</v>
      </c>
      <c r="R80" s="25">
        <f t="shared" si="43"/>
        <v>0</v>
      </c>
      <c r="S80" s="25">
        <v>0.0</v>
      </c>
      <c r="T80" s="26">
        <f t="shared" si="44"/>
        <v>0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27" t="s">
        <v>7</v>
      </c>
      <c r="AS80" s="14"/>
      <c r="AT80" s="27" t="s">
        <v>1</v>
      </c>
      <c r="AU80" s="27" t="s">
        <v>8</v>
      </c>
      <c r="AV80" s="14"/>
      <c r="AW80" s="14"/>
      <c r="AX80" s="14"/>
      <c r="AY80" s="28" t="s">
        <v>9</v>
      </c>
      <c r="AZ80" s="14"/>
      <c r="BA80" s="14"/>
      <c r="BB80" s="14"/>
      <c r="BC80" s="14"/>
      <c r="BD80" s="14"/>
      <c r="BE80" s="29">
        <f t="shared" si="45"/>
        <v>0</v>
      </c>
      <c r="BF80" s="29">
        <f t="shared" si="46"/>
        <v>0</v>
      </c>
      <c r="BG80" s="29">
        <f t="shared" si="47"/>
        <v>0</v>
      </c>
      <c r="BH80" s="29">
        <f t="shared" si="48"/>
        <v>0</v>
      </c>
      <c r="BI80" s="29">
        <f t="shared" si="49"/>
        <v>0</v>
      </c>
      <c r="BJ80" s="28" t="s">
        <v>0</v>
      </c>
      <c r="BK80" s="29">
        <f t="shared" si="50"/>
        <v>0</v>
      </c>
      <c r="BL80" s="28" t="s">
        <v>7</v>
      </c>
      <c r="BM80" s="27" t="s">
        <v>270</v>
      </c>
    </row>
    <row r="81" ht="16.5" customHeight="1">
      <c r="A81" s="14"/>
      <c r="B81" s="15"/>
      <c r="C81" s="16" t="s">
        <v>271</v>
      </c>
      <c r="D81" s="16" t="s">
        <v>1</v>
      </c>
      <c r="E81" s="17" t="s">
        <v>272</v>
      </c>
      <c r="F81" s="18" t="s">
        <v>273</v>
      </c>
      <c r="G81" s="19" t="s">
        <v>80</v>
      </c>
      <c r="H81" s="20">
        <v>1.0</v>
      </c>
      <c r="I81" s="21"/>
      <c r="J81" s="21">
        <f t="shared" si="41"/>
        <v>0</v>
      </c>
      <c r="K81" s="22"/>
      <c r="L81" s="15"/>
      <c r="M81" s="23" t="s">
        <v>5</v>
      </c>
      <c r="N81" s="24" t="s">
        <v>6</v>
      </c>
      <c r="O81" s="25">
        <v>0.0</v>
      </c>
      <c r="P81" s="25">
        <f t="shared" si="42"/>
        <v>0</v>
      </c>
      <c r="Q81" s="25">
        <v>0.0</v>
      </c>
      <c r="R81" s="25">
        <f t="shared" si="43"/>
        <v>0</v>
      </c>
      <c r="S81" s="25">
        <v>0.0</v>
      </c>
      <c r="T81" s="26">
        <f t="shared" si="44"/>
        <v>0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27" t="s">
        <v>7</v>
      </c>
      <c r="AS81" s="14"/>
      <c r="AT81" s="27" t="s">
        <v>1</v>
      </c>
      <c r="AU81" s="27" t="s">
        <v>8</v>
      </c>
      <c r="AV81" s="14"/>
      <c r="AW81" s="14"/>
      <c r="AX81" s="14"/>
      <c r="AY81" s="28" t="s">
        <v>9</v>
      </c>
      <c r="AZ81" s="14"/>
      <c r="BA81" s="14"/>
      <c r="BB81" s="14"/>
      <c r="BC81" s="14"/>
      <c r="BD81" s="14"/>
      <c r="BE81" s="29">
        <f t="shared" si="45"/>
        <v>0</v>
      </c>
      <c r="BF81" s="29">
        <f t="shared" si="46"/>
        <v>0</v>
      </c>
      <c r="BG81" s="29">
        <f t="shared" si="47"/>
        <v>0</v>
      </c>
      <c r="BH81" s="29">
        <f t="shared" si="48"/>
        <v>0</v>
      </c>
      <c r="BI81" s="29">
        <f t="shared" si="49"/>
        <v>0</v>
      </c>
      <c r="BJ81" s="28" t="s">
        <v>0</v>
      </c>
      <c r="BK81" s="29">
        <f t="shared" si="50"/>
        <v>0</v>
      </c>
      <c r="BL81" s="28" t="s">
        <v>7</v>
      </c>
      <c r="BM81" s="27" t="s">
        <v>274</v>
      </c>
    </row>
    <row r="82" ht="16.5" customHeight="1">
      <c r="A82" s="14"/>
      <c r="B82" s="15"/>
      <c r="C82" s="16" t="s">
        <v>146</v>
      </c>
      <c r="D82" s="16" t="s">
        <v>1</v>
      </c>
      <c r="E82" s="17" t="s">
        <v>275</v>
      </c>
      <c r="F82" s="18" t="s">
        <v>276</v>
      </c>
      <c r="G82" s="19" t="s">
        <v>80</v>
      </c>
      <c r="H82" s="20">
        <v>4.0</v>
      </c>
      <c r="I82" s="21"/>
      <c r="J82" s="21">
        <f t="shared" si="41"/>
        <v>0</v>
      </c>
      <c r="K82" s="22"/>
      <c r="L82" s="15"/>
      <c r="M82" s="23" t="s">
        <v>5</v>
      </c>
      <c r="N82" s="24" t="s">
        <v>6</v>
      </c>
      <c r="O82" s="25">
        <v>0.0</v>
      </c>
      <c r="P82" s="25">
        <f t="shared" si="42"/>
        <v>0</v>
      </c>
      <c r="Q82" s="25">
        <v>0.0</v>
      </c>
      <c r="R82" s="25">
        <f t="shared" si="43"/>
        <v>0</v>
      </c>
      <c r="S82" s="25">
        <v>0.0</v>
      </c>
      <c r="T82" s="26">
        <f t="shared" si="44"/>
        <v>0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27" t="s">
        <v>7</v>
      </c>
      <c r="AS82" s="14"/>
      <c r="AT82" s="27" t="s">
        <v>1</v>
      </c>
      <c r="AU82" s="27" t="s">
        <v>8</v>
      </c>
      <c r="AV82" s="14"/>
      <c r="AW82" s="14"/>
      <c r="AX82" s="14"/>
      <c r="AY82" s="28" t="s">
        <v>9</v>
      </c>
      <c r="AZ82" s="14"/>
      <c r="BA82" s="14"/>
      <c r="BB82" s="14"/>
      <c r="BC82" s="14"/>
      <c r="BD82" s="14"/>
      <c r="BE82" s="29">
        <f t="shared" si="45"/>
        <v>0</v>
      </c>
      <c r="BF82" s="29">
        <f t="shared" si="46"/>
        <v>0</v>
      </c>
      <c r="BG82" s="29">
        <f t="shared" si="47"/>
        <v>0</v>
      </c>
      <c r="BH82" s="29">
        <f t="shared" si="48"/>
        <v>0</v>
      </c>
      <c r="BI82" s="29">
        <f t="shared" si="49"/>
        <v>0</v>
      </c>
      <c r="BJ82" s="28" t="s">
        <v>0</v>
      </c>
      <c r="BK82" s="29">
        <f t="shared" si="50"/>
        <v>0</v>
      </c>
      <c r="BL82" s="28" t="s">
        <v>7</v>
      </c>
      <c r="BM82" s="27" t="s">
        <v>277</v>
      </c>
    </row>
    <row r="83" ht="24.0" customHeight="1">
      <c r="A83" s="14"/>
      <c r="B83" s="15"/>
      <c r="C83" s="16" t="s">
        <v>278</v>
      </c>
      <c r="D83" s="16" t="s">
        <v>1</v>
      </c>
      <c r="E83" s="17" t="s">
        <v>279</v>
      </c>
      <c r="F83" s="18" t="s">
        <v>280</v>
      </c>
      <c r="G83" s="19" t="s">
        <v>80</v>
      </c>
      <c r="H83" s="20">
        <v>36.0</v>
      </c>
      <c r="I83" s="21"/>
      <c r="J83" s="21">
        <f t="shared" si="41"/>
        <v>0</v>
      </c>
      <c r="K83" s="22"/>
      <c r="L83" s="15"/>
      <c r="M83" s="23" t="s">
        <v>5</v>
      </c>
      <c r="N83" s="24" t="s">
        <v>6</v>
      </c>
      <c r="O83" s="25">
        <v>0.0</v>
      </c>
      <c r="P83" s="25">
        <f t="shared" si="42"/>
        <v>0</v>
      </c>
      <c r="Q83" s="25">
        <v>0.0</v>
      </c>
      <c r="R83" s="25">
        <f t="shared" si="43"/>
        <v>0</v>
      </c>
      <c r="S83" s="25">
        <v>0.0</v>
      </c>
      <c r="T83" s="26">
        <f t="shared" si="44"/>
        <v>0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27" t="s">
        <v>7</v>
      </c>
      <c r="AS83" s="14"/>
      <c r="AT83" s="27" t="s">
        <v>1</v>
      </c>
      <c r="AU83" s="27" t="s">
        <v>8</v>
      </c>
      <c r="AV83" s="14"/>
      <c r="AW83" s="14"/>
      <c r="AX83" s="14"/>
      <c r="AY83" s="28" t="s">
        <v>9</v>
      </c>
      <c r="AZ83" s="14"/>
      <c r="BA83" s="14"/>
      <c r="BB83" s="14"/>
      <c r="BC83" s="14"/>
      <c r="BD83" s="14"/>
      <c r="BE83" s="29">
        <f t="shared" si="45"/>
        <v>0</v>
      </c>
      <c r="BF83" s="29">
        <f t="shared" si="46"/>
        <v>0</v>
      </c>
      <c r="BG83" s="29">
        <f t="shared" si="47"/>
        <v>0</v>
      </c>
      <c r="BH83" s="29">
        <f t="shared" si="48"/>
        <v>0</v>
      </c>
      <c r="BI83" s="29">
        <f t="shared" si="49"/>
        <v>0</v>
      </c>
      <c r="BJ83" s="28" t="s">
        <v>0</v>
      </c>
      <c r="BK83" s="29">
        <f t="shared" si="50"/>
        <v>0</v>
      </c>
      <c r="BL83" s="28" t="s">
        <v>7</v>
      </c>
      <c r="BM83" s="27" t="s">
        <v>281</v>
      </c>
    </row>
    <row r="84" ht="24.0" customHeight="1">
      <c r="A84" s="14"/>
      <c r="B84" s="15"/>
      <c r="C84" s="16" t="s">
        <v>149</v>
      </c>
      <c r="D84" s="16" t="s">
        <v>1</v>
      </c>
      <c r="E84" s="17" t="s">
        <v>282</v>
      </c>
      <c r="F84" s="18" t="s">
        <v>283</v>
      </c>
      <c r="G84" s="19" t="s">
        <v>80</v>
      </c>
      <c r="H84" s="20">
        <v>5.0</v>
      </c>
      <c r="I84" s="21"/>
      <c r="J84" s="21">
        <f t="shared" si="41"/>
        <v>0</v>
      </c>
      <c r="K84" s="22"/>
      <c r="L84" s="15"/>
      <c r="M84" s="23" t="s">
        <v>5</v>
      </c>
      <c r="N84" s="24" t="s">
        <v>6</v>
      </c>
      <c r="O84" s="25">
        <v>0.0</v>
      </c>
      <c r="P84" s="25">
        <f t="shared" si="42"/>
        <v>0</v>
      </c>
      <c r="Q84" s="25">
        <v>0.0</v>
      </c>
      <c r="R84" s="25">
        <f t="shared" si="43"/>
        <v>0</v>
      </c>
      <c r="S84" s="25">
        <v>0.0</v>
      </c>
      <c r="T84" s="26">
        <f t="shared" si="44"/>
        <v>0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27" t="s">
        <v>7</v>
      </c>
      <c r="AS84" s="14"/>
      <c r="AT84" s="27" t="s">
        <v>1</v>
      </c>
      <c r="AU84" s="27" t="s">
        <v>8</v>
      </c>
      <c r="AV84" s="14"/>
      <c r="AW84" s="14"/>
      <c r="AX84" s="14"/>
      <c r="AY84" s="28" t="s">
        <v>9</v>
      </c>
      <c r="AZ84" s="14"/>
      <c r="BA84" s="14"/>
      <c r="BB84" s="14"/>
      <c r="BC84" s="14"/>
      <c r="BD84" s="14"/>
      <c r="BE84" s="29">
        <f t="shared" si="45"/>
        <v>0</v>
      </c>
      <c r="BF84" s="29">
        <f t="shared" si="46"/>
        <v>0</v>
      </c>
      <c r="BG84" s="29">
        <f t="shared" si="47"/>
        <v>0</v>
      </c>
      <c r="BH84" s="29">
        <f t="shared" si="48"/>
        <v>0</v>
      </c>
      <c r="BI84" s="29">
        <f t="shared" si="49"/>
        <v>0</v>
      </c>
      <c r="BJ84" s="28" t="s">
        <v>0</v>
      </c>
      <c r="BK84" s="29">
        <f t="shared" si="50"/>
        <v>0</v>
      </c>
      <c r="BL84" s="28" t="s">
        <v>7</v>
      </c>
      <c r="BM84" s="27" t="s">
        <v>284</v>
      </c>
    </row>
    <row r="85" ht="24.0" customHeight="1">
      <c r="A85" s="14"/>
      <c r="B85" s="15"/>
      <c r="C85" s="16" t="s">
        <v>285</v>
      </c>
      <c r="D85" s="16" t="s">
        <v>1</v>
      </c>
      <c r="E85" s="17" t="s">
        <v>286</v>
      </c>
      <c r="F85" s="18" t="s">
        <v>287</v>
      </c>
      <c r="G85" s="19" t="s">
        <v>80</v>
      </c>
      <c r="H85" s="20">
        <v>20.0</v>
      </c>
      <c r="I85" s="21"/>
      <c r="J85" s="21">
        <f t="shared" si="41"/>
        <v>0</v>
      </c>
      <c r="K85" s="22"/>
      <c r="L85" s="15"/>
      <c r="M85" s="23" t="s">
        <v>5</v>
      </c>
      <c r="N85" s="24" t="s">
        <v>6</v>
      </c>
      <c r="O85" s="25">
        <v>0.0</v>
      </c>
      <c r="P85" s="25">
        <f t="shared" si="42"/>
        <v>0</v>
      </c>
      <c r="Q85" s="25">
        <v>0.0</v>
      </c>
      <c r="R85" s="25">
        <f t="shared" si="43"/>
        <v>0</v>
      </c>
      <c r="S85" s="25">
        <v>0.0</v>
      </c>
      <c r="T85" s="26">
        <f t="shared" si="44"/>
        <v>0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27" t="s">
        <v>7</v>
      </c>
      <c r="AS85" s="14"/>
      <c r="AT85" s="27" t="s">
        <v>1</v>
      </c>
      <c r="AU85" s="27" t="s">
        <v>8</v>
      </c>
      <c r="AV85" s="14"/>
      <c r="AW85" s="14"/>
      <c r="AX85" s="14"/>
      <c r="AY85" s="28" t="s">
        <v>9</v>
      </c>
      <c r="AZ85" s="14"/>
      <c r="BA85" s="14"/>
      <c r="BB85" s="14"/>
      <c r="BC85" s="14"/>
      <c r="BD85" s="14"/>
      <c r="BE85" s="29">
        <f t="shared" si="45"/>
        <v>0</v>
      </c>
      <c r="BF85" s="29">
        <f t="shared" si="46"/>
        <v>0</v>
      </c>
      <c r="BG85" s="29">
        <f t="shared" si="47"/>
        <v>0</v>
      </c>
      <c r="BH85" s="29">
        <f t="shared" si="48"/>
        <v>0</v>
      </c>
      <c r="BI85" s="29">
        <f t="shared" si="49"/>
        <v>0</v>
      </c>
      <c r="BJ85" s="28" t="s">
        <v>0</v>
      </c>
      <c r="BK85" s="29">
        <f t="shared" si="50"/>
        <v>0</v>
      </c>
      <c r="BL85" s="28" t="s">
        <v>7</v>
      </c>
      <c r="BM85" s="27" t="s">
        <v>288</v>
      </c>
    </row>
    <row r="86" ht="24.0" customHeight="1">
      <c r="A86" s="14"/>
      <c r="B86" s="15"/>
      <c r="C86" s="16" t="s">
        <v>153</v>
      </c>
      <c r="D86" s="16" t="s">
        <v>1</v>
      </c>
      <c r="E86" s="17" t="s">
        <v>289</v>
      </c>
      <c r="F86" s="18" t="s">
        <v>290</v>
      </c>
      <c r="G86" s="19" t="s">
        <v>80</v>
      </c>
      <c r="H86" s="20">
        <v>1.0</v>
      </c>
      <c r="I86" s="21"/>
      <c r="J86" s="21">
        <f t="shared" si="41"/>
        <v>0</v>
      </c>
      <c r="K86" s="22"/>
      <c r="L86" s="15"/>
      <c r="M86" s="23" t="s">
        <v>5</v>
      </c>
      <c r="N86" s="24" t="s">
        <v>6</v>
      </c>
      <c r="O86" s="25">
        <v>0.0</v>
      </c>
      <c r="P86" s="25">
        <f t="shared" si="42"/>
        <v>0</v>
      </c>
      <c r="Q86" s="25">
        <v>0.0</v>
      </c>
      <c r="R86" s="25">
        <f t="shared" si="43"/>
        <v>0</v>
      </c>
      <c r="S86" s="25">
        <v>0.0</v>
      </c>
      <c r="T86" s="26">
        <f t="shared" si="44"/>
        <v>0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27" t="s">
        <v>7</v>
      </c>
      <c r="AS86" s="14"/>
      <c r="AT86" s="27" t="s">
        <v>1</v>
      </c>
      <c r="AU86" s="27" t="s">
        <v>8</v>
      </c>
      <c r="AV86" s="14"/>
      <c r="AW86" s="14"/>
      <c r="AX86" s="14"/>
      <c r="AY86" s="28" t="s">
        <v>9</v>
      </c>
      <c r="AZ86" s="14"/>
      <c r="BA86" s="14"/>
      <c r="BB86" s="14"/>
      <c r="BC86" s="14"/>
      <c r="BD86" s="14"/>
      <c r="BE86" s="29">
        <f t="shared" si="45"/>
        <v>0</v>
      </c>
      <c r="BF86" s="29">
        <f t="shared" si="46"/>
        <v>0</v>
      </c>
      <c r="BG86" s="29">
        <f t="shared" si="47"/>
        <v>0</v>
      </c>
      <c r="BH86" s="29">
        <f t="shared" si="48"/>
        <v>0</v>
      </c>
      <c r="BI86" s="29">
        <f t="shared" si="49"/>
        <v>0</v>
      </c>
      <c r="BJ86" s="28" t="s">
        <v>0</v>
      </c>
      <c r="BK86" s="29">
        <f t="shared" si="50"/>
        <v>0</v>
      </c>
      <c r="BL86" s="28" t="s">
        <v>7</v>
      </c>
      <c r="BM86" s="27" t="s">
        <v>291</v>
      </c>
    </row>
    <row r="87" ht="24.0" customHeight="1">
      <c r="A87" s="14"/>
      <c r="B87" s="15"/>
      <c r="C87" s="16" t="s">
        <v>292</v>
      </c>
      <c r="D87" s="16" t="s">
        <v>1</v>
      </c>
      <c r="E87" s="17" t="s">
        <v>293</v>
      </c>
      <c r="F87" s="18" t="s">
        <v>294</v>
      </c>
      <c r="G87" s="19" t="s">
        <v>80</v>
      </c>
      <c r="H87" s="20">
        <v>2.0</v>
      </c>
      <c r="I87" s="21"/>
      <c r="J87" s="21">
        <f t="shared" si="41"/>
        <v>0</v>
      </c>
      <c r="K87" s="22"/>
      <c r="L87" s="15"/>
      <c r="M87" s="23" t="s">
        <v>5</v>
      </c>
      <c r="N87" s="24" t="s">
        <v>6</v>
      </c>
      <c r="O87" s="25">
        <v>0.0</v>
      </c>
      <c r="P87" s="25">
        <f t="shared" si="42"/>
        <v>0</v>
      </c>
      <c r="Q87" s="25">
        <v>0.0</v>
      </c>
      <c r="R87" s="25">
        <f t="shared" si="43"/>
        <v>0</v>
      </c>
      <c r="S87" s="25">
        <v>0.0</v>
      </c>
      <c r="T87" s="26">
        <f t="shared" si="44"/>
        <v>0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27" t="s">
        <v>7</v>
      </c>
      <c r="AS87" s="14"/>
      <c r="AT87" s="27" t="s">
        <v>1</v>
      </c>
      <c r="AU87" s="27" t="s">
        <v>8</v>
      </c>
      <c r="AV87" s="14"/>
      <c r="AW87" s="14"/>
      <c r="AX87" s="14"/>
      <c r="AY87" s="28" t="s">
        <v>9</v>
      </c>
      <c r="AZ87" s="14"/>
      <c r="BA87" s="14"/>
      <c r="BB87" s="14"/>
      <c r="BC87" s="14"/>
      <c r="BD87" s="14"/>
      <c r="BE87" s="29">
        <f t="shared" si="45"/>
        <v>0</v>
      </c>
      <c r="BF87" s="29">
        <f t="shared" si="46"/>
        <v>0</v>
      </c>
      <c r="BG87" s="29">
        <f t="shared" si="47"/>
        <v>0</v>
      </c>
      <c r="BH87" s="29">
        <f t="shared" si="48"/>
        <v>0</v>
      </c>
      <c r="BI87" s="29">
        <f t="shared" si="49"/>
        <v>0</v>
      </c>
      <c r="BJ87" s="28" t="s">
        <v>0</v>
      </c>
      <c r="BK87" s="29">
        <f t="shared" si="50"/>
        <v>0</v>
      </c>
      <c r="BL87" s="28" t="s">
        <v>7</v>
      </c>
      <c r="BM87" s="27" t="s">
        <v>295</v>
      </c>
    </row>
    <row r="88" ht="16.5" customHeight="1">
      <c r="A88" s="14"/>
      <c r="B88" s="15"/>
      <c r="C88" s="16" t="s">
        <v>156</v>
      </c>
      <c r="D88" s="16" t="s">
        <v>1</v>
      </c>
      <c r="E88" s="17" t="s">
        <v>296</v>
      </c>
      <c r="F88" s="18" t="s">
        <v>297</v>
      </c>
      <c r="G88" s="19" t="s">
        <v>80</v>
      </c>
      <c r="H88" s="20">
        <v>2.0</v>
      </c>
      <c r="I88" s="21"/>
      <c r="J88" s="21">
        <f t="shared" si="41"/>
        <v>0</v>
      </c>
      <c r="K88" s="22"/>
      <c r="L88" s="15"/>
      <c r="M88" s="23" t="s">
        <v>5</v>
      </c>
      <c r="N88" s="24" t="s">
        <v>6</v>
      </c>
      <c r="O88" s="25">
        <v>0.0</v>
      </c>
      <c r="P88" s="25">
        <f t="shared" si="42"/>
        <v>0</v>
      </c>
      <c r="Q88" s="25">
        <v>0.0</v>
      </c>
      <c r="R88" s="25">
        <f t="shared" si="43"/>
        <v>0</v>
      </c>
      <c r="S88" s="25">
        <v>0.0</v>
      </c>
      <c r="T88" s="26">
        <f t="shared" si="44"/>
        <v>0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27" t="s">
        <v>7</v>
      </c>
      <c r="AS88" s="14"/>
      <c r="AT88" s="27" t="s">
        <v>1</v>
      </c>
      <c r="AU88" s="27" t="s">
        <v>8</v>
      </c>
      <c r="AV88" s="14"/>
      <c r="AW88" s="14"/>
      <c r="AX88" s="14"/>
      <c r="AY88" s="28" t="s">
        <v>9</v>
      </c>
      <c r="AZ88" s="14"/>
      <c r="BA88" s="14"/>
      <c r="BB88" s="14"/>
      <c r="BC88" s="14"/>
      <c r="BD88" s="14"/>
      <c r="BE88" s="29">
        <f t="shared" si="45"/>
        <v>0</v>
      </c>
      <c r="BF88" s="29">
        <f t="shared" si="46"/>
        <v>0</v>
      </c>
      <c r="BG88" s="29">
        <f t="shared" si="47"/>
        <v>0</v>
      </c>
      <c r="BH88" s="29">
        <f t="shared" si="48"/>
        <v>0</v>
      </c>
      <c r="BI88" s="29">
        <f t="shared" si="49"/>
        <v>0</v>
      </c>
      <c r="BJ88" s="28" t="s">
        <v>0</v>
      </c>
      <c r="BK88" s="29">
        <f t="shared" si="50"/>
        <v>0</v>
      </c>
      <c r="BL88" s="28" t="s">
        <v>7</v>
      </c>
      <c r="BM88" s="27" t="s">
        <v>298</v>
      </c>
    </row>
    <row r="89" ht="16.5" customHeight="1">
      <c r="A89" s="14"/>
      <c r="B89" s="15"/>
      <c r="C89" s="16" t="s">
        <v>299</v>
      </c>
      <c r="D89" s="16" t="s">
        <v>1</v>
      </c>
      <c r="E89" s="17" t="s">
        <v>300</v>
      </c>
      <c r="F89" s="18" t="s">
        <v>301</v>
      </c>
      <c r="G89" s="19" t="s">
        <v>80</v>
      </c>
      <c r="H89" s="20">
        <v>8.0</v>
      </c>
      <c r="I89" s="21"/>
      <c r="J89" s="21">
        <f t="shared" si="41"/>
        <v>0</v>
      </c>
      <c r="K89" s="22"/>
      <c r="L89" s="15"/>
      <c r="M89" s="23" t="s">
        <v>5</v>
      </c>
      <c r="N89" s="24" t="s">
        <v>6</v>
      </c>
      <c r="O89" s="25">
        <v>0.0</v>
      </c>
      <c r="P89" s="25">
        <f t="shared" si="42"/>
        <v>0</v>
      </c>
      <c r="Q89" s="25">
        <v>0.0</v>
      </c>
      <c r="R89" s="25">
        <f t="shared" si="43"/>
        <v>0</v>
      </c>
      <c r="S89" s="25">
        <v>0.0</v>
      </c>
      <c r="T89" s="26">
        <f t="shared" si="44"/>
        <v>0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27" t="s">
        <v>7</v>
      </c>
      <c r="AS89" s="14"/>
      <c r="AT89" s="27" t="s">
        <v>1</v>
      </c>
      <c r="AU89" s="27" t="s">
        <v>8</v>
      </c>
      <c r="AV89" s="14"/>
      <c r="AW89" s="14"/>
      <c r="AX89" s="14"/>
      <c r="AY89" s="28" t="s">
        <v>9</v>
      </c>
      <c r="AZ89" s="14"/>
      <c r="BA89" s="14"/>
      <c r="BB89" s="14"/>
      <c r="BC89" s="14"/>
      <c r="BD89" s="14"/>
      <c r="BE89" s="29">
        <f t="shared" si="45"/>
        <v>0</v>
      </c>
      <c r="BF89" s="29">
        <f t="shared" si="46"/>
        <v>0</v>
      </c>
      <c r="BG89" s="29">
        <f t="shared" si="47"/>
        <v>0</v>
      </c>
      <c r="BH89" s="29">
        <f t="shared" si="48"/>
        <v>0</v>
      </c>
      <c r="BI89" s="29">
        <f t="shared" si="49"/>
        <v>0</v>
      </c>
      <c r="BJ89" s="28" t="s">
        <v>0</v>
      </c>
      <c r="BK89" s="29">
        <f t="shared" si="50"/>
        <v>0</v>
      </c>
      <c r="BL89" s="28" t="s">
        <v>7</v>
      </c>
      <c r="BM89" s="27" t="s">
        <v>302</v>
      </c>
    </row>
    <row r="90" ht="16.5" customHeight="1">
      <c r="A90" s="14"/>
      <c r="B90" s="15"/>
      <c r="C90" s="16" t="s">
        <v>160</v>
      </c>
      <c r="D90" s="16" t="s">
        <v>1</v>
      </c>
      <c r="E90" s="17" t="s">
        <v>303</v>
      </c>
      <c r="F90" s="18" t="s">
        <v>304</v>
      </c>
      <c r="G90" s="19" t="s">
        <v>80</v>
      </c>
      <c r="H90" s="20">
        <v>5.0</v>
      </c>
      <c r="I90" s="21"/>
      <c r="J90" s="21">
        <f t="shared" si="41"/>
        <v>0</v>
      </c>
      <c r="K90" s="22"/>
      <c r="L90" s="15"/>
      <c r="M90" s="23" t="s">
        <v>5</v>
      </c>
      <c r="N90" s="24" t="s">
        <v>6</v>
      </c>
      <c r="O90" s="25">
        <v>0.0</v>
      </c>
      <c r="P90" s="25">
        <f t="shared" si="42"/>
        <v>0</v>
      </c>
      <c r="Q90" s="25">
        <v>0.0</v>
      </c>
      <c r="R90" s="25">
        <f t="shared" si="43"/>
        <v>0</v>
      </c>
      <c r="S90" s="25">
        <v>0.0</v>
      </c>
      <c r="T90" s="26">
        <f t="shared" si="44"/>
        <v>0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27" t="s">
        <v>7</v>
      </c>
      <c r="AS90" s="14"/>
      <c r="AT90" s="27" t="s">
        <v>1</v>
      </c>
      <c r="AU90" s="27" t="s">
        <v>8</v>
      </c>
      <c r="AV90" s="14"/>
      <c r="AW90" s="14"/>
      <c r="AX90" s="14"/>
      <c r="AY90" s="28" t="s">
        <v>9</v>
      </c>
      <c r="AZ90" s="14"/>
      <c r="BA90" s="14"/>
      <c r="BB90" s="14"/>
      <c r="BC90" s="14"/>
      <c r="BD90" s="14"/>
      <c r="BE90" s="29">
        <f t="shared" si="45"/>
        <v>0</v>
      </c>
      <c r="BF90" s="29">
        <f t="shared" si="46"/>
        <v>0</v>
      </c>
      <c r="BG90" s="29">
        <f t="shared" si="47"/>
        <v>0</v>
      </c>
      <c r="BH90" s="29">
        <f t="shared" si="48"/>
        <v>0</v>
      </c>
      <c r="BI90" s="29">
        <f t="shared" si="49"/>
        <v>0</v>
      </c>
      <c r="BJ90" s="28" t="s">
        <v>0</v>
      </c>
      <c r="BK90" s="29">
        <f t="shared" si="50"/>
        <v>0</v>
      </c>
      <c r="BL90" s="28" t="s">
        <v>7</v>
      </c>
      <c r="BM90" s="27" t="s">
        <v>305</v>
      </c>
    </row>
    <row r="91" ht="24.0" customHeight="1">
      <c r="A91" s="14"/>
      <c r="B91" s="15"/>
      <c r="C91" s="16" t="s">
        <v>306</v>
      </c>
      <c r="D91" s="16" t="s">
        <v>1</v>
      </c>
      <c r="E91" s="17" t="s">
        <v>307</v>
      </c>
      <c r="F91" s="18" t="s">
        <v>308</v>
      </c>
      <c r="G91" s="19" t="s">
        <v>80</v>
      </c>
      <c r="H91" s="20">
        <v>4.0</v>
      </c>
      <c r="I91" s="21"/>
      <c r="J91" s="21">
        <f t="shared" si="41"/>
        <v>0</v>
      </c>
      <c r="K91" s="22"/>
      <c r="L91" s="15"/>
      <c r="M91" s="23" t="s">
        <v>5</v>
      </c>
      <c r="N91" s="24" t="s">
        <v>6</v>
      </c>
      <c r="O91" s="25">
        <v>0.0</v>
      </c>
      <c r="P91" s="25">
        <f t="shared" si="42"/>
        <v>0</v>
      </c>
      <c r="Q91" s="25">
        <v>0.0</v>
      </c>
      <c r="R91" s="25">
        <f t="shared" si="43"/>
        <v>0</v>
      </c>
      <c r="S91" s="25">
        <v>0.0</v>
      </c>
      <c r="T91" s="26">
        <f t="shared" si="44"/>
        <v>0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27" t="s">
        <v>7</v>
      </c>
      <c r="AS91" s="14"/>
      <c r="AT91" s="27" t="s">
        <v>1</v>
      </c>
      <c r="AU91" s="27" t="s">
        <v>8</v>
      </c>
      <c r="AV91" s="14"/>
      <c r="AW91" s="14"/>
      <c r="AX91" s="14"/>
      <c r="AY91" s="28" t="s">
        <v>9</v>
      </c>
      <c r="AZ91" s="14"/>
      <c r="BA91" s="14"/>
      <c r="BB91" s="14"/>
      <c r="BC91" s="14"/>
      <c r="BD91" s="14"/>
      <c r="BE91" s="29">
        <f t="shared" si="45"/>
        <v>0</v>
      </c>
      <c r="BF91" s="29">
        <f t="shared" si="46"/>
        <v>0</v>
      </c>
      <c r="BG91" s="29">
        <f t="shared" si="47"/>
        <v>0</v>
      </c>
      <c r="BH91" s="29">
        <f t="shared" si="48"/>
        <v>0</v>
      </c>
      <c r="BI91" s="29">
        <f t="shared" si="49"/>
        <v>0</v>
      </c>
      <c r="BJ91" s="28" t="s">
        <v>0</v>
      </c>
      <c r="BK91" s="29">
        <f t="shared" si="50"/>
        <v>0</v>
      </c>
      <c r="BL91" s="28" t="s">
        <v>7</v>
      </c>
      <c r="BM91" s="27" t="s">
        <v>309</v>
      </c>
    </row>
    <row r="92" ht="24.0" customHeight="1">
      <c r="A92" s="14"/>
      <c r="B92" s="15"/>
      <c r="C92" s="16" t="s">
        <v>163</v>
      </c>
      <c r="D92" s="16" t="s">
        <v>1</v>
      </c>
      <c r="E92" s="17" t="s">
        <v>310</v>
      </c>
      <c r="F92" s="18" t="s">
        <v>311</v>
      </c>
      <c r="G92" s="19" t="s">
        <v>80</v>
      </c>
      <c r="H92" s="20">
        <v>10.0</v>
      </c>
      <c r="I92" s="21"/>
      <c r="J92" s="21">
        <f t="shared" si="41"/>
        <v>0</v>
      </c>
      <c r="K92" s="22"/>
      <c r="L92" s="15"/>
      <c r="M92" s="23" t="s">
        <v>5</v>
      </c>
      <c r="N92" s="24" t="s">
        <v>6</v>
      </c>
      <c r="O92" s="25">
        <v>0.0</v>
      </c>
      <c r="P92" s="25">
        <f t="shared" si="42"/>
        <v>0</v>
      </c>
      <c r="Q92" s="25">
        <v>0.0</v>
      </c>
      <c r="R92" s="25">
        <f t="shared" si="43"/>
        <v>0</v>
      </c>
      <c r="S92" s="25">
        <v>0.0</v>
      </c>
      <c r="T92" s="26">
        <f t="shared" si="44"/>
        <v>0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27" t="s">
        <v>7</v>
      </c>
      <c r="AS92" s="14"/>
      <c r="AT92" s="27" t="s">
        <v>1</v>
      </c>
      <c r="AU92" s="27" t="s">
        <v>8</v>
      </c>
      <c r="AV92" s="14"/>
      <c r="AW92" s="14"/>
      <c r="AX92" s="14"/>
      <c r="AY92" s="28" t="s">
        <v>9</v>
      </c>
      <c r="AZ92" s="14"/>
      <c r="BA92" s="14"/>
      <c r="BB92" s="14"/>
      <c r="BC92" s="14"/>
      <c r="BD92" s="14"/>
      <c r="BE92" s="29">
        <f t="shared" si="45"/>
        <v>0</v>
      </c>
      <c r="BF92" s="29">
        <f t="shared" si="46"/>
        <v>0</v>
      </c>
      <c r="BG92" s="29">
        <f t="shared" si="47"/>
        <v>0</v>
      </c>
      <c r="BH92" s="29">
        <f t="shared" si="48"/>
        <v>0</v>
      </c>
      <c r="BI92" s="29">
        <f t="shared" si="49"/>
        <v>0</v>
      </c>
      <c r="BJ92" s="28" t="s">
        <v>0</v>
      </c>
      <c r="BK92" s="29">
        <f t="shared" si="50"/>
        <v>0</v>
      </c>
      <c r="BL92" s="28" t="s">
        <v>7</v>
      </c>
      <c r="BM92" s="27" t="s">
        <v>312</v>
      </c>
    </row>
    <row r="93" ht="24.0" customHeight="1">
      <c r="A93" s="14"/>
      <c r="B93" s="15"/>
      <c r="C93" s="16" t="s">
        <v>313</v>
      </c>
      <c r="D93" s="16" t="s">
        <v>1</v>
      </c>
      <c r="E93" s="17" t="s">
        <v>314</v>
      </c>
      <c r="F93" s="18" t="s">
        <v>315</v>
      </c>
      <c r="G93" s="19" t="s">
        <v>80</v>
      </c>
      <c r="H93" s="20">
        <v>1.0</v>
      </c>
      <c r="I93" s="21"/>
      <c r="J93" s="21">
        <f t="shared" si="41"/>
        <v>0</v>
      </c>
      <c r="K93" s="22"/>
      <c r="L93" s="15"/>
      <c r="M93" s="23" t="s">
        <v>5</v>
      </c>
      <c r="N93" s="24" t="s">
        <v>6</v>
      </c>
      <c r="O93" s="25">
        <v>0.0</v>
      </c>
      <c r="P93" s="25">
        <f t="shared" si="42"/>
        <v>0</v>
      </c>
      <c r="Q93" s="25">
        <v>0.0</v>
      </c>
      <c r="R93" s="25">
        <f t="shared" si="43"/>
        <v>0</v>
      </c>
      <c r="S93" s="25">
        <v>0.0</v>
      </c>
      <c r="T93" s="26">
        <f t="shared" si="44"/>
        <v>0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27" t="s">
        <v>7</v>
      </c>
      <c r="AS93" s="14"/>
      <c r="AT93" s="27" t="s">
        <v>1</v>
      </c>
      <c r="AU93" s="27" t="s">
        <v>8</v>
      </c>
      <c r="AV93" s="14"/>
      <c r="AW93" s="14"/>
      <c r="AX93" s="14"/>
      <c r="AY93" s="28" t="s">
        <v>9</v>
      </c>
      <c r="AZ93" s="14"/>
      <c r="BA93" s="14"/>
      <c r="BB93" s="14"/>
      <c r="BC93" s="14"/>
      <c r="BD93" s="14"/>
      <c r="BE93" s="29">
        <f t="shared" si="45"/>
        <v>0</v>
      </c>
      <c r="BF93" s="29">
        <f t="shared" si="46"/>
        <v>0</v>
      </c>
      <c r="BG93" s="29">
        <f t="shared" si="47"/>
        <v>0</v>
      </c>
      <c r="BH93" s="29">
        <f t="shared" si="48"/>
        <v>0</v>
      </c>
      <c r="BI93" s="29">
        <f t="shared" si="49"/>
        <v>0</v>
      </c>
      <c r="BJ93" s="28" t="s">
        <v>0</v>
      </c>
      <c r="BK93" s="29">
        <f t="shared" si="50"/>
        <v>0</v>
      </c>
      <c r="BL93" s="28" t="s">
        <v>7</v>
      </c>
      <c r="BM93" s="27" t="s">
        <v>316</v>
      </c>
    </row>
    <row r="94" ht="24.0" customHeight="1">
      <c r="A94" s="14"/>
      <c r="B94" s="15"/>
      <c r="C94" s="16" t="s">
        <v>167</v>
      </c>
      <c r="D94" s="16" t="s">
        <v>1</v>
      </c>
      <c r="E94" s="17" t="s">
        <v>317</v>
      </c>
      <c r="F94" s="18" t="s">
        <v>318</v>
      </c>
      <c r="G94" s="19" t="s">
        <v>80</v>
      </c>
      <c r="H94" s="20">
        <v>1.0</v>
      </c>
      <c r="I94" s="21"/>
      <c r="J94" s="21">
        <f t="shared" si="41"/>
        <v>0</v>
      </c>
      <c r="K94" s="22"/>
      <c r="L94" s="15"/>
      <c r="M94" s="23" t="s">
        <v>5</v>
      </c>
      <c r="N94" s="24" t="s">
        <v>6</v>
      </c>
      <c r="O94" s="25">
        <v>0.0</v>
      </c>
      <c r="P94" s="25">
        <f t="shared" si="42"/>
        <v>0</v>
      </c>
      <c r="Q94" s="25">
        <v>0.0</v>
      </c>
      <c r="R94" s="25">
        <f t="shared" si="43"/>
        <v>0</v>
      </c>
      <c r="S94" s="25">
        <v>0.0</v>
      </c>
      <c r="T94" s="26">
        <f t="shared" si="44"/>
        <v>0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27" t="s">
        <v>7</v>
      </c>
      <c r="AS94" s="14"/>
      <c r="AT94" s="27" t="s">
        <v>1</v>
      </c>
      <c r="AU94" s="27" t="s">
        <v>8</v>
      </c>
      <c r="AV94" s="14"/>
      <c r="AW94" s="14"/>
      <c r="AX94" s="14"/>
      <c r="AY94" s="28" t="s">
        <v>9</v>
      </c>
      <c r="AZ94" s="14"/>
      <c r="BA94" s="14"/>
      <c r="BB94" s="14"/>
      <c r="BC94" s="14"/>
      <c r="BD94" s="14"/>
      <c r="BE94" s="29">
        <f t="shared" si="45"/>
        <v>0</v>
      </c>
      <c r="BF94" s="29">
        <f t="shared" si="46"/>
        <v>0</v>
      </c>
      <c r="BG94" s="29">
        <f t="shared" si="47"/>
        <v>0</v>
      </c>
      <c r="BH94" s="29">
        <f t="shared" si="48"/>
        <v>0</v>
      </c>
      <c r="BI94" s="29">
        <f t="shared" si="49"/>
        <v>0</v>
      </c>
      <c r="BJ94" s="28" t="s">
        <v>0</v>
      </c>
      <c r="BK94" s="29">
        <f t="shared" si="50"/>
        <v>0</v>
      </c>
      <c r="BL94" s="28" t="s">
        <v>7</v>
      </c>
      <c r="BM94" s="27" t="s">
        <v>319</v>
      </c>
    </row>
    <row r="95" ht="16.5" customHeight="1">
      <c r="A95" s="14"/>
      <c r="B95" s="15"/>
      <c r="C95" s="16" t="s">
        <v>320</v>
      </c>
      <c r="D95" s="16" t="s">
        <v>1</v>
      </c>
      <c r="E95" s="17" t="s">
        <v>321</v>
      </c>
      <c r="F95" s="18" t="s">
        <v>322</v>
      </c>
      <c r="G95" s="19" t="s">
        <v>80</v>
      </c>
      <c r="H95" s="20">
        <v>20.0</v>
      </c>
      <c r="I95" s="21"/>
      <c r="J95" s="21">
        <f t="shared" si="41"/>
        <v>0</v>
      </c>
      <c r="K95" s="22"/>
      <c r="L95" s="15"/>
      <c r="M95" s="23" t="s">
        <v>5</v>
      </c>
      <c r="N95" s="24" t="s">
        <v>6</v>
      </c>
      <c r="O95" s="25">
        <v>0.0</v>
      </c>
      <c r="P95" s="25">
        <f t="shared" si="42"/>
        <v>0</v>
      </c>
      <c r="Q95" s="25">
        <v>0.0</v>
      </c>
      <c r="R95" s="25">
        <f t="shared" si="43"/>
        <v>0</v>
      </c>
      <c r="S95" s="25">
        <v>0.0</v>
      </c>
      <c r="T95" s="26">
        <f t="shared" si="44"/>
        <v>0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27" t="s">
        <v>7</v>
      </c>
      <c r="AS95" s="14"/>
      <c r="AT95" s="27" t="s">
        <v>1</v>
      </c>
      <c r="AU95" s="27" t="s">
        <v>8</v>
      </c>
      <c r="AV95" s="14"/>
      <c r="AW95" s="14"/>
      <c r="AX95" s="14"/>
      <c r="AY95" s="28" t="s">
        <v>9</v>
      </c>
      <c r="AZ95" s="14"/>
      <c r="BA95" s="14"/>
      <c r="BB95" s="14"/>
      <c r="BC95" s="14"/>
      <c r="BD95" s="14"/>
      <c r="BE95" s="29">
        <f t="shared" si="45"/>
        <v>0</v>
      </c>
      <c r="BF95" s="29">
        <f t="shared" si="46"/>
        <v>0</v>
      </c>
      <c r="BG95" s="29">
        <f t="shared" si="47"/>
        <v>0</v>
      </c>
      <c r="BH95" s="29">
        <f t="shared" si="48"/>
        <v>0</v>
      </c>
      <c r="BI95" s="29">
        <f t="shared" si="49"/>
        <v>0</v>
      </c>
      <c r="BJ95" s="28" t="s">
        <v>0</v>
      </c>
      <c r="BK95" s="29">
        <f t="shared" si="50"/>
        <v>0</v>
      </c>
      <c r="BL95" s="28" t="s">
        <v>7</v>
      </c>
      <c r="BM95" s="27" t="s">
        <v>323</v>
      </c>
    </row>
    <row r="96" ht="24.0" customHeight="1">
      <c r="A96" s="14"/>
      <c r="B96" s="15"/>
      <c r="C96" s="16" t="s">
        <v>170</v>
      </c>
      <c r="D96" s="16" t="s">
        <v>1</v>
      </c>
      <c r="E96" s="17" t="s">
        <v>324</v>
      </c>
      <c r="F96" s="18" t="s">
        <v>325</v>
      </c>
      <c r="G96" s="19" t="s">
        <v>80</v>
      </c>
      <c r="H96" s="20">
        <v>1.0</v>
      </c>
      <c r="I96" s="21"/>
      <c r="J96" s="21">
        <f t="shared" si="41"/>
        <v>0</v>
      </c>
      <c r="K96" s="22"/>
      <c r="L96" s="15"/>
      <c r="M96" s="23" t="s">
        <v>5</v>
      </c>
      <c r="N96" s="24" t="s">
        <v>6</v>
      </c>
      <c r="O96" s="25">
        <v>0.0</v>
      </c>
      <c r="P96" s="25">
        <f t="shared" si="42"/>
        <v>0</v>
      </c>
      <c r="Q96" s="25">
        <v>0.0</v>
      </c>
      <c r="R96" s="25">
        <f t="shared" si="43"/>
        <v>0</v>
      </c>
      <c r="S96" s="25">
        <v>0.0</v>
      </c>
      <c r="T96" s="26">
        <f t="shared" si="44"/>
        <v>0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27" t="s">
        <v>7</v>
      </c>
      <c r="AS96" s="14"/>
      <c r="AT96" s="27" t="s">
        <v>1</v>
      </c>
      <c r="AU96" s="27" t="s">
        <v>8</v>
      </c>
      <c r="AV96" s="14"/>
      <c r="AW96" s="14"/>
      <c r="AX96" s="14"/>
      <c r="AY96" s="28" t="s">
        <v>9</v>
      </c>
      <c r="AZ96" s="14"/>
      <c r="BA96" s="14"/>
      <c r="BB96" s="14"/>
      <c r="BC96" s="14"/>
      <c r="BD96" s="14"/>
      <c r="BE96" s="29">
        <f t="shared" si="45"/>
        <v>0</v>
      </c>
      <c r="BF96" s="29">
        <f t="shared" si="46"/>
        <v>0</v>
      </c>
      <c r="BG96" s="29">
        <f t="shared" si="47"/>
        <v>0</v>
      </c>
      <c r="BH96" s="29">
        <f t="shared" si="48"/>
        <v>0</v>
      </c>
      <c r="BI96" s="29">
        <f t="shared" si="49"/>
        <v>0</v>
      </c>
      <c r="BJ96" s="28" t="s">
        <v>0</v>
      </c>
      <c r="BK96" s="29">
        <f t="shared" si="50"/>
        <v>0</v>
      </c>
      <c r="BL96" s="28" t="s">
        <v>7</v>
      </c>
      <c r="BM96" s="27" t="s">
        <v>326</v>
      </c>
    </row>
    <row r="97" ht="16.5" customHeight="1">
      <c r="A97" s="14"/>
      <c r="B97" s="15"/>
      <c r="C97" s="16" t="s">
        <v>327</v>
      </c>
      <c r="D97" s="16" t="s">
        <v>1</v>
      </c>
      <c r="E97" s="17" t="s">
        <v>328</v>
      </c>
      <c r="F97" s="18" t="s">
        <v>329</v>
      </c>
      <c r="G97" s="19" t="s">
        <v>80</v>
      </c>
      <c r="H97" s="20">
        <v>24.0</v>
      </c>
      <c r="I97" s="21"/>
      <c r="J97" s="21">
        <f t="shared" si="41"/>
        <v>0</v>
      </c>
      <c r="K97" s="22"/>
      <c r="L97" s="15"/>
      <c r="M97" s="23" t="s">
        <v>5</v>
      </c>
      <c r="N97" s="24" t="s">
        <v>6</v>
      </c>
      <c r="O97" s="25">
        <v>0.0</v>
      </c>
      <c r="P97" s="25">
        <f t="shared" si="42"/>
        <v>0</v>
      </c>
      <c r="Q97" s="25">
        <v>0.0</v>
      </c>
      <c r="R97" s="25">
        <f t="shared" si="43"/>
        <v>0</v>
      </c>
      <c r="S97" s="25">
        <v>0.0</v>
      </c>
      <c r="T97" s="26">
        <f t="shared" si="44"/>
        <v>0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27" t="s">
        <v>7</v>
      </c>
      <c r="AS97" s="14"/>
      <c r="AT97" s="27" t="s">
        <v>1</v>
      </c>
      <c r="AU97" s="27" t="s">
        <v>8</v>
      </c>
      <c r="AV97" s="14"/>
      <c r="AW97" s="14"/>
      <c r="AX97" s="14"/>
      <c r="AY97" s="28" t="s">
        <v>9</v>
      </c>
      <c r="AZ97" s="14"/>
      <c r="BA97" s="14"/>
      <c r="BB97" s="14"/>
      <c r="BC97" s="14"/>
      <c r="BD97" s="14"/>
      <c r="BE97" s="29">
        <f t="shared" si="45"/>
        <v>0</v>
      </c>
      <c r="BF97" s="29">
        <f t="shared" si="46"/>
        <v>0</v>
      </c>
      <c r="BG97" s="29">
        <f t="shared" si="47"/>
        <v>0</v>
      </c>
      <c r="BH97" s="29">
        <f t="shared" si="48"/>
        <v>0</v>
      </c>
      <c r="BI97" s="29">
        <f t="shared" si="49"/>
        <v>0</v>
      </c>
      <c r="BJ97" s="28" t="s">
        <v>0</v>
      </c>
      <c r="BK97" s="29">
        <f t="shared" si="50"/>
        <v>0</v>
      </c>
      <c r="BL97" s="28" t="s">
        <v>7</v>
      </c>
      <c r="BM97" s="27" t="s">
        <v>330</v>
      </c>
    </row>
    <row r="98" ht="16.5" customHeight="1">
      <c r="A98" s="14"/>
      <c r="B98" s="15"/>
      <c r="C98" s="16" t="s">
        <v>174</v>
      </c>
      <c r="D98" s="16" t="s">
        <v>1</v>
      </c>
      <c r="E98" s="17" t="s">
        <v>331</v>
      </c>
      <c r="F98" s="18" t="s">
        <v>332</v>
      </c>
      <c r="G98" s="19" t="s">
        <v>80</v>
      </c>
      <c r="H98" s="20">
        <v>1.0</v>
      </c>
      <c r="I98" s="21"/>
      <c r="J98" s="21">
        <f t="shared" si="41"/>
        <v>0</v>
      </c>
      <c r="K98" s="22"/>
      <c r="L98" s="15"/>
      <c r="M98" s="23" t="s">
        <v>5</v>
      </c>
      <c r="N98" s="24" t="s">
        <v>6</v>
      </c>
      <c r="O98" s="25">
        <v>0.0</v>
      </c>
      <c r="P98" s="25">
        <f t="shared" si="42"/>
        <v>0</v>
      </c>
      <c r="Q98" s="25">
        <v>0.0</v>
      </c>
      <c r="R98" s="25">
        <f t="shared" si="43"/>
        <v>0</v>
      </c>
      <c r="S98" s="25">
        <v>0.0</v>
      </c>
      <c r="T98" s="26">
        <f t="shared" si="44"/>
        <v>0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27" t="s">
        <v>7</v>
      </c>
      <c r="AS98" s="14"/>
      <c r="AT98" s="27" t="s">
        <v>1</v>
      </c>
      <c r="AU98" s="27" t="s">
        <v>8</v>
      </c>
      <c r="AV98" s="14"/>
      <c r="AW98" s="14"/>
      <c r="AX98" s="14"/>
      <c r="AY98" s="28" t="s">
        <v>9</v>
      </c>
      <c r="AZ98" s="14"/>
      <c r="BA98" s="14"/>
      <c r="BB98" s="14"/>
      <c r="BC98" s="14"/>
      <c r="BD98" s="14"/>
      <c r="BE98" s="29">
        <f t="shared" si="45"/>
        <v>0</v>
      </c>
      <c r="BF98" s="29">
        <f t="shared" si="46"/>
        <v>0</v>
      </c>
      <c r="BG98" s="29">
        <f t="shared" si="47"/>
        <v>0</v>
      </c>
      <c r="BH98" s="29">
        <f t="shared" si="48"/>
        <v>0</v>
      </c>
      <c r="BI98" s="29">
        <f t="shared" si="49"/>
        <v>0</v>
      </c>
      <c r="BJ98" s="28" t="s">
        <v>0</v>
      </c>
      <c r="BK98" s="29">
        <f t="shared" si="50"/>
        <v>0</v>
      </c>
      <c r="BL98" s="28" t="s">
        <v>7</v>
      </c>
      <c r="BM98" s="27" t="s">
        <v>333</v>
      </c>
    </row>
    <row r="99" ht="16.5" customHeight="1">
      <c r="A99" s="14"/>
      <c r="B99" s="15"/>
      <c r="C99" s="16" t="s">
        <v>334</v>
      </c>
      <c r="D99" s="16" t="s">
        <v>1</v>
      </c>
      <c r="E99" s="17" t="s">
        <v>335</v>
      </c>
      <c r="F99" s="18" t="s">
        <v>336</v>
      </c>
      <c r="G99" s="19" t="s">
        <v>80</v>
      </c>
      <c r="H99" s="20">
        <v>1.0</v>
      </c>
      <c r="I99" s="21"/>
      <c r="J99" s="21">
        <f t="shared" si="41"/>
        <v>0</v>
      </c>
      <c r="K99" s="22"/>
      <c r="L99" s="15"/>
      <c r="M99" s="23" t="s">
        <v>5</v>
      </c>
      <c r="N99" s="24" t="s">
        <v>6</v>
      </c>
      <c r="O99" s="25">
        <v>0.0</v>
      </c>
      <c r="P99" s="25">
        <f t="shared" si="42"/>
        <v>0</v>
      </c>
      <c r="Q99" s="25">
        <v>0.0</v>
      </c>
      <c r="R99" s="25">
        <f t="shared" si="43"/>
        <v>0</v>
      </c>
      <c r="S99" s="25">
        <v>0.0</v>
      </c>
      <c r="T99" s="26">
        <f t="shared" si="44"/>
        <v>0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27" t="s">
        <v>7</v>
      </c>
      <c r="AS99" s="14"/>
      <c r="AT99" s="27" t="s">
        <v>1</v>
      </c>
      <c r="AU99" s="27" t="s">
        <v>8</v>
      </c>
      <c r="AV99" s="14"/>
      <c r="AW99" s="14"/>
      <c r="AX99" s="14"/>
      <c r="AY99" s="28" t="s">
        <v>9</v>
      </c>
      <c r="AZ99" s="14"/>
      <c r="BA99" s="14"/>
      <c r="BB99" s="14"/>
      <c r="BC99" s="14"/>
      <c r="BD99" s="14"/>
      <c r="BE99" s="29">
        <f t="shared" si="45"/>
        <v>0</v>
      </c>
      <c r="BF99" s="29">
        <f t="shared" si="46"/>
        <v>0</v>
      </c>
      <c r="BG99" s="29">
        <f t="shared" si="47"/>
        <v>0</v>
      </c>
      <c r="BH99" s="29">
        <f t="shared" si="48"/>
        <v>0</v>
      </c>
      <c r="BI99" s="29">
        <f t="shared" si="49"/>
        <v>0</v>
      </c>
      <c r="BJ99" s="28" t="s">
        <v>0</v>
      </c>
      <c r="BK99" s="29">
        <f t="shared" si="50"/>
        <v>0</v>
      </c>
      <c r="BL99" s="28" t="s">
        <v>7</v>
      </c>
      <c r="BM99" s="27" t="s">
        <v>337</v>
      </c>
    </row>
    <row r="100" ht="24.0" customHeight="1">
      <c r="A100" s="14"/>
      <c r="B100" s="15"/>
      <c r="C100" s="16" t="s">
        <v>177</v>
      </c>
      <c r="D100" s="16" t="s">
        <v>1</v>
      </c>
      <c r="E100" s="17" t="s">
        <v>338</v>
      </c>
      <c r="F100" s="18" t="s">
        <v>339</v>
      </c>
      <c r="G100" s="19" t="s">
        <v>80</v>
      </c>
      <c r="H100" s="20">
        <v>2.0</v>
      </c>
      <c r="I100" s="21"/>
      <c r="J100" s="21">
        <f t="shared" si="41"/>
        <v>0</v>
      </c>
      <c r="K100" s="22"/>
      <c r="L100" s="15"/>
      <c r="M100" s="23" t="s">
        <v>5</v>
      </c>
      <c r="N100" s="24" t="s">
        <v>6</v>
      </c>
      <c r="O100" s="25">
        <v>0.0</v>
      </c>
      <c r="P100" s="25">
        <f t="shared" si="42"/>
        <v>0</v>
      </c>
      <c r="Q100" s="25">
        <v>0.0</v>
      </c>
      <c r="R100" s="25">
        <f t="shared" si="43"/>
        <v>0</v>
      </c>
      <c r="S100" s="25">
        <v>0.0</v>
      </c>
      <c r="T100" s="26">
        <f t="shared" si="44"/>
        <v>0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27" t="s">
        <v>7</v>
      </c>
      <c r="AS100" s="14"/>
      <c r="AT100" s="27" t="s">
        <v>1</v>
      </c>
      <c r="AU100" s="27" t="s">
        <v>8</v>
      </c>
      <c r="AV100" s="14"/>
      <c r="AW100" s="14"/>
      <c r="AX100" s="14"/>
      <c r="AY100" s="28" t="s">
        <v>9</v>
      </c>
      <c r="AZ100" s="14"/>
      <c r="BA100" s="14"/>
      <c r="BB100" s="14"/>
      <c r="BC100" s="14"/>
      <c r="BD100" s="14"/>
      <c r="BE100" s="29">
        <f t="shared" si="45"/>
        <v>0</v>
      </c>
      <c r="BF100" s="29">
        <f t="shared" si="46"/>
        <v>0</v>
      </c>
      <c r="BG100" s="29">
        <f t="shared" si="47"/>
        <v>0</v>
      </c>
      <c r="BH100" s="29">
        <f t="shared" si="48"/>
        <v>0</v>
      </c>
      <c r="BI100" s="29">
        <f t="shared" si="49"/>
        <v>0</v>
      </c>
      <c r="BJ100" s="28" t="s">
        <v>0</v>
      </c>
      <c r="BK100" s="29">
        <f t="shared" si="50"/>
        <v>0</v>
      </c>
      <c r="BL100" s="28" t="s">
        <v>7</v>
      </c>
      <c r="BM100" s="27" t="s">
        <v>340</v>
      </c>
    </row>
    <row r="101" ht="24.0" customHeight="1">
      <c r="A101" s="14"/>
      <c r="B101" s="15"/>
      <c r="C101" s="16" t="s">
        <v>341</v>
      </c>
      <c r="D101" s="16" t="s">
        <v>1</v>
      </c>
      <c r="E101" s="17" t="s">
        <v>342</v>
      </c>
      <c r="F101" s="18" t="s">
        <v>343</v>
      </c>
      <c r="G101" s="19" t="s">
        <v>80</v>
      </c>
      <c r="H101" s="20">
        <v>1.0</v>
      </c>
      <c r="I101" s="21"/>
      <c r="J101" s="21">
        <f t="shared" si="41"/>
        <v>0</v>
      </c>
      <c r="K101" s="22"/>
      <c r="L101" s="15"/>
      <c r="M101" s="23" t="s">
        <v>5</v>
      </c>
      <c r="N101" s="24" t="s">
        <v>6</v>
      </c>
      <c r="O101" s="25">
        <v>0.0</v>
      </c>
      <c r="P101" s="25">
        <f t="shared" si="42"/>
        <v>0</v>
      </c>
      <c r="Q101" s="25">
        <v>0.0</v>
      </c>
      <c r="R101" s="25">
        <f t="shared" si="43"/>
        <v>0</v>
      </c>
      <c r="S101" s="25">
        <v>0.0</v>
      </c>
      <c r="T101" s="26">
        <f t="shared" si="44"/>
        <v>0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27" t="s">
        <v>7</v>
      </c>
      <c r="AS101" s="14"/>
      <c r="AT101" s="27" t="s">
        <v>1</v>
      </c>
      <c r="AU101" s="27" t="s">
        <v>8</v>
      </c>
      <c r="AV101" s="14"/>
      <c r="AW101" s="14"/>
      <c r="AX101" s="14"/>
      <c r="AY101" s="28" t="s">
        <v>9</v>
      </c>
      <c r="AZ101" s="14"/>
      <c r="BA101" s="14"/>
      <c r="BB101" s="14"/>
      <c r="BC101" s="14"/>
      <c r="BD101" s="14"/>
      <c r="BE101" s="29">
        <f t="shared" si="45"/>
        <v>0</v>
      </c>
      <c r="BF101" s="29">
        <f t="shared" si="46"/>
        <v>0</v>
      </c>
      <c r="BG101" s="29">
        <f t="shared" si="47"/>
        <v>0</v>
      </c>
      <c r="BH101" s="29">
        <f t="shared" si="48"/>
        <v>0</v>
      </c>
      <c r="BI101" s="29">
        <f t="shared" si="49"/>
        <v>0</v>
      </c>
      <c r="BJ101" s="28" t="s">
        <v>0</v>
      </c>
      <c r="BK101" s="29">
        <f t="shared" si="50"/>
        <v>0</v>
      </c>
      <c r="BL101" s="28" t="s">
        <v>7</v>
      </c>
      <c r="BM101" s="27" t="s">
        <v>344</v>
      </c>
    </row>
    <row r="102" ht="24.0" customHeight="1">
      <c r="A102" s="14"/>
      <c r="B102" s="15"/>
      <c r="C102" s="16" t="s">
        <v>181</v>
      </c>
      <c r="D102" s="16" t="s">
        <v>1</v>
      </c>
      <c r="E102" s="17" t="s">
        <v>345</v>
      </c>
      <c r="F102" s="18" t="s">
        <v>346</v>
      </c>
      <c r="G102" s="19" t="s">
        <v>80</v>
      </c>
      <c r="H102" s="20">
        <v>1.0</v>
      </c>
      <c r="I102" s="21"/>
      <c r="J102" s="21">
        <f t="shared" si="41"/>
        <v>0</v>
      </c>
      <c r="K102" s="22"/>
      <c r="L102" s="15"/>
      <c r="M102" s="23" t="s">
        <v>5</v>
      </c>
      <c r="N102" s="24" t="s">
        <v>6</v>
      </c>
      <c r="O102" s="25">
        <v>0.0</v>
      </c>
      <c r="P102" s="25">
        <f t="shared" si="42"/>
        <v>0</v>
      </c>
      <c r="Q102" s="25">
        <v>0.0</v>
      </c>
      <c r="R102" s="25">
        <f t="shared" si="43"/>
        <v>0</v>
      </c>
      <c r="S102" s="25">
        <v>0.0</v>
      </c>
      <c r="T102" s="26">
        <f t="shared" si="44"/>
        <v>0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27" t="s">
        <v>7</v>
      </c>
      <c r="AS102" s="14"/>
      <c r="AT102" s="27" t="s">
        <v>1</v>
      </c>
      <c r="AU102" s="27" t="s">
        <v>8</v>
      </c>
      <c r="AV102" s="14"/>
      <c r="AW102" s="14"/>
      <c r="AX102" s="14"/>
      <c r="AY102" s="28" t="s">
        <v>9</v>
      </c>
      <c r="AZ102" s="14"/>
      <c r="BA102" s="14"/>
      <c r="BB102" s="14"/>
      <c r="BC102" s="14"/>
      <c r="BD102" s="14"/>
      <c r="BE102" s="29">
        <f t="shared" si="45"/>
        <v>0</v>
      </c>
      <c r="BF102" s="29">
        <f t="shared" si="46"/>
        <v>0</v>
      </c>
      <c r="BG102" s="29">
        <f t="shared" si="47"/>
        <v>0</v>
      </c>
      <c r="BH102" s="29">
        <f t="shared" si="48"/>
        <v>0</v>
      </c>
      <c r="BI102" s="29">
        <f t="shared" si="49"/>
        <v>0</v>
      </c>
      <c r="BJ102" s="28" t="s">
        <v>0</v>
      </c>
      <c r="BK102" s="29">
        <f t="shared" si="50"/>
        <v>0</v>
      </c>
      <c r="BL102" s="28" t="s">
        <v>7</v>
      </c>
      <c r="BM102" s="27" t="s">
        <v>347</v>
      </c>
    </row>
    <row r="103" ht="24.0" customHeight="1">
      <c r="A103" s="14"/>
      <c r="B103" s="15"/>
      <c r="C103" s="16" t="s">
        <v>348</v>
      </c>
      <c r="D103" s="16" t="s">
        <v>1</v>
      </c>
      <c r="E103" s="17" t="s">
        <v>349</v>
      </c>
      <c r="F103" s="18" t="s">
        <v>350</v>
      </c>
      <c r="G103" s="19" t="s">
        <v>45</v>
      </c>
      <c r="H103" s="20">
        <v>3.6</v>
      </c>
      <c r="I103" s="21"/>
      <c r="J103" s="21">
        <f t="shared" si="41"/>
        <v>0</v>
      </c>
      <c r="K103" s="22"/>
      <c r="L103" s="15"/>
      <c r="M103" s="23" t="s">
        <v>5</v>
      </c>
      <c r="N103" s="24" t="s">
        <v>6</v>
      </c>
      <c r="O103" s="25">
        <v>0.0</v>
      </c>
      <c r="P103" s="25">
        <f t="shared" si="42"/>
        <v>0</v>
      </c>
      <c r="Q103" s="25">
        <v>0.0</v>
      </c>
      <c r="R103" s="25">
        <f t="shared" si="43"/>
        <v>0</v>
      </c>
      <c r="S103" s="25">
        <v>0.0</v>
      </c>
      <c r="T103" s="26">
        <f t="shared" si="44"/>
        <v>0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27" t="s">
        <v>7</v>
      </c>
      <c r="AS103" s="14"/>
      <c r="AT103" s="27" t="s">
        <v>1</v>
      </c>
      <c r="AU103" s="27" t="s">
        <v>8</v>
      </c>
      <c r="AV103" s="14"/>
      <c r="AW103" s="14"/>
      <c r="AX103" s="14"/>
      <c r="AY103" s="28" t="s">
        <v>9</v>
      </c>
      <c r="AZ103" s="14"/>
      <c r="BA103" s="14"/>
      <c r="BB103" s="14"/>
      <c r="BC103" s="14"/>
      <c r="BD103" s="14"/>
      <c r="BE103" s="29">
        <f t="shared" si="45"/>
        <v>0</v>
      </c>
      <c r="BF103" s="29">
        <f t="shared" si="46"/>
        <v>0</v>
      </c>
      <c r="BG103" s="29">
        <f t="shared" si="47"/>
        <v>0</v>
      </c>
      <c r="BH103" s="29">
        <f t="shared" si="48"/>
        <v>0</v>
      </c>
      <c r="BI103" s="29">
        <f t="shared" si="49"/>
        <v>0</v>
      </c>
      <c r="BJ103" s="28" t="s">
        <v>0</v>
      </c>
      <c r="BK103" s="29">
        <f t="shared" si="50"/>
        <v>0</v>
      </c>
      <c r="BL103" s="28" t="s">
        <v>7</v>
      </c>
      <c r="BM103" s="27" t="s">
        <v>351</v>
      </c>
    </row>
    <row r="104" ht="22.5" customHeight="1">
      <c r="A104" s="2"/>
      <c r="B104" s="3"/>
      <c r="C104" s="2"/>
      <c r="D104" s="4" t="s">
        <v>51</v>
      </c>
      <c r="E104" s="12" t="s">
        <v>352</v>
      </c>
      <c r="F104" s="12" t="s">
        <v>353</v>
      </c>
      <c r="G104" s="2"/>
      <c r="H104" s="2"/>
      <c r="I104" s="2"/>
      <c r="J104" s="13">
        <f>BK104</f>
        <v>0</v>
      </c>
      <c r="K104" s="2"/>
      <c r="L104" s="3"/>
      <c r="M104" s="7"/>
      <c r="N104" s="2"/>
      <c r="O104" s="2"/>
      <c r="P104" s="8">
        <f>SUM(P105:P135)</f>
        <v>0</v>
      </c>
      <c r="Q104" s="2"/>
      <c r="R104" s="8">
        <f>SUM(R105:R135)</f>
        <v>0</v>
      </c>
      <c r="S104" s="2"/>
      <c r="T104" s="9">
        <f>SUM(T105:T135)</f>
        <v>0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4" t="s">
        <v>8</v>
      </c>
      <c r="AS104" s="2"/>
      <c r="AT104" s="10" t="s">
        <v>51</v>
      </c>
      <c r="AU104" s="10" t="s">
        <v>0</v>
      </c>
      <c r="AV104" s="2"/>
      <c r="AW104" s="2"/>
      <c r="AX104" s="2"/>
      <c r="AY104" s="4" t="s">
        <v>9</v>
      </c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11">
        <f>SUM(BK105:BK135)</f>
        <v>0</v>
      </c>
      <c r="BL104" s="2"/>
      <c r="BM104" s="2"/>
    </row>
    <row r="105" ht="36.0" customHeight="1">
      <c r="A105" s="14"/>
      <c r="B105" s="15"/>
      <c r="C105" s="16" t="s">
        <v>184</v>
      </c>
      <c r="D105" s="16" t="s">
        <v>1</v>
      </c>
      <c r="E105" s="17" t="s">
        <v>354</v>
      </c>
      <c r="F105" s="18" t="s">
        <v>355</v>
      </c>
      <c r="G105" s="19" t="s">
        <v>80</v>
      </c>
      <c r="H105" s="20">
        <v>4.0</v>
      </c>
      <c r="I105" s="21"/>
      <c r="J105" s="21">
        <f t="shared" ref="J105:J135" si="51">ROUND(I105*H105,2)</f>
        <v>0</v>
      </c>
      <c r="K105" s="22"/>
      <c r="L105" s="15"/>
      <c r="M105" s="23" t="s">
        <v>5</v>
      </c>
      <c r="N105" s="24" t="s">
        <v>6</v>
      </c>
      <c r="O105" s="25">
        <v>0.0</v>
      </c>
      <c r="P105" s="25">
        <f t="shared" ref="P105:P135" si="52">O105*H105</f>
        <v>0</v>
      </c>
      <c r="Q105" s="25">
        <v>0.0</v>
      </c>
      <c r="R105" s="25">
        <f t="shared" ref="R105:R135" si="53">Q105*H105</f>
        <v>0</v>
      </c>
      <c r="S105" s="25">
        <v>0.0</v>
      </c>
      <c r="T105" s="26">
        <f t="shared" ref="T105:T135" si="54">S105*H105</f>
        <v>0</v>
      </c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27" t="s">
        <v>7</v>
      </c>
      <c r="AS105" s="14"/>
      <c r="AT105" s="27" t="s">
        <v>1</v>
      </c>
      <c r="AU105" s="27" t="s">
        <v>8</v>
      </c>
      <c r="AV105" s="14"/>
      <c r="AW105" s="14"/>
      <c r="AX105" s="14"/>
      <c r="AY105" s="28" t="s">
        <v>9</v>
      </c>
      <c r="AZ105" s="14"/>
      <c r="BA105" s="14"/>
      <c r="BB105" s="14"/>
      <c r="BC105" s="14"/>
      <c r="BD105" s="14"/>
      <c r="BE105" s="29">
        <f t="shared" ref="BE105:BE135" si="55">IF(N105="základní",J105,0)</f>
        <v>0</v>
      </c>
      <c r="BF105" s="29">
        <f t="shared" ref="BF105:BF135" si="56">IF(N105="snížená",J105,0)</f>
        <v>0</v>
      </c>
      <c r="BG105" s="29">
        <f t="shared" ref="BG105:BG135" si="57">IF(N105="zákl. přenesená",J105,0)</f>
        <v>0</v>
      </c>
      <c r="BH105" s="29">
        <f t="shared" ref="BH105:BH135" si="58">IF(N105="sníž. přenesená",J105,0)</f>
        <v>0</v>
      </c>
      <c r="BI105" s="29">
        <f t="shared" ref="BI105:BI135" si="59">IF(N105="nulová",J105,0)</f>
        <v>0</v>
      </c>
      <c r="BJ105" s="28" t="s">
        <v>0</v>
      </c>
      <c r="BK105" s="29">
        <f t="shared" ref="BK105:BK135" si="60">ROUND(I105*H105,2)</f>
        <v>0</v>
      </c>
      <c r="BL105" s="28" t="s">
        <v>7</v>
      </c>
      <c r="BM105" s="27" t="s">
        <v>356</v>
      </c>
    </row>
    <row r="106" ht="36.0" customHeight="1">
      <c r="A106" s="14"/>
      <c r="B106" s="15"/>
      <c r="C106" s="16" t="s">
        <v>357</v>
      </c>
      <c r="D106" s="16" t="s">
        <v>1</v>
      </c>
      <c r="E106" s="17" t="s">
        <v>358</v>
      </c>
      <c r="F106" s="18" t="s">
        <v>359</v>
      </c>
      <c r="G106" s="19" t="s">
        <v>80</v>
      </c>
      <c r="H106" s="20">
        <v>4.0</v>
      </c>
      <c r="I106" s="21"/>
      <c r="J106" s="21">
        <f t="shared" si="51"/>
        <v>0</v>
      </c>
      <c r="K106" s="22"/>
      <c r="L106" s="15"/>
      <c r="M106" s="23" t="s">
        <v>5</v>
      </c>
      <c r="N106" s="24" t="s">
        <v>6</v>
      </c>
      <c r="O106" s="25">
        <v>0.0</v>
      </c>
      <c r="P106" s="25">
        <f t="shared" si="52"/>
        <v>0</v>
      </c>
      <c r="Q106" s="25">
        <v>0.0</v>
      </c>
      <c r="R106" s="25">
        <f t="shared" si="53"/>
        <v>0</v>
      </c>
      <c r="S106" s="25">
        <v>0.0</v>
      </c>
      <c r="T106" s="26">
        <f t="shared" si="54"/>
        <v>0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27" t="s">
        <v>7</v>
      </c>
      <c r="AS106" s="14"/>
      <c r="AT106" s="27" t="s">
        <v>1</v>
      </c>
      <c r="AU106" s="27" t="s">
        <v>8</v>
      </c>
      <c r="AV106" s="14"/>
      <c r="AW106" s="14"/>
      <c r="AX106" s="14"/>
      <c r="AY106" s="28" t="s">
        <v>9</v>
      </c>
      <c r="AZ106" s="14"/>
      <c r="BA106" s="14"/>
      <c r="BB106" s="14"/>
      <c r="BC106" s="14"/>
      <c r="BD106" s="14"/>
      <c r="BE106" s="29">
        <f t="shared" si="55"/>
        <v>0</v>
      </c>
      <c r="BF106" s="29">
        <f t="shared" si="56"/>
        <v>0</v>
      </c>
      <c r="BG106" s="29">
        <f t="shared" si="57"/>
        <v>0</v>
      </c>
      <c r="BH106" s="29">
        <f t="shared" si="58"/>
        <v>0</v>
      </c>
      <c r="BI106" s="29">
        <f t="shared" si="59"/>
        <v>0</v>
      </c>
      <c r="BJ106" s="28" t="s">
        <v>0</v>
      </c>
      <c r="BK106" s="29">
        <f t="shared" si="60"/>
        <v>0</v>
      </c>
      <c r="BL106" s="28" t="s">
        <v>7</v>
      </c>
      <c r="BM106" s="27" t="s">
        <v>360</v>
      </c>
    </row>
    <row r="107" ht="36.0" customHeight="1">
      <c r="A107" s="14"/>
      <c r="B107" s="15"/>
      <c r="C107" s="16" t="s">
        <v>188</v>
      </c>
      <c r="D107" s="16" t="s">
        <v>1</v>
      </c>
      <c r="E107" s="17" t="s">
        <v>361</v>
      </c>
      <c r="F107" s="18" t="s">
        <v>362</v>
      </c>
      <c r="G107" s="19" t="s">
        <v>80</v>
      </c>
      <c r="H107" s="20">
        <v>2.0</v>
      </c>
      <c r="I107" s="21"/>
      <c r="J107" s="21">
        <f t="shared" si="51"/>
        <v>0</v>
      </c>
      <c r="K107" s="22"/>
      <c r="L107" s="15"/>
      <c r="M107" s="23" t="s">
        <v>5</v>
      </c>
      <c r="N107" s="24" t="s">
        <v>6</v>
      </c>
      <c r="O107" s="25">
        <v>0.0</v>
      </c>
      <c r="P107" s="25">
        <f t="shared" si="52"/>
        <v>0</v>
      </c>
      <c r="Q107" s="25">
        <v>0.0</v>
      </c>
      <c r="R107" s="25">
        <f t="shared" si="53"/>
        <v>0</v>
      </c>
      <c r="S107" s="25">
        <v>0.0</v>
      </c>
      <c r="T107" s="26">
        <f t="shared" si="54"/>
        <v>0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27" t="s">
        <v>7</v>
      </c>
      <c r="AS107" s="14"/>
      <c r="AT107" s="27" t="s">
        <v>1</v>
      </c>
      <c r="AU107" s="27" t="s">
        <v>8</v>
      </c>
      <c r="AV107" s="14"/>
      <c r="AW107" s="14"/>
      <c r="AX107" s="14"/>
      <c r="AY107" s="28" t="s">
        <v>9</v>
      </c>
      <c r="AZ107" s="14"/>
      <c r="BA107" s="14"/>
      <c r="BB107" s="14"/>
      <c r="BC107" s="14"/>
      <c r="BD107" s="14"/>
      <c r="BE107" s="29">
        <f t="shared" si="55"/>
        <v>0</v>
      </c>
      <c r="BF107" s="29">
        <f t="shared" si="56"/>
        <v>0</v>
      </c>
      <c r="BG107" s="29">
        <f t="shared" si="57"/>
        <v>0</v>
      </c>
      <c r="BH107" s="29">
        <f t="shared" si="58"/>
        <v>0</v>
      </c>
      <c r="BI107" s="29">
        <f t="shared" si="59"/>
        <v>0</v>
      </c>
      <c r="BJ107" s="28" t="s">
        <v>0</v>
      </c>
      <c r="BK107" s="29">
        <f t="shared" si="60"/>
        <v>0</v>
      </c>
      <c r="BL107" s="28" t="s">
        <v>7</v>
      </c>
      <c r="BM107" s="27" t="s">
        <v>363</v>
      </c>
    </row>
    <row r="108" ht="36.0" customHeight="1">
      <c r="A108" s="14"/>
      <c r="B108" s="15"/>
      <c r="C108" s="16" t="s">
        <v>364</v>
      </c>
      <c r="D108" s="16" t="s">
        <v>1</v>
      </c>
      <c r="E108" s="17" t="s">
        <v>365</v>
      </c>
      <c r="F108" s="18" t="s">
        <v>366</v>
      </c>
      <c r="G108" s="19" t="s">
        <v>80</v>
      </c>
      <c r="H108" s="20">
        <v>1.0</v>
      </c>
      <c r="I108" s="21"/>
      <c r="J108" s="21">
        <f t="shared" si="51"/>
        <v>0</v>
      </c>
      <c r="K108" s="22"/>
      <c r="L108" s="15"/>
      <c r="M108" s="23" t="s">
        <v>5</v>
      </c>
      <c r="N108" s="24" t="s">
        <v>6</v>
      </c>
      <c r="O108" s="25">
        <v>0.0</v>
      </c>
      <c r="P108" s="25">
        <f t="shared" si="52"/>
        <v>0</v>
      </c>
      <c r="Q108" s="25">
        <v>0.0</v>
      </c>
      <c r="R108" s="25">
        <f t="shared" si="53"/>
        <v>0</v>
      </c>
      <c r="S108" s="25">
        <v>0.0</v>
      </c>
      <c r="T108" s="26">
        <f t="shared" si="54"/>
        <v>0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27" t="s">
        <v>7</v>
      </c>
      <c r="AS108" s="14"/>
      <c r="AT108" s="27" t="s">
        <v>1</v>
      </c>
      <c r="AU108" s="27" t="s">
        <v>8</v>
      </c>
      <c r="AV108" s="14"/>
      <c r="AW108" s="14"/>
      <c r="AX108" s="14"/>
      <c r="AY108" s="28" t="s">
        <v>9</v>
      </c>
      <c r="AZ108" s="14"/>
      <c r="BA108" s="14"/>
      <c r="BB108" s="14"/>
      <c r="BC108" s="14"/>
      <c r="BD108" s="14"/>
      <c r="BE108" s="29">
        <f t="shared" si="55"/>
        <v>0</v>
      </c>
      <c r="BF108" s="29">
        <f t="shared" si="56"/>
        <v>0</v>
      </c>
      <c r="BG108" s="29">
        <f t="shared" si="57"/>
        <v>0</v>
      </c>
      <c r="BH108" s="29">
        <f t="shared" si="58"/>
        <v>0</v>
      </c>
      <c r="BI108" s="29">
        <f t="shared" si="59"/>
        <v>0</v>
      </c>
      <c r="BJ108" s="28" t="s">
        <v>0</v>
      </c>
      <c r="BK108" s="29">
        <f t="shared" si="60"/>
        <v>0</v>
      </c>
      <c r="BL108" s="28" t="s">
        <v>7</v>
      </c>
      <c r="BM108" s="27" t="s">
        <v>367</v>
      </c>
    </row>
    <row r="109" ht="36.0" customHeight="1">
      <c r="A109" s="14"/>
      <c r="B109" s="15"/>
      <c r="C109" s="16" t="s">
        <v>191</v>
      </c>
      <c r="D109" s="16" t="s">
        <v>1</v>
      </c>
      <c r="E109" s="17" t="s">
        <v>368</v>
      </c>
      <c r="F109" s="18" t="s">
        <v>369</v>
      </c>
      <c r="G109" s="19" t="s">
        <v>80</v>
      </c>
      <c r="H109" s="20">
        <v>1.0</v>
      </c>
      <c r="I109" s="21"/>
      <c r="J109" s="21">
        <f t="shared" si="51"/>
        <v>0</v>
      </c>
      <c r="K109" s="22"/>
      <c r="L109" s="15"/>
      <c r="M109" s="23" t="s">
        <v>5</v>
      </c>
      <c r="N109" s="24" t="s">
        <v>6</v>
      </c>
      <c r="O109" s="25">
        <v>0.0</v>
      </c>
      <c r="P109" s="25">
        <f t="shared" si="52"/>
        <v>0</v>
      </c>
      <c r="Q109" s="25">
        <v>0.0</v>
      </c>
      <c r="R109" s="25">
        <f t="shared" si="53"/>
        <v>0</v>
      </c>
      <c r="S109" s="25">
        <v>0.0</v>
      </c>
      <c r="T109" s="26">
        <f t="shared" si="54"/>
        <v>0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27" t="s">
        <v>7</v>
      </c>
      <c r="AS109" s="14"/>
      <c r="AT109" s="27" t="s">
        <v>1</v>
      </c>
      <c r="AU109" s="27" t="s">
        <v>8</v>
      </c>
      <c r="AV109" s="14"/>
      <c r="AW109" s="14"/>
      <c r="AX109" s="14"/>
      <c r="AY109" s="28" t="s">
        <v>9</v>
      </c>
      <c r="AZ109" s="14"/>
      <c r="BA109" s="14"/>
      <c r="BB109" s="14"/>
      <c r="BC109" s="14"/>
      <c r="BD109" s="14"/>
      <c r="BE109" s="29">
        <f t="shared" si="55"/>
        <v>0</v>
      </c>
      <c r="BF109" s="29">
        <f t="shared" si="56"/>
        <v>0</v>
      </c>
      <c r="BG109" s="29">
        <f t="shared" si="57"/>
        <v>0</v>
      </c>
      <c r="BH109" s="29">
        <f t="shared" si="58"/>
        <v>0</v>
      </c>
      <c r="BI109" s="29">
        <f t="shared" si="59"/>
        <v>0</v>
      </c>
      <c r="BJ109" s="28" t="s">
        <v>0</v>
      </c>
      <c r="BK109" s="29">
        <f t="shared" si="60"/>
        <v>0</v>
      </c>
      <c r="BL109" s="28" t="s">
        <v>7</v>
      </c>
      <c r="BM109" s="27" t="s">
        <v>370</v>
      </c>
    </row>
    <row r="110" ht="36.0" customHeight="1">
      <c r="A110" s="14"/>
      <c r="B110" s="15"/>
      <c r="C110" s="16" t="s">
        <v>371</v>
      </c>
      <c r="D110" s="16" t="s">
        <v>1</v>
      </c>
      <c r="E110" s="17" t="s">
        <v>372</v>
      </c>
      <c r="F110" s="18" t="s">
        <v>373</v>
      </c>
      <c r="G110" s="19" t="s">
        <v>80</v>
      </c>
      <c r="H110" s="20">
        <v>2.0</v>
      </c>
      <c r="I110" s="21"/>
      <c r="J110" s="21">
        <f t="shared" si="51"/>
        <v>0</v>
      </c>
      <c r="K110" s="22"/>
      <c r="L110" s="15"/>
      <c r="M110" s="23" t="s">
        <v>5</v>
      </c>
      <c r="N110" s="24" t="s">
        <v>6</v>
      </c>
      <c r="O110" s="25">
        <v>0.0</v>
      </c>
      <c r="P110" s="25">
        <f t="shared" si="52"/>
        <v>0</v>
      </c>
      <c r="Q110" s="25">
        <v>0.0</v>
      </c>
      <c r="R110" s="25">
        <f t="shared" si="53"/>
        <v>0</v>
      </c>
      <c r="S110" s="25">
        <v>0.0</v>
      </c>
      <c r="T110" s="26">
        <f t="shared" si="54"/>
        <v>0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27" t="s">
        <v>7</v>
      </c>
      <c r="AS110" s="14"/>
      <c r="AT110" s="27" t="s">
        <v>1</v>
      </c>
      <c r="AU110" s="27" t="s">
        <v>8</v>
      </c>
      <c r="AV110" s="14"/>
      <c r="AW110" s="14"/>
      <c r="AX110" s="14"/>
      <c r="AY110" s="28" t="s">
        <v>9</v>
      </c>
      <c r="AZ110" s="14"/>
      <c r="BA110" s="14"/>
      <c r="BB110" s="14"/>
      <c r="BC110" s="14"/>
      <c r="BD110" s="14"/>
      <c r="BE110" s="29">
        <f t="shared" si="55"/>
        <v>0</v>
      </c>
      <c r="BF110" s="29">
        <f t="shared" si="56"/>
        <v>0</v>
      </c>
      <c r="BG110" s="29">
        <f t="shared" si="57"/>
        <v>0</v>
      </c>
      <c r="BH110" s="29">
        <f t="shared" si="58"/>
        <v>0</v>
      </c>
      <c r="BI110" s="29">
        <f t="shared" si="59"/>
        <v>0</v>
      </c>
      <c r="BJ110" s="28" t="s">
        <v>0</v>
      </c>
      <c r="BK110" s="29">
        <f t="shared" si="60"/>
        <v>0</v>
      </c>
      <c r="BL110" s="28" t="s">
        <v>7</v>
      </c>
      <c r="BM110" s="27" t="s">
        <v>374</v>
      </c>
    </row>
    <row r="111" ht="24.0" customHeight="1">
      <c r="A111" s="14"/>
      <c r="B111" s="15"/>
      <c r="C111" s="16" t="s">
        <v>195</v>
      </c>
      <c r="D111" s="16" t="s">
        <v>1</v>
      </c>
      <c r="E111" s="17" t="s">
        <v>375</v>
      </c>
      <c r="F111" s="18" t="s">
        <v>376</v>
      </c>
      <c r="G111" s="19" t="s">
        <v>80</v>
      </c>
      <c r="H111" s="20">
        <v>1.0</v>
      </c>
      <c r="I111" s="21"/>
      <c r="J111" s="21">
        <f t="shared" si="51"/>
        <v>0</v>
      </c>
      <c r="K111" s="22"/>
      <c r="L111" s="15"/>
      <c r="M111" s="23" t="s">
        <v>5</v>
      </c>
      <c r="N111" s="24" t="s">
        <v>6</v>
      </c>
      <c r="O111" s="25">
        <v>0.0</v>
      </c>
      <c r="P111" s="25">
        <f t="shared" si="52"/>
        <v>0</v>
      </c>
      <c r="Q111" s="25">
        <v>0.0</v>
      </c>
      <c r="R111" s="25">
        <f t="shared" si="53"/>
        <v>0</v>
      </c>
      <c r="S111" s="25">
        <v>0.0</v>
      </c>
      <c r="T111" s="26">
        <f t="shared" si="54"/>
        <v>0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27" t="s">
        <v>7</v>
      </c>
      <c r="AS111" s="14"/>
      <c r="AT111" s="27" t="s">
        <v>1</v>
      </c>
      <c r="AU111" s="27" t="s">
        <v>8</v>
      </c>
      <c r="AV111" s="14"/>
      <c r="AW111" s="14"/>
      <c r="AX111" s="14"/>
      <c r="AY111" s="28" t="s">
        <v>9</v>
      </c>
      <c r="AZ111" s="14"/>
      <c r="BA111" s="14"/>
      <c r="BB111" s="14"/>
      <c r="BC111" s="14"/>
      <c r="BD111" s="14"/>
      <c r="BE111" s="29">
        <f t="shared" si="55"/>
        <v>0</v>
      </c>
      <c r="BF111" s="29">
        <f t="shared" si="56"/>
        <v>0</v>
      </c>
      <c r="BG111" s="29">
        <f t="shared" si="57"/>
        <v>0</v>
      </c>
      <c r="BH111" s="29">
        <f t="shared" si="58"/>
        <v>0</v>
      </c>
      <c r="BI111" s="29">
        <f t="shared" si="59"/>
        <v>0</v>
      </c>
      <c r="BJ111" s="28" t="s">
        <v>0</v>
      </c>
      <c r="BK111" s="29">
        <f t="shared" si="60"/>
        <v>0</v>
      </c>
      <c r="BL111" s="28" t="s">
        <v>7</v>
      </c>
      <c r="BM111" s="27" t="s">
        <v>377</v>
      </c>
    </row>
    <row r="112" ht="36.0" customHeight="1">
      <c r="A112" s="14"/>
      <c r="B112" s="15"/>
      <c r="C112" s="16" t="s">
        <v>378</v>
      </c>
      <c r="D112" s="16" t="s">
        <v>1</v>
      </c>
      <c r="E112" s="17" t="s">
        <v>379</v>
      </c>
      <c r="F112" s="18" t="s">
        <v>380</v>
      </c>
      <c r="G112" s="19" t="s">
        <v>80</v>
      </c>
      <c r="H112" s="20">
        <v>1.0</v>
      </c>
      <c r="I112" s="21"/>
      <c r="J112" s="21">
        <f t="shared" si="51"/>
        <v>0</v>
      </c>
      <c r="K112" s="22"/>
      <c r="L112" s="15"/>
      <c r="M112" s="23" t="s">
        <v>5</v>
      </c>
      <c r="N112" s="24" t="s">
        <v>6</v>
      </c>
      <c r="O112" s="25">
        <v>0.0</v>
      </c>
      <c r="P112" s="25">
        <f t="shared" si="52"/>
        <v>0</v>
      </c>
      <c r="Q112" s="25">
        <v>0.0</v>
      </c>
      <c r="R112" s="25">
        <f t="shared" si="53"/>
        <v>0</v>
      </c>
      <c r="S112" s="25">
        <v>0.0</v>
      </c>
      <c r="T112" s="26">
        <f t="shared" si="54"/>
        <v>0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27" t="s">
        <v>7</v>
      </c>
      <c r="AS112" s="14"/>
      <c r="AT112" s="27" t="s">
        <v>1</v>
      </c>
      <c r="AU112" s="27" t="s">
        <v>8</v>
      </c>
      <c r="AV112" s="14"/>
      <c r="AW112" s="14"/>
      <c r="AX112" s="14"/>
      <c r="AY112" s="28" t="s">
        <v>9</v>
      </c>
      <c r="AZ112" s="14"/>
      <c r="BA112" s="14"/>
      <c r="BB112" s="14"/>
      <c r="BC112" s="14"/>
      <c r="BD112" s="14"/>
      <c r="BE112" s="29">
        <f t="shared" si="55"/>
        <v>0</v>
      </c>
      <c r="BF112" s="29">
        <f t="shared" si="56"/>
        <v>0</v>
      </c>
      <c r="BG112" s="29">
        <f t="shared" si="57"/>
        <v>0</v>
      </c>
      <c r="BH112" s="29">
        <f t="shared" si="58"/>
        <v>0</v>
      </c>
      <c r="BI112" s="29">
        <f t="shared" si="59"/>
        <v>0</v>
      </c>
      <c r="BJ112" s="28" t="s">
        <v>0</v>
      </c>
      <c r="BK112" s="29">
        <f t="shared" si="60"/>
        <v>0</v>
      </c>
      <c r="BL112" s="28" t="s">
        <v>7</v>
      </c>
      <c r="BM112" s="27" t="s">
        <v>381</v>
      </c>
    </row>
    <row r="113" ht="36.0" customHeight="1">
      <c r="A113" s="14"/>
      <c r="B113" s="15"/>
      <c r="C113" s="16" t="s">
        <v>200</v>
      </c>
      <c r="D113" s="16" t="s">
        <v>1</v>
      </c>
      <c r="E113" s="17" t="s">
        <v>382</v>
      </c>
      <c r="F113" s="18" t="s">
        <v>383</v>
      </c>
      <c r="G113" s="19" t="s">
        <v>80</v>
      </c>
      <c r="H113" s="20">
        <v>6.0</v>
      </c>
      <c r="I113" s="21"/>
      <c r="J113" s="21">
        <f t="shared" si="51"/>
        <v>0</v>
      </c>
      <c r="K113" s="22"/>
      <c r="L113" s="15"/>
      <c r="M113" s="23" t="s">
        <v>5</v>
      </c>
      <c r="N113" s="24" t="s">
        <v>6</v>
      </c>
      <c r="O113" s="25">
        <v>0.0</v>
      </c>
      <c r="P113" s="25">
        <f t="shared" si="52"/>
        <v>0</v>
      </c>
      <c r="Q113" s="25">
        <v>0.0</v>
      </c>
      <c r="R113" s="25">
        <f t="shared" si="53"/>
        <v>0</v>
      </c>
      <c r="S113" s="25">
        <v>0.0</v>
      </c>
      <c r="T113" s="26">
        <f t="shared" si="54"/>
        <v>0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27" t="s">
        <v>7</v>
      </c>
      <c r="AS113" s="14"/>
      <c r="AT113" s="27" t="s">
        <v>1</v>
      </c>
      <c r="AU113" s="27" t="s">
        <v>8</v>
      </c>
      <c r="AV113" s="14"/>
      <c r="AW113" s="14"/>
      <c r="AX113" s="14"/>
      <c r="AY113" s="28" t="s">
        <v>9</v>
      </c>
      <c r="AZ113" s="14"/>
      <c r="BA113" s="14"/>
      <c r="BB113" s="14"/>
      <c r="BC113" s="14"/>
      <c r="BD113" s="14"/>
      <c r="BE113" s="29">
        <f t="shared" si="55"/>
        <v>0</v>
      </c>
      <c r="BF113" s="29">
        <f t="shared" si="56"/>
        <v>0</v>
      </c>
      <c r="BG113" s="29">
        <f t="shared" si="57"/>
        <v>0</v>
      </c>
      <c r="BH113" s="29">
        <f t="shared" si="58"/>
        <v>0</v>
      </c>
      <c r="BI113" s="29">
        <f t="shared" si="59"/>
        <v>0</v>
      </c>
      <c r="BJ113" s="28" t="s">
        <v>0</v>
      </c>
      <c r="BK113" s="29">
        <f t="shared" si="60"/>
        <v>0</v>
      </c>
      <c r="BL113" s="28" t="s">
        <v>7</v>
      </c>
      <c r="BM113" s="27" t="s">
        <v>384</v>
      </c>
    </row>
    <row r="114" ht="36.0" customHeight="1">
      <c r="A114" s="14"/>
      <c r="B114" s="15"/>
      <c r="C114" s="16" t="s">
        <v>385</v>
      </c>
      <c r="D114" s="16" t="s">
        <v>1</v>
      </c>
      <c r="E114" s="17" t="s">
        <v>386</v>
      </c>
      <c r="F114" s="18" t="s">
        <v>387</v>
      </c>
      <c r="G114" s="19" t="s">
        <v>80</v>
      </c>
      <c r="H114" s="20">
        <v>1.0</v>
      </c>
      <c r="I114" s="21"/>
      <c r="J114" s="21">
        <f t="shared" si="51"/>
        <v>0</v>
      </c>
      <c r="K114" s="22"/>
      <c r="L114" s="15"/>
      <c r="M114" s="23" t="s">
        <v>5</v>
      </c>
      <c r="N114" s="24" t="s">
        <v>6</v>
      </c>
      <c r="O114" s="25">
        <v>0.0</v>
      </c>
      <c r="P114" s="25">
        <f t="shared" si="52"/>
        <v>0</v>
      </c>
      <c r="Q114" s="25">
        <v>0.0</v>
      </c>
      <c r="R114" s="25">
        <f t="shared" si="53"/>
        <v>0</v>
      </c>
      <c r="S114" s="25">
        <v>0.0</v>
      </c>
      <c r="T114" s="26">
        <f t="shared" si="54"/>
        <v>0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27" t="s">
        <v>7</v>
      </c>
      <c r="AS114" s="14"/>
      <c r="AT114" s="27" t="s">
        <v>1</v>
      </c>
      <c r="AU114" s="27" t="s">
        <v>8</v>
      </c>
      <c r="AV114" s="14"/>
      <c r="AW114" s="14"/>
      <c r="AX114" s="14"/>
      <c r="AY114" s="28" t="s">
        <v>9</v>
      </c>
      <c r="AZ114" s="14"/>
      <c r="BA114" s="14"/>
      <c r="BB114" s="14"/>
      <c r="BC114" s="14"/>
      <c r="BD114" s="14"/>
      <c r="BE114" s="29">
        <f t="shared" si="55"/>
        <v>0</v>
      </c>
      <c r="BF114" s="29">
        <f t="shared" si="56"/>
        <v>0</v>
      </c>
      <c r="BG114" s="29">
        <f t="shared" si="57"/>
        <v>0</v>
      </c>
      <c r="BH114" s="29">
        <f t="shared" si="58"/>
        <v>0</v>
      </c>
      <c r="BI114" s="29">
        <f t="shared" si="59"/>
        <v>0</v>
      </c>
      <c r="BJ114" s="28" t="s">
        <v>0</v>
      </c>
      <c r="BK114" s="29">
        <f t="shared" si="60"/>
        <v>0</v>
      </c>
      <c r="BL114" s="28" t="s">
        <v>7</v>
      </c>
      <c r="BM114" s="27" t="s">
        <v>388</v>
      </c>
    </row>
    <row r="115" ht="36.0" customHeight="1">
      <c r="A115" s="14"/>
      <c r="B115" s="15"/>
      <c r="C115" s="16" t="s">
        <v>204</v>
      </c>
      <c r="D115" s="16" t="s">
        <v>1</v>
      </c>
      <c r="E115" s="17" t="s">
        <v>389</v>
      </c>
      <c r="F115" s="18" t="s">
        <v>390</v>
      </c>
      <c r="G115" s="19" t="s">
        <v>80</v>
      </c>
      <c r="H115" s="20">
        <v>2.0</v>
      </c>
      <c r="I115" s="21"/>
      <c r="J115" s="21">
        <f t="shared" si="51"/>
        <v>0</v>
      </c>
      <c r="K115" s="22"/>
      <c r="L115" s="15"/>
      <c r="M115" s="23" t="s">
        <v>5</v>
      </c>
      <c r="N115" s="24" t="s">
        <v>6</v>
      </c>
      <c r="O115" s="25">
        <v>0.0</v>
      </c>
      <c r="P115" s="25">
        <f t="shared" si="52"/>
        <v>0</v>
      </c>
      <c r="Q115" s="25">
        <v>0.0</v>
      </c>
      <c r="R115" s="25">
        <f t="shared" si="53"/>
        <v>0</v>
      </c>
      <c r="S115" s="25">
        <v>0.0</v>
      </c>
      <c r="T115" s="26">
        <f t="shared" si="54"/>
        <v>0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27" t="s">
        <v>7</v>
      </c>
      <c r="AS115" s="14"/>
      <c r="AT115" s="27" t="s">
        <v>1</v>
      </c>
      <c r="AU115" s="27" t="s">
        <v>8</v>
      </c>
      <c r="AV115" s="14"/>
      <c r="AW115" s="14"/>
      <c r="AX115" s="14"/>
      <c r="AY115" s="28" t="s">
        <v>9</v>
      </c>
      <c r="AZ115" s="14"/>
      <c r="BA115" s="14"/>
      <c r="BB115" s="14"/>
      <c r="BC115" s="14"/>
      <c r="BD115" s="14"/>
      <c r="BE115" s="29">
        <f t="shared" si="55"/>
        <v>0</v>
      </c>
      <c r="BF115" s="29">
        <f t="shared" si="56"/>
        <v>0</v>
      </c>
      <c r="BG115" s="29">
        <f t="shared" si="57"/>
        <v>0</v>
      </c>
      <c r="BH115" s="29">
        <f t="shared" si="58"/>
        <v>0</v>
      </c>
      <c r="BI115" s="29">
        <f t="shared" si="59"/>
        <v>0</v>
      </c>
      <c r="BJ115" s="28" t="s">
        <v>0</v>
      </c>
      <c r="BK115" s="29">
        <f t="shared" si="60"/>
        <v>0</v>
      </c>
      <c r="BL115" s="28" t="s">
        <v>7</v>
      </c>
      <c r="BM115" s="27" t="s">
        <v>391</v>
      </c>
    </row>
    <row r="116" ht="36.0" customHeight="1">
      <c r="A116" s="14"/>
      <c r="B116" s="15"/>
      <c r="C116" s="16" t="s">
        <v>392</v>
      </c>
      <c r="D116" s="16" t="s">
        <v>1</v>
      </c>
      <c r="E116" s="17" t="s">
        <v>393</v>
      </c>
      <c r="F116" s="18" t="s">
        <v>394</v>
      </c>
      <c r="G116" s="19" t="s">
        <v>80</v>
      </c>
      <c r="H116" s="20">
        <v>1.0</v>
      </c>
      <c r="I116" s="21"/>
      <c r="J116" s="21">
        <f t="shared" si="51"/>
        <v>0</v>
      </c>
      <c r="K116" s="22"/>
      <c r="L116" s="15"/>
      <c r="M116" s="23" t="s">
        <v>5</v>
      </c>
      <c r="N116" s="24" t="s">
        <v>6</v>
      </c>
      <c r="O116" s="25">
        <v>0.0</v>
      </c>
      <c r="P116" s="25">
        <f t="shared" si="52"/>
        <v>0</v>
      </c>
      <c r="Q116" s="25">
        <v>0.0</v>
      </c>
      <c r="R116" s="25">
        <f t="shared" si="53"/>
        <v>0</v>
      </c>
      <c r="S116" s="25">
        <v>0.0</v>
      </c>
      <c r="T116" s="26">
        <f t="shared" si="54"/>
        <v>0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27" t="s">
        <v>7</v>
      </c>
      <c r="AS116" s="14"/>
      <c r="AT116" s="27" t="s">
        <v>1</v>
      </c>
      <c r="AU116" s="27" t="s">
        <v>8</v>
      </c>
      <c r="AV116" s="14"/>
      <c r="AW116" s="14"/>
      <c r="AX116" s="14"/>
      <c r="AY116" s="28" t="s">
        <v>9</v>
      </c>
      <c r="AZ116" s="14"/>
      <c r="BA116" s="14"/>
      <c r="BB116" s="14"/>
      <c r="BC116" s="14"/>
      <c r="BD116" s="14"/>
      <c r="BE116" s="29">
        <f t="shared" si="55"/>
        <v>0</v>
      </c>
      <c r="BF116" s="29">
        <f t="shared" si="56"/>
        <v>0</v>
      </c>
      <c r="BG116" s="29">
        <f t="shared" si="57"/>
        <v>0</v>
      </c>
      <c r="BH116" s="29">
        <f t="shared" si="58"/>
        <v>0</v>
      </c>
      <c r="BI116" s="29">
        <f t="shared" si="59"/>
        <v>0</v>
      </c>
      <c r="BJ116" s="28" t="s">
        <v>0</v>
      </c>
      <c r="BK116" s="29">
        <f t="shared" si="60"/>
        <v>0</v>
      </c>
      <c r="BL116" s="28" t="s">
        <v>7</v>
      </c>
      <c r="BM116" s="27" t="s">
        <v>395</v>
      </c>
    </row>
    <row r="117" ht="36.0" customHeight="1">
      <c r="A117" s="14"/>
      <c r="B117" s="15"/>
      <c r="C117" s="16" t="s">
        <v>207</v>
      </c>
      <c r="D117" s="16" t="s">
        <v>1</v>
      </c>
      <c r="E117" s="17" t="s">
        <v>396</v>
      </c>
      <c r="F117" s="18" t="s">
        <v>397</v>
      </c>
      <c r="G117" s="19" t="s">
        <v>80</v>
      </c>
      <c r="H117" s="20">
        <v>2.0</v>
      </c>
      <c r="I117" s="21"/>
      <c r="J117" s="21">
        <f t="shared" si="51"/>
        <v>0</v>
      </c>
      <c r="K117" s="22"/>
      <c r="L117" s="15"/>
      <c r="M117" s="23" t="s">
        <v>5</v>
      </c>
      <c r="N117" s="24" t="s">
        <v>6</v>
      </c>
      <c r="O117" s="25">
        <v>0.0</v>
      </c>
      <c r="P117" s="25">
        <f t="shared" si="52"/>
        <v>0</v>
      </c>
      <c r="Q117" s="25">
        <v>0.0</v>
      </c>
      <c r="R117" s="25">
        <f t="shared" si="53"/>
        <v>0</v>
      </c>
      <c r="S117" s="25">
        <v>0.0</v>
      </c>
      <c r="T117" s="26">
        <f t="shared" si="54"/>
        <v>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27" t="s">
        <v>7</v>
      </c>
      <c r="AS117" s="14"/>
      <c r="AT117" s="27" t="s">
        <v>1</v>
      </c>
      <c r="AU117" s="27" t="s">
        <v>8</v>
      </c>
      <c r="AV117" s="14"/>
      <c r="AW117" s="14"/>
      <c r="AX117" s="14"/>
      <c r="AY117" s="28" t="s">
        <v>9</v>
      </c>
      <c r="AZ117" s="14"/>
      <c r="BA117" s="14"/>
      <c r="BB117" s="14"/>
      <c r="BC117" s="14"/>
      <c r="BD117" s="14"/>
      <c r="BE117" s="29">
        <f t="shared" si="55"/>
        <v>0</v>
      </c>
      <c r="BF117" s="29">
        <f t="shared" si="56"/>
        <v>0</v>
      </c>
      <c r="BG117" s="29">
        <f t="shared" si="57"/>
        <v>0</v>
      </c>
      <c r="BH117" s="29">
        <f t="shared" si="58"/>
        <v>0</v>
      </c>
      <c r="BI117" s="29">
        <f t="shared" si="59"/>
        <v>0</v>
      </c>
      <c r="BJ117" s="28" t="s">
        <v>0</v>
      </c>
      <c r="BK117" s="29">
        <f t="shared" si="60"/>
        <v>0</v>
      </c>
      <c r="BL117" s="28" t="s">
        <v>7</v>
      </c>
      <c r="BM117" s="27" t="s">
        <v>398</v>
      </c>
    </row>
    <row r="118" ht="36.0" customHeight="1">
      <c r="A118" s="14"/>
      <c r="B118" s="15"/>
      <c r="C118" s="16" t="s">
        <v>399</v>
      </c>
      <c r="D118" s="16" t="s">
        <v>1</v>
      </c>
      <c r="E118" s="17" t="s">
        <v>400</v>
      </c>
      <c r="F118" s="18" t="s">
        <v>401</v>
      </c>
      <c r="G118" s="19" t="s">
        <v>80</v>
      </c>
      <c r="H118" s="20">
        <v>1.0</v>
      </c>
      <c r="I118" s="21"/>
      <c r="J118" s="21">
        <f t="shared" si="51"/>
        <v>0</v>
      </c>
      <c r="K118" s="22"/>
      <c r="L118" s="15"/>
      <c r="M118" s="23" t="s">
        <v>5</v>
      </c>
      <c r="N118" s="24" t="s">
        <v>6</v>
      </c>
      <c r="O118" s="25">
        <v>0.0</v>
      </c>
      <c r="P118" s="25">
        <f t="shared" si="52"/>
        <v>0</v>
      </c>
      <c r="Q118" s="25">
        <v>0.0</v>
      </c>
      <c r="R118" s="25">
        <f t="shared" si="53"/>
        <v>0</v>
      </c>
      <c r="S118" s="25">
        <v>0.0</v>
      </c>
      <c r="T118" s="26">
        <f t="shared" si="54"/>
        <v>0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27" t="s">
        <v>7</v>
      </c>
      <c r="AS118" s="14"/>
      <c r="AT118" s="27" t="s">
        <v>1</v>
      </c>
      <c r="AU118" s="27" t="s">
        <v>8</v>
      </c>
      <c r="AV118" s="14"/>
      <c r="AW118" s="14"/>
      <c r="AX118" s="14"/>
      <c r="AY118" s="28" t="s">
        <v>9</v>
      </c>
      <c r="AZ118" s="14"/>
      <c r="BA118" s="14"/>
      <c r="BB118" s="14"/>
      <c r="BC118" s="14"/>
      <c r="BD118" s="14"/>
      <c r="BE118" s="29">
        <f t="shared" si="55"/>
        <v>0</v>
      </c>
      <c r="BF118" s="29">
        <f t="shared" si="56"/>
        <v>0</v>
      </c>
      <c r="BG118" s="29">
        <f t="shared" si="57"/>
        <v>0</v>
      </c>
      <c r="BH118" s="29">
        <f t="shared" si="58"/>
        <v>0</v>
      </c>
      <c r="BI118" s="29">
        <f t="shared" si="59"/>
        <v>0</v>
      </c>
      <c r="BJ118" s="28" t="s">
        <v>0</v>
      </c>
      <c r="BK118" s="29">
        <f t="shared" si="60"/>
        <v>0</v>
      </c>
      <c r="BL118" s="28" t="s">
        <v>7</v>
      </c>
      <c r="BM118" s="27" t="s">
        <v>402</v>
      </c>
    </row>
    <row r="119" ht="36.0" customHeight="1">
      <c r="A119" s="14"/>
      <c r="B119" s="15"/>
      <c r="C119" s="16" t="s">
        <v>211</v>
      </c>
      <c r="D119" s="16" t="s">
        <v>1</v>
      </c>
      <c r="E119" s="17" t="s">
        <v>403</v>
      </c>
      <c r="F119" s="18" t="s">
        <v>404</v>
      </c>
      <c r="G119" s="19" t="s">
        <v>80</v>
      </c>
      <c r="H119" s="20">
        <v>1.0</v>
      </c>
      <c r="I119" s="21"/>
      <c r="J119" s="21">
        <f t="shared" si="51"/>
        <v>0</v>
      </c>
      <c r="K119" s="22"/>
      <c r="L119" s="15"/>
      <c r="M119" s="23" t="s">
        <v>5</v>
      </c>
      <c r="N119" s="24" t="s">
        <v>6</v>
      </c>
      <c r="O119" s="25">
        <v>0.0</v>
      </c>
      <c r="P119" s="25">
        <f t="shared" si="52"/>
        <v>0</v>
      </c>
      <c r="Q119" s="25">
        <v>0.0</v>
      </c>
      <c r="R119" s="25">
        <f t="shared" si="53"/>
        <v>0</v>
      </c>
      <c r="S119" s="25">
        <v>0.0</v>
      </c>
      <c r="T119" s="26">
        <f t="shared" si="54"/>
        <v>0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27" t="s">
        <v>7</v>
      </c>
      <c r="AS119" s="14"/>
      <c r="AT119" s="27" t="s">
        <v>1</v>
      </c>
      <c r="AU119" s="27" t="s">
        <v>8</v>
      </c>
      <c r="AV119" s="14"/>
      <c r="AW119" s="14"/>
      <c r="AX119" s="14"/>
      <c r="AY119" s="28" t="s">
        <v>9</v>
      </c>
      <c r="AZ119" s="14"/>
      <c r="BA119" s="14"/>
      <c r="BB119" s="14"/>
      <c r="BC119" s="14"/>
      <c r="BD119" s="14"/>
      <c r="BE119" s="29">
        <f t="shared" si="55"/>
        <v>0</v>
      </c>
      <c r="BF119" s="29">
        <f t="shared" si="56"/>
        <v>0</v>
      </c>
      <c r="BG119" s="29">
        <f t="shared" si="57"/>
        <v>0</v>
      </c>
      <c r="BH119" s="29">
        <f t="shared" si="58"/>
        <v>0</v>
      </c>
      <c r="BI119" s="29">
        <f t="shared" si="59"/>
        <v>0</v>
      </c>
      <c r="BJ119" s="28" t="s">
        <v>0</v>
      </c>
      <c r="BK119" s="29">
        <f t="shared" si="60"/>
        <v>0</v>
      </c>
      <c r="BL119" s="28" t="s">
        <v>7</v>
      </c>
      <c r="BM119" s="27" t="s">
        <v>405</v>
      </c>
    </row>
    <row r="120" ht="16.5" customHeight="1">
      <c r="A120" s="14"/>
      <c r="B120" s="15"/>
      <c r="C120" s="16" t="s">
        <v>406</v>
      </c>
      <c r="D120" s="16" t="s">
        <v>1</v>
      </c>
      <c r="E120" s="17" t="s">
        <v>407</v>
      </c>
      <c r="F120" s="18" t="s">
        <v>408</v>
      </c>
      <c r="G120" s="19" t="s">
        <v>80</v>
      </c>
      <c r="H120" s="20">
        <v>2.0</v>
      </c>
      <c r="I120" s="21"/>
      <c r="J120" s="21">
        <f t="shared" si="51"/>
        <v>0</v>
      </c>
      <c r="K120" s="22"/>
      <c r="L120" s="15"/>
      <c r="M120" s="23" t="s">
        <v>5</v>
      </c>
      <c r="N120" s="24" t="s">
        <v>6</v>
      </c>
      <c r="O120" s="25">
        <v>0.0</v>
      </c>
      <c r="P120" s="25">
        <f t="shared" si="52"/>
        <v>0</v>
      </c>
      <c r="Q120" s="25">
        <v>0.0</v>
      </c>
      <c r="R120" s="25">
        <f t="shared" si="53"/>
        <v>0</v>
      </c>
      <c r="S120" s="25">
        <v>0.0</v>
      </c>
      <c r="T120" s="26">
        <f t="shared" si="54"/>
        <v>0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27" t="s">
        <v>7</v>
      </c>
      <c r="AS120" s="14"/>
      <c r="AT120" s="27" t="s">
        <v>1</v>
      </c>
      <c r="AU120" s="27" t="s">
        <v>8</v>
      </c>
      <c r="AV120" s="14"/>
      <c r="AW120" s="14"/>
      <c r="AX120" s="14"/>
      <c r="AY120" s="28" t="s">
        <v>9</v>
      </c>
      <c r="AZ120" s="14"/>
      <c r="BA120" s="14"/>
      <c r="BB120" s="14"/>
      <c r="BC120" s="14"/>
      <c r="BD120" s="14"/>
      <c r="BE120" s="29">
        <f t="shared" si="55"/>
        <v>0</v>
      </c>
      <c r="BF120" s="29">
        <f t="shared" si="56"/>
        <v>0</v>
      </c>
      <c r="BG120" s="29">
        <f t="shared" si="57"/>
        <v>0</v>
      </c>
      <c r="BH120" s="29">
        <f t="shared" si="58"/>
        <v>0</v>
      </c>
      <c r="BI120" s="29">
        <f t="shared" si="59"/>
        <v>0</v>
      </c>
      <c r="BJ120" s="28" t="s">
        <v>0</v>
      </c>
      <c r="BK120" s="29">
        <f t="shared" si="60"/>
        <v>0</v>
      </c>
      <c r="BL120" s="28" t="s">
        <v>7</v>
      </c>
      <c r="BM120" s="27" t="s">
        <v>409</v>
      </c>
    </row>
    <row r="121" ht="16.5" customHeight="1">
      <c r="A121" s="14"/>
      <c r="B121" s="15"/>
      <c r="C121" s="16" t="s">
        <v>214</v>
      </c>
      <c r="D121" s="16" t="s">
        <v>1</v>
      </c>
      <c r="E121" s="17" t="s">
        <v>410</v>
      </c>
      <c r="F121" s="18" t="s">
        <v>411</v>
      </c>
      <c r="G121" s="19" t="s">
        <v>80</v>
      </c>
      <c r="H121" s="20">
        <v>2.0</v>
      </c>
      <c r="I121" s="21"/>
      <c r="J121" s="21">
        <f t="shared" si="51"/>
        <v>0</v>
      </c>
      <c r="K121" s="22"/>
      <c r="L121" s="15"/>
      <c r="M121" s="23" t="s">
        <v>5</v>
      </c>
      <c r="N121" s="24" t="s">
        <v>6</v>
      </c>
      <c r="O121" s="25">
        <v>0.0</v>
      </c>
      <c r="P121" s="25">
        <f t="shared" si="52"/>
        <v>0</v>
      </c>
      <c r="Q121" s="25">
        <v>0.0</v>
      </c>
      <c r="R121" s="25">
        <f t="shared" si="53"/>
        <v>0</v>
      </c>
      <c r="S121" s="25">
        <v>0.0</v>
      </c>
      <c r="T121" s="26">
        <f t="shared" si="54"/>
        <v>0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27" t="s">
        <v>7</v>
      </c>
      <c r="AS121" s="14"/>
      <c r="AT121" s="27" t="s">
        <v>1</v>
      </c>
      <c r="AU121" s="27" t="s">
        <v>8</v>
      </c>
      <c r="AV121" s="14"/>
      <c r="AW121" s="14"/>
      <c r="AX121" s="14"/>
      <c r="AY121" s="28" t="s">
        <v>9</v>
      </c>
      <c r="AZ121" s="14"/>
      <c r="BA121" s="14"/>
      <c r="BB121" s="14"/>
      <c r="BC121" s="14"/>
      <c r="BD121" s="14"/>
      <c r="BE121" s="29">
        <f t="shared" si="55"/>
        <v>0</v>
      </c>
      <c r="BF121" s="29">
        <f t="shared" si="56"/>
        <v>0</v>
      </c>
      <c r="BG121" s="29">
        <f t="shared" si="57"/>
        <v>0</v>
      </c>
      <c r="BH121" s="29">
        <f t="shared" si="58"/>
        <v>0</v>
      </c>
      <c r="BI121" s="29">
        <f t="shared" si="59"/>
        <v>0</v>
      </c>
      <c r="BJ121" s="28" t="s">
        <v>0</v>
      </c>
      <c r="BK121" s="29">
        <f t="shared" si="60"/>
        <v>0</v>
      </c>
      <c r="BL121" s="28" t="s">
        <v>7</v>
      </c>
      <c r="BM121" s="27" t="s">
        <v>412</v>
      </c>
    </row>
    <row r="122" ht="16.5" customHeight="1">
      <c r="A122" s="14"/>
      <c r="B122" s="15"/>
      <c r="C122" s="16" t="s">
        <v>413</v>
      </c>
      <c r="D122" s="16" t="s">
        <v>1</v>
      </c>
      <c r="E122" s="17" t="s">
        <v>414</v>
      </c>
      <c r="F122" s="18" t="s">
        <v>415</v>
      </c>
      <c r="G122" s="19" t="s">
        <v>80</v>
      </c>
      <c r="H122" s="20">
        <v>2.0</v>
      </c>
      <c r="I122" s="21"/>
      <c r="J122" s="21">
        <f t="shared" si="51"/>
        <v>0</v>
      </c>
      <c r="K122" s="22"/>
      <c r="L122" s="15"/>
      <c r="M122" s="23" t="s">
        <v>5</v>
      </c>
      <c r="N122" s="24" t="s">
        <v>6</v>
      </c>
      <c r="O122" s="25">
        <v>0.0</v>
      </c>
      <c r="P122" s="25">
        <f t="shared" si="52"/>
        <v>0</v>
      </c>
      <c r="Q122" s="25">
        <v>0.0</v>
      </c>
      <c r="R122" s="25">
        <f t="shared" si="53"/>
        <v>0</v>
      </c>
      <c r="S122" s="25">
        <v>0.0</v>
      </c>
      <c r="T122" s="26">
        <f t="shared" si="54"/>
        <v>0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27" t="s">
        <v>7</v>
      </c>
      <c r="AS122" s="14"/>
      <c r="AT122" s="27" t="s">
        <v>1</v>
      </c>
      <c r="AU122" s="27" t="s">
        <v>8</v>
      </c>
      <c r="AV122" s="14"/>
      <c r="AW122" s="14"/>
      <c r="AX122" s="14"/>
      <c r="AY122" s="28" t="s">
        <v>9</v>
      </c>
      <c r="AZ122" s="14"/>
      <c r="BA122" s="14"/>
      <c r="BB122" s="14"/>
      <c r="BC122" s="14"/>
      <c r="BD122" s="14"/>
      <c r="BE122" s="29">
        <f t="shared" si="55"/>
        <v>0</v>
      </c>
      <c r="BF122" s="29">
        <f t="shared" si="56"/>
        <v>0</v>
      </c>
      <c r="BG122" s="29">
        <f t="shared" si="57"/>
        <v>0</v>
      </c>
      <c r="BH122" s="29">
        <f t="shared" si="58"/>
        <v>0</v>
      </c>
      <c r="BI122" s="29">
        <f t="shared" si="59"/>
        <v>0</v>
      </c>
      <c r="BJ122" s="28" t="s">
        <v>0</v>
      </c>
      <c r="BK122" s="29">
        <f t="shared" si="60"/>
        <v>0</v>
      </c>
      <c r="BL122" s="28" t="s">
        <v>7</v>
      </c>
      <c r="BM122" s="27" t="s">
        <v>416</v>
      </c>
    </row>
    <row r="123" ht="16.5" customHeight="1">
      <c r="A123" s="14"/>
      <c r="B123" s="15"/>
      <c r="C123" s="16" t="s">
        <v>218</v>
      </c>
      <c r="D123" s="16" t="s">
        <v>1</v>
      </c>
      <c r="E123" s="17" t="s">
        <v>417</v>
      </c>
      <c r="F123" s="18" t="s">
        <v>418</v>
      </c>
      <c r="G123" s="19" t="s">
        <v>80</v>
      </c>
      <c r="H123" s="20">
        <v>5.0</v>
      </c>
      <c r="I123" s="21"/>
      <c r="J123" s="21">
        <f t="shared" si="51"/>
        <v>0</v>
      </c>
      <c r="K123" s="22"/>
      <c r="L123" s="15"/>
      <c r="M123" s="23" t="s">
        <v>5</v>
      </c>
      <c r="N123" s="24" t="s">
        <v>6</v>
      </c>
      <c r="O123" s="25">
        <v>0.0</v>
      </c>
      <c r="P123" s="25">
        <f t="shared" si="52"/>
        <v>0</v>
      </c>
      <c r="Q123" s="25">
        <v>0.0</v>
      </c>
      <c r="R123" s="25">
        <f t="shared" si="53"/>
        <v>0</v>
      </c>
      <c r="S123" s="25">
        <v>0.0</v>
      </c>
      <c r="T123" s="26">
        <f t="shared" si="54"/>
        <v>0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27" t="s">
        <v>7</v>
      </c>
      <c r="AS123" s="14"/>
      <c r="AT123" s="27" t="s">
        <v>1</v>
      </c>
      <c r="AU123" s="27" t="s">
        <v>8</v>
      </c>
      <c r="AV123" s="14"/>
      <c r="AW123" s="14"/>
      <c r="AX123" s="14"/>
      <c r="AY123" s="28" t="s">
        <v>9</v>
      </c>
      <c r="AZ123" s="14"/>
      <c r="BA123" s="14"/>
      <c r="BB123" s="14"/>
      <c r="BC123" s="14"/>
      <c r="BD123" s="14"/>
      <c r="BE123" s="29">
        <f t="shared" si="55"/>
        <v>0</v>
      </c>
      <c r="BF123" s="29">
        <f t="shared" si="56"/>
        <v>0</v>
      </c>
      <c r="BG123" s="29">
        <f t="shared" si="57"/>
        <v>0</v>
      </c>
      <c r="BH123" s="29">
        <f t="shared" si="58"/>
        <v>0</v>
      </c>
      <c r="BI123" s="29">
        <f t="shared" si="59"/>
        <v>0</v>
      </c>
      <c r="BJ123" s="28" t="s">
        <v>0</v>
      </c>
      <c r="BK123" s="29">
        <f t="shared" si="60"/>
        <v>0</v>
      </c>
      <c r="BL123" s="28" t="s">
        <v>7</v>
      </c>
      <c r="BM123" s="27" t="s">
        <v>419</v>
      </c>
    </row>
    <row r="124" ht="16.5" customHeight="1">
      <c r="A124" s="14"/>
      <c r="B124" s="15"/>
      <c r="C124" s="16" t="s">
        <v>420</v>
      </c>
      <c r="D124" s="16" t="s">
        <v>1</v>
      </c>
      <c r="E124" s="17" t="s">
        <v>421</v>
      </c>
      <c r="F124" s="18" t="s">
        <v>422</v>
      </c>
      <c r="G124" s="19" t="s">
        <v>80</v>
      </c>
      <c r="H124" s="20">
        <v>1.0</v>
      </c>
      <c r="I124" s="21"/>
      <c r="J124" s="21">
        <f t="shared" si="51"/>
        <v>0</v>
      </c>
      <c r="K124" s="22"/>
      <c r="L124" s="15"/>
      <c r="M124" s="23" t="s">
        <v>5</v>
      </c>
      <c r="N124" s="24" t="s">
        <v>6</v>
      </c>
      <c r="O124" s="25">
        <v>0.0</v>
      </c>
      <c r="P124" s="25">
        <f t="shared" si="52"/>
        <v>0</v>
      </c>
      <c r="Q124" s="25">
        <v>0.0</v>
      </c>
      <c r="R124" s="25">
        <f t="shared" si="53"/>
        <v>0</v>
      </c>
      <c r="S124" s="25">
        <v>0.0</v>
      </c>
      <c r="T124" s="26">
        <f t="shared" si="54"/>
        <v>0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27" t="s">
        <v>7</v>
      </c>
      <c r="AS124" s="14"/>
      <c r="AT124" s="27" t="s">
        <v>1</v>
      </c>
      <c r="AU124" s="27" t="s">
        <v>8</v>
      </c>
      <c r="AV124" s="14"/>
      <c r="AW124" s="14"/>
      <c r="AX124" s="14"/>
      <c r="AY124" s="28" t="s">
        <v>9</v>
      </c>
      <c r="AZ124" s="14"/>
      <c r="BA124" s="14"/>
      <c r="BB124" s="14"/>
      <c r="BC124" s="14"/>
      <c r="BD124" s="14"/>
      <c r="BE124" s="29">
        <f t="shared" si="55"/>
        <v>0</v>
      </c>
      <c r="BF124" s="29">
        <f t="shared" si="56"/>
        <v>0</v>
      </c>
      <c r="BG124" s="29">
        <f t="shared" si="57"/>
        <v>0</v>
      </c>
      <c r="BH124" s="29">
        <f t="shared" si="58"/>
        <v>0</v>
      </c>
      <c r="BI124" s="29">
        <f t="shared" si="59"/>
        <v>0</v>
      </c>
      <c r="BJ124" s="28" t="s">
        <v>0</v>
      </c>
      <c r="BK124" s="29">
        <f t="shared" si="60"/>
        <v>0</v>
      </c>
      <c r="BL124" s="28" t="s">
        <v>7</v>
      </c>
      <c r="BM124" s="27" t="s">
        <v>423</v>
      </c>
    </row>
    <row r="125" ht="16.5" customHeight="1">
      <c r="A125" s="14"/>
      <c r="B125" s="15"/>
      <c r="C125" s="16" t="s">
        <v>221</v>
      </c>
      <c r="D125" s="16" t="s">
        <v>1</v>
      </c>
      <c r="E125" s="17" t="s">
        <v>424</v>
      </c>
      <c r="F125" s="18" t="s">
        <v>425</v>
      </c>
      <c r="G125" s="19" t="s">
        <v>80</v>
      </c>
      <c r="H125" s="20">
        <v>3.0</v>
      </c>
      <c r="I125" s="21"/>
      <c r="J125" s="21">
        <f t="shared" si="51"/>
        <v>0</v>
      </c>
      <c r="K125" s="22"/>
      <c r="L125" s="15"/>
      <c r="M125" s="23" t="s">
        <v>5</v>
      </c>
      <c r="N125" s="24" t="s">
        <v>6</v>
      </c>
      <c r="O125" s="25">
        <v>0.0</v>
      </c>
      <c r="P125" s="25">
        <f t="shared" si="52"/>
        <v>0</v>
      </c>
      <c r="Q125" s="25">
        <v>0.0</v>
      </c>
      <c r="R125" s="25">
        <f t="shared" si="53"/>
        <v>0</v>
      </c>
      <c r="S125" s="25">
        <v>0.0</v>
      </c>
      <c r="T125" s="26">
        <f t="shared" si="54"/>
        <v>0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27" t="s">
        <v>7</v>
      </c>
      <c r="AS125" s="14"/>
      <c r="AT125" s="27" t="s">
        <v>1</v>
      </c>
      <c r="AU125" s="27" t="s">
        <v>8</v>
      </c>
      <c r="AV125" s="14"/>
      <c r="AW125" s="14"/>
      <c r="AX125" s="14"/>
      <c r="AY125" s="28" t="s">
        <v>9</v>
      </c>
      <c r="AZ125" s="14"/>
      <c r="BA125" s="14"/>
      <c r="BB125" s="14"/>
      <c r="BC125" s="14"/>
      <c r="BD125" s="14"/>
      <c r="BE125" s="29">
        <f t="shared" si="55"/>
        <v>0</v>
      </c>
      <c r="BF125" s="29">
        <f t="shared" si="56"/>
        <v>0</v>
      </c>
      <c r="BG125" s="29">
        <f t="shared" si="57"/>
        <v>0</v>
      </c>
      <c r="BH125" s="29">
        <f t="shared" si="58"/>
        <v>0</v>
      </c>
      <c r="BI125" s="29">
        <f t="shared" si="59"/>
        <v>0</v>
      </c>
      <c r="BJ125" s="28" t="s">
        <v>0</v>
      </c>
      <c r="BK125" s="29">
        <f t="shared" si="60"/>
        <v>0</v>
      </c>
      <c r="BL125" s="28" t="s">
        <v>7</v>
      </c>
      <c r="BM125" s="27" t="s">
        <v>426</v>
      </c>
    </row>
    <row r="126" ht="16.5" customHeight="1">
      <c r="A126" s="14"/>
      <c r="B126" s="15"/>
      <c r="C126" s="16" t="s">
        <v>427</v>
      </c>
      <c r="D126" s="16" t="s">
        <v>1</v>
      </c>
      <c r="E126" s="17" t="s">
        <v>428</v>
      </c>
      <c r="F126" s="18" t="s">
        <v>429</v>
      </c>
      <c r="G126" s="19" t="s">
        <v>80</v>
      </c>
      <c r="H126" s="20">
        <v>1.0</v>
      </c>
      <c r="I126" s="21"/>
      <c r="J126" s="21">
        <f t="shared" si="51"/>
        <v>0</v>
      </c>
      <c r="K126" s="22"/>
      <c r="L126" s="15"/>
      <c r="M126" s="23" t="s">
        <v>5</v>
      </c>
      <c r="N126" s="24" t="s">
        <v>6</v>
      </c>
      <c r="O126" s="25">
        <v>0.0</v>
      </c>
      <c r="P126" s="25">
        <f t="shared" si="52"/>
        <v>0</v>
      </c>
      <c r="Q126" s="25">
        <v>0.0</v>
      </c>
      <c r="R126" s="25">
        <f t="shared" si="53"/>
        <v>0</v>
      </c>
      <c r="S126" s="25">
        <v>0.0</v>
      </c>
      <c r="T126" s="26">
        <f t="shared" si="54"/>
        <v>0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27" t="s">
        <v>7</v>
      </c>
      <c r="AS126" s="14"/>
      <c r="AT126" s="27" t="s">
        <v>1</v>
      </c>
      <c r="AU126" s="27" t="s">
        <v>8</v>
      </c>
      <c r="AV126" s="14"/>
      <c r="AW126" s="14"/>
      <c r="AX126" s="14"/>
      <c r="AY126" s="28" t="s">
        <v>9</v>
      </c>
      <c r="AZ126" s="14"/>
      <c r="BA126" s="14"/>
      <c r="BB126" s="14"/>
      <c r="BC126" s="14"/>
      <c r="BD126" s="14"/>
      <c r="BE126" s="29">
        <f t="shared" si="55"/>
        <v>0</v>
      </c>
      <c r="BF126" s="29">
        <f t="shared" si="56"/>
        <v>0</v>
      </c>
      <c r="BG126" s="29">
        <f t="shared" si="57"/>
        <v>0</v>
      </c>
      <c r="BH126" s="29">
        <f t="shared" si="58"/>
        <v>0</v>
      </c>
      <c r="BI126" s="29">
        <f t="shared" si="59"/>
        <v>0</v>
      </c>
      <c r="BJ126" s="28" t="s">
        <v>0</v>
      </c>
      <c r="BK126" s="29">
        <f t="shared" si="60"/>
        <v>0</v>
      </c>
      <c r="BL126" s="28" t="s">
        <v>7</v>
      </c>
      <c r="BM126" s="27" t="s">
        <v>430</v>
      </c>
    </row>
    <row r="127" ht="16.5" customHeight="1">
      <c r="A127" s="14"/>
      <c r="B127" s="15"/>
      <c r="C127" s="16" t="s">
        <v>225</v>
      </c>
      <c r="D127" s="16" t="s">
        <v>1</v>
      </c>
      <c r="E127" s="17" t="s">
        <v>431</v>
      </c>
      <c r="F127" s="18" t="s">
        <v>432</v>
      </c>
      <c r="G127" s="19" t="s">
        <v>80</v>
      </c>
      <c r="H127" s="20">
        <v>7.0</v>
      </c>
      <c r="I127" s="21"/>
      <c r="J127" s="21">
        <f t="shared" si="51"/>
        <v>0</v>
      </c>
      <c r="K127" s="22"/>
      <c r="L127" s="15"/>
      <c r="M127" s="23" t="s">
        <v>5</v>
      </c>
      <c r="N127" s="24" t="s">
        <v>6</v>
      </c>
      <c r="O127" s="25">
        <v>0.0</v>
      </c>
      <c r="P127" s="25">
        <f t="shared" si="52"/>
        <v>0</v>
      </c>
      <c r="Q127" s="25">
        <v>0.0</v>
      </c>
      <c r="R127" s="25">
        <f t="shared" si="53"/>
        <v>0</v>
      </c>
      <c r="S127" s="25">
        <v>0.0</v>
      </c>
      <c r="T127" s="26">
        <f t="shared" si="54"/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27" t="s">
        <v>7</v>
      </c>
      <c r="AS127" s="14"/>
      <c r="AT127" s="27" t="s">
        <v>1</v>
      </c>
      <c r="AU127" s="27" t="s">
        <v>8</v>
      </c>
      <c r="AV127" s="14"/>
      <c r="AW127" s="14"/>
      <c r="AX127" s="14"/>
      <c r="AY127" s="28" t="s">
        <v>9</v>
      </c>
      <c r="AZ127" s="14"/>
      <c r="BA127" s="14"/>
      <c r="BB127" s="14"/>
      <c r="BC127" s="14"/>
      <c r="BD127" s="14"/>
      <c r="BE127" s="29">
        <f t="shared" si="55"/>
        <v>0</v>
      </c>
      <c r="BF127" s="29">
        <f t="shared" si="56"/>
        <v>0</v>
      </c>
      <c r="BG127" s="29">
        <f t="shared" si="57"/>
        <v>0</v>
      </c>
      <c r="BH127" s="29">
        <f t="shared" si="58"/>
        <v>0</v>
      </c>
      <c r="BI127" s="29">
        <f t="shared" si="59"/>
        <v>0</v>
      </c>
      <c r="BJ127" s="28" t="s">
        <v>0</v>
      </c>
      <c r="BK127" s="29">
        <f t="shared" si="60"/>
        <v>0</v>
      </c>
      <c r="BL127" s="28" t="s">
        <v>7</v>
      </c>
      <c r="BM127" s="27" t="s">
        <v>433</v>
      </c>
    </row>
    <row r="128" ht="16.5" customHeight="1">
      <c r="A128" s="14"/>
      <c r="B128" s="15"/>
      <c r="C128" s="16" t="s">
        <v>434</v>
      </c>
      <c r="D128" s="16" t="s">
        <v>1</v>
      </c>
      <c r="E128" s="17" t="s">
        <v>435</v>
      </c>
      <c r="F128" s="18" t="s">
        <v>436</v>
      </c>
      <c r="G128" s="19" t="s">
        <v>80</v>
      </c>
      <c r="H128" s="20">
        <v>1.0</v>
      </c>
      <c r="I128" s="21"/>
      <c r="J128" s="21">
        <f t="shared" si="51"/>
        <v>0</v>
      </c>
      <c r="K128" s="22"/>
      <c r="L128" s="15"/>
      <c r="M128" s="23" t="s">
        <v>5</v>
      </c>
      <c r="N128" s="24" t="s">
        <v>6</v>
      </c>
      <c r="O128" s="25">
        <v>0.0</v>
      </c>
      <c r="P128" s="25">
        <f t="shared" si="52"/>
        <v>0</v>
      </c>
      <c r="Q128" s="25">
        <v>0.0</v>
      </c>
      <c r="R128" s="25">
        <f t="shared" si="53"/>
        <v>0</v>
      </c>
      <c r="S128" s="25">
        <v>0.0</v>
      </c>
      <c r="T128" s="26">
        <f t="shared" si="54"/>
        <v>0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27" t="s">
        <v>7</v>
      </c>
      <c r="AS128" s="14"/>
      <c r="AT128" s="27" t="s">
        <v>1</v>
      </c>
      <c r="AU128" s="27" t="s">
        <v>8</v>
      </c>
      <c r="AV128" s="14"/>
      <c r="AW128" s="14"/>
      <c r="AX128" s="14"/>
      <c r="AY128" s="28" t="s">
        <v>9</v>
      </c>
      <c r="AZ128" s="14"/>
      <c r="BA128" s="14"/>
      <c r="BB128" s="14"/>
      <c r="BC128" s="14"/>
      <c r="BD128" s="14"/>
      <c r="BE128" s="29">
        <f t="shared" si="55"/>
        <v>0</v>
      </c>
      <c r="BF128" s="29">
        <f t="shared" si="56"/>
        <v>0</v>
      </c>
      <c r="BG128" s="29">
        <f t="shared" si="57"/>
        <v>0</v>
      </c>
      <c r="BH128" s="29">
        <f t="shared" si="58"/>
        <v>0</v>
      </c>
      <c r="BI128" s="29">
        <f t="shared" si="59"/>
        <v>0</v>
      </c>
      <c r="BJ128" s="28" t="s">
        <v>0</v>
      </c>
      <c r="BK128" s="29">
        <f t="shared" si="60"/>
        <v>0</v>
      </c>
      <c r="BL128" s="28" t="s">
        <v>7</v>
      </c>
      <c r="BM128" s="27" t="s">
        <v>437</v>
      </c>
    </row>
    <row r="129" ht="16.5" customHeight="1">
      <c r="A129" s="14"/>
      <c r="B129" s="15"/>
      <c r="C129" s="16" t="s">
        <v>228</v>
      </c>
      <c r="D129" s="16" t="s">
        <v>1</v>
      </c>
      <c r="E129" s="17" t="s">
        <v>438</v>
      </c>
      <c r="F129" s="18" t="s">
        <v>439</v>
      </c>
      <c r="G129" s="19" t="s">
        <v>80</v>
      </c>
      <c r="H129" s="20">
        <v>2.0</v>
      </c>
      <c r="I129" s="21"/>
      <c r="J129" s="21">
        <f t="shared" si="51"/>
        <v>0</v>
      </c>
      <c r="K129" s="22"/>
      <c r="L129" s="15"/>
      <c r="M129" s="23" t="s">
        <v>5</v>
      </c>
      <c r="N129" s="24" t="s">
        <v>6</v>
      </c>
      <c r="O129" s="25">
        <v>0.0</v>
      </c>
      <c r="P129" s="25">
        <f t="shared" si="52"/>
        <v>0</v>
      </c>
      <c r="Q129" s="25">
        <v>0.0</v>
      </c>
      <c r="R129" s="25">
        <f t="shared" si="53"/>
        <v>0</v>
      </c>
      <c r="S129" s="25">
        <v>0.0</v>
      </c>
      <c r="T129" s="26">
        <f t="shared" si="54"/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27" t="s">
        <v>7</v>
      </c>
      <c r="AS129" s="14"/>
      <c r="AT129" s="27" t="s">
        <v>1</v>
      </c>
      <c r="AU129" s="27" t="s">
        <v>8</v>
      </c>
      <c r="AV129" s="14"/>
      <c r="AW129" s="14"/>
      <c r="AX129" s="14"/>
      <c r="AY129" s="28" t="s">
        <v>9</v>
      </c>
      <c r="AZ129" s="14"/>
      <c r="BA129" s="14"/>
      <c r="BB129" s="14"/>
      <c r="BC129" s="14"/>
      <c r="BD129" s="14"/>
      <c r="BE129" s="29">
        <f t="shared" si="55"/>
        <v>0</v>
      </c>
      <c r="BF129" s="29">
        <f t="shared" si="56"/>
        <v>0</v>
      </c>
      <c r="BG129" s="29">
        <f t="shared" si="57"/>
        <v>0</v>
      </c>
      <c r="BH129" s="29">
        <f t="shared" si="58"/>
        <v>0</v>
      </c>
      <c r="BI129" s="29">
        <f t="shared" si="59"/>
        <v>0</v>
      </c>
      <c r="BJ129" s="28" t="s">
        <v>0</v>
      </c>
      <c r="BK129" s="29">
        <f t="shared" si="60"/>
        <v>0</v>
      </c>
      <c r="BL129" s="28" t="s">
        <v>7</v>
      </c>
      <c r="BM129" s="27" t="s">
        <v>440</v>
      </c>
    </row>
    <row r="130" ht="24.0" customHeight="1">
      <c r="A130" s="14"/>
      <c r="B130" s="15"/>
      <c r="C130" s="16" t="s">
        <v>441</v>
      </c>
      <c r="D130" s="16" t="s">
        <v>1</v>
      </c>
      <c r="E130" s="17" t="s">
        <v>442</v>
      </c>
      <c r="F130" s="18" t="s">
        <v>443</v>
      </c>
      <c r="G130" s="19" t="s">
        <v>80</v>
      </c>
      <c r="H130" s="20">
        <v>1.0</v>
      </c>
      <c r="I130" s="21"/>
      <c r="J130" s="21">
        <f t="shared" si="51"/>
        <v>0</v>
      </c>
      <c r="K130" s="22"/>
      <c r="L130" s="15"/>
      <c r="M130" s="23" t="s">
        <v>5</v>
      </c>
      <c r="N130" s="24" t="s">
        <v>6</v>
      </c>
      <c r="O130" s="25">
        <v>0.0</v>
      </c>
      <c r="P130" s="25">
        <f t="shared" si="52"/>
        <v>0</v>
      </c>
      <c r="Q130" s="25">
        <v>0.0</v>
      </c>
      <c r="R130" s="25">
        <f t="shared" si="53"/>
        <v>0</v>
      </c>
      <c r="S130" s="25">
        <v>0.0</v>
      </c>
      <c r="T130" s="26">
        <f t="shared" si="54"/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27" t="s">
        <v>7</v>
      </c>
      <c r="AS130" s="14"/>
      <c r="AT130" s="27" t="s">
        <v>1</v>
      </c>
      <c r="AU130" s="27" t="s">
        <v>8</v>
      </c>
      <c r="AV130" s="14"/>
      <c r="AW130" s="14"/>
      <c r="AX130" s="14"/>
      <c r="AY130" s="28" t="s">
        <v>9</v>
      </c>
      <c r="AZ130" s="14"/>
      <c r="BA130" s="14"/>
      <c r="BB130" s="14"/>
      <c r="BC130" s="14"/>
      <c r="BD130" s="14"/>
      <c r="BE130" s="29">
        <f t="shared" si="55"/>
        <v>0</v>
      </c>
      <c r="BF130" s="29">
        <f t="shared" si="56"/>
        <v>0</v>
      </c>
      <c r="BG130" s="29">
        <f t="shared" si="57"/>
        <v>0</v>
      </c>
      <c r="BH130" s="29">
        <f t="shared" si="58"/>
        <v>0</v>
      </c>
      <c r="BI130" s="29">
        <f t="shared" si="59"/>
        <v>0</v>
      </c>
      <c r="BJ130" s="28" t="s">
        <v>0</v>
      </c>
      <c r="BK130" s="29">
        <f t="shared" si="60"/>
        <v>0</v>
      </c>
      <c r="BL130" s="28" t="s">
        <v>7</v>
      </c>
      <c r="BM130" s="27" t="s">
        <v>444</v>
      </c>
    </row>
    <row r="131" ht="24.0" customHeight="1">
      <c r="A131" s="14"/>
      <c r="B131" s="15"/>
      <c r="C131" s="16" t="s">
        <v>232</v>
      </c>
      <c r="D131" s="16" t="s">
        <v>1</v>
      </c>
      <c r="E131" s="17" t="s">
        <v>445</v>
      </c>
      <c r="F131" s="18" t="s">
        <v>446</v>
      </c>
      <c r="G131" s="19" t="s">
        <v>80</v>
      </c>
      <c r="H131" s="20">
        <v>2.0</v>
      </c>
      <c r="I131" s="21"/>
      <c r="J131" s="21">
        <f t="shared" si="51"/>
        <v>0</v>
      </c>
      <c r="K131" s="22"/>
      <c r="L131" s="15"/>
      <c r="M131" s="23" t="s">
        <v>5</v>
      </c>
      <c r="N131" s="24" t="s">
        <v>6</v>
      </c>
      <c r="O131" s="25">
        <v>0.0</v>
      </c>
      <c r="P131" s="25">
        <f t="shared" si="52"/>
        <v>0</v>
      </c>
      <c r="Q131" s="25">
        <v>0.0</v>
      </c>
      <c r="R131" s="25">
        <f t="shared" si="53"/>
        <v>0</v>
      </c>
      <c r="S131" s="25">
        <v>0.0</v>
      </c>
      <c r="T131" s="26">
        <f t="shared" si="54"/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27" t="s">
        <v>7</v>
      </c>
      <c r="AS131" s="14"/>
      <c r="AT131" s="27" t="s">
        <v>1</v>
      </c>
      <c r="AU131" s="27" t="s">
        <v>8</v>
      </c>
      <c r="AV131" s="14"/>
      <c r="AW131" s="14"/>
      <c r="AX131" s="14"/>
      <c r="AY131" s="28" t="s">
        <v>9</v>
      </c>
      <c r="AZ131" s="14"/>
      <c r="BA131" s="14"/>
      <c r="BB131" s="14"/>
      <c r="BC131" s="14"/>
      <c r="BD131" s="14"/>
      <c r="BE131" s="29">
        <f t="shared" si="55"/>
        <v>0</v>
      </c>
      <c r="BF131" s="29">
        <f t="shared" si="56"/>
        <v>0</v>
      </c>
      <c r="BG131" s="29">
        <f t="shared" si="57"/>
        <v>0</v>
      </c>
      <c r="BH131" s="29">
        <f t="shared" si="58"/>
        <v>0</v>
      </c>
      <c r="BI131" s="29">
        <f t="shared" si="59"/>
        <v>0</v>
      </c>
      <c r="BJ131" s="28" t="s">
        <v>0</v>
      </c>
      <c r="BK131" s="29">
        <f t="shared" si="60"/>
        <v>0</v>
      </c>
      <c r="BL131" s="28" t="s">
        <v>7</v>
      </c>
      <c r="BM131" s="27" t="s">
        <v>447</v>
      </c>
    </row>
    <row r="132" ht="24.0" customHeight="1">
      <c r="A132" s="14"/>
      <c r="B132" s="15"/>
      <c r="C132" s="16" t="s">
        <v>448</v>
      </c>
      <c r="D132" s="16" t="s">
        <v>1</v>
      </c>
      <c r="E132" s="17" t="s">
        <v>449</v>
      </c>
      <c r="F132" s="18" t="s">
        <v>450</v>
      </c>
      <c r="G132" s="19" t="s">
        <v>80</v>
      </c>
      <c r="H132" s="20">
        <v>2.0</v>
      </c>
      <c r="I132" s="21"/>
      <c r="J132" s="21">
        <f t="shared" si="51"/>
        <v>0</v>
      </c>
      <c r="K132" s="22"/>
      <c r="L132" s="15"/>
      <c r="M132" s="23" t="s">
        <v>5</v>
      </c>
      <c r="N132" s="24" t="s">
        <v>6</v>
      </c>
      <c r="O132" s="25">
        <v>0.0</v>
      </c>
      <c r="P132" s="25">
        <f t="shared" si="52"/>
        <v>0</v>
      </c>
      <c r="Q132" s="25">
        <v>0.0</v>
      </c>
      <c r="R132" s="25">
        <f t="shared" si="53"/>
        <v>0</v>
      </c>
      <c r="S132" s="25">
        <v>0.0</v>
      </c>
      <c r="T132" s="26">
        <f t="shared" si="54"/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27" t="s">
        <v>7</v>
      </c>
      <c r="AS132" s="14"/>
      <c r="AT132" s="27" t="s">
        <v>1</v>
      </c>
      <c r="AU132" s="27" t="s">
        <v>8</v>
      </c>
      <c r="AV132" s="14"/>
      <c r="AW132" s="14"/>
      <c r="AX132" s="14"/>
      <c r="AY132" s="28" t="s">
        <v>9</v>
      </c>
      <c r="AZ132" s="14"/>
      <c r="BA132" s="14"/>
      <c r="BB132" s="14"/>
      <c r="BC132" s="14"/>
      <c r="BD132" s="14"/>
      <c r="BE132" s="29">
        <f t="shared" si="55"/>
        <v>0</v>
      </c>
      <c r="BF132" s="29">
        <f t="shared" si="56"/>
        <v>0</v>
      </c>
      <c r="BG132" s="29">
        <f t="shared" si="57"/>
        <v>0</v>
      </c>
      <c r="BH132" s="29">
        <f t="shared" si="58"/>
        <v>0</v>
      </c>
      <c r="BI132" s="29">
        <f t="shared" si="59"/>
        <v>0</v>
      </c>
      <c r="BJ132" s="28" t="s">
        <v>0</v>
      </c>
      <c r="BK132" s="29">
        <f t="shared" si="60"/>
        <v>0</v>
      </c>
      <c r="BL132" s="28" t="s">
        <v>7</v>
      </c>
      <c r="BM132" s="27" t="s">
        <v>451</v>
      </c>
    </row>
    <row r="133" ht="24.0" customHeight="1">
      <c r="A133" s="14"/>
      <c r="B133" s="15"/>
      <c r="C133" s="16" t="s">
        <v>235</v>
      </c>
      <c r="D133" s="16" t="s">
        <v>1</v>
      </c>
      <c r="E133" s="17" t="s">
        <v>452</v>
      </c>
      <c r="F133" s="18" t="s">
        <v>453</v>
      </c>
      <c r="G133" s="19" t="s">
        <v>80</v>
      </c>
      <c r="H133" s="20">
        <v>13.0</v>
      </c>
      <c r="I133" s="21"/>
      <c r="J133" s="21">
        <f t="shared" si="51"/>
        <v>0</v>
      </c>
      <c r="K133" s="22"/>
      <c r="L133" s="15"/>
      <c r="M133" s="23" t="s">
        <v>5</v>
      </c>
      <c r="N133" s="24" t="s">
        <v>6</v>
      </c>
      <c r="O133" s="25">
        <v>0.0</v>
      </c>
      <c r="P133" s="25">
        <f t="shared" si="52"/>
        <v>0</v>
      </c>
      <c r="Q133" s="25">
        <v>0.0</v>
      </c>
      <c r="R133" s="25">
        <f t="shared" si="53"/>
        <v>0</v>
      </c>
      <c r="S133" s="25">
        <v>0.0</v>
      </c>
      <c r="T133" s="26">
        <f t="shared" si="54"/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27" t="s">
        <v>7</v>
      </c>
      <c r="AS133" s="14"/>
      <c r="AT133" s="27" t="s">
        <v>1</v>
      </c>
      <c r="AU133" s="27" t="s">
        <v>8</v>
      </c>
      <c r="AV133" s="14"/>
      <c r="AW133" s="14"/>
      <c r="AX133" s="14"/>
      <c r="AY133" s="28" t="s">
        <v>9</v>
      </c>
      <c r="AZ133" s="14"/>
      <c r="BA133" s="14"/>
      <c r="BB133" s="14"/>
      <c r="BC133" s="14"/>
      <c r="BD133" s="14"/>
      <c r="BE133" s="29">
        <f t="shared" si="55"/>
        <v>0</v>
      </c>
      <c r="BF133" s="29">
        <f t="shared" si="56"/>
        <v>0</v>
      </c>
      <c r="BG133" s="29">
        <f t="shared" si="57"/>
        <v>0</v>
      </c>
      <c r="BH133" s="29">
        <f t="shared" si="58"/>
        <v>0</v>
      </c>
      <c r="BI133" s="29">
        <f t="shared" si="59"/>
        <v>0</v>
      </c>
      <c r="BJ133" s="28" t="s">
        <v>0</v>
      </c>
      <c r="BK133" s="29">
        <f t="shared" si="60"/>
        <v>0</v>
      </c>
      <c r="BL133" s="28" t="s">
        <v>7</v>
      </c>
      <c r="BM133" s="27" t="s">
        <v>454</v>
      </c>
    </row>
    <row r="134" ht="24.0" customHeight="1">
      <c r="A134" s="14"/>
      <c r="B134" s="15"/>
      <c r="C134" s="16" t="s">
        <v>455</v>
      </c>
      <c r="D134" s="16" t="s">
        <v>1</v>
      </c>
      <c r="E134" s="17" t="s">
        <v>456</v>
      </c>
      <c r="F134" s="18" t="s">
        <v>457</v>
      </c>
      <c r="G134" s="19" t="s">
        <v>80</v>
      </c>
      <c r="H134" s="20">
        <v>3.0</v>
      </c>
      <c r="I134" s="21"/>
      <c r="J134" s="21">
        <f t="shared" si="51"/>
        <v>0</v>
      </c>
      <c r="K134" s="22"/>
      <c r="L134" s="15"/>
      <c r="M134" s="23" t="s">
        <v>5</v>
      </c>
      <c r="N134" s="24" t="s">
        <v>6</v>
      </c>
      <c r="O134" s="25">
        <v>0.0</v>
      </c>
      <c r="P134" s="25">
        <f t="shared" si="52"/>
        <v>0</v>
      </c>
      <c r="Q134" s="25">
        <v>0.0</v>
      </c>
      <c r="R134" s="25">
        <f t="shared" si="53"/>
        <v>0</v>
      </c>
      <c r="S134" s="25">
        <v>0.0</v>
      </c>
      <c r="T134" s="26">
        <f t="shared" si="54"/>
        <v>0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27" t="s">
        <v>7</v>
      </c>
      <c r="AS134" s="14"/>
      <c r="AT134" s="27" t="s">
        <v>1</v>
      </c>
      <c r="AU134" s="27" t="s">
        <v>8</v>
      </c>
      <c r="AV134" s="14"/>
      <c r="AW134" s="14"/>
      <c r="AX134" s="14"/>
      <c r="AY134" s="28" t="s">
        <v>9</v>
      </c>
      <c r="AZ134" s="14"/>
      <c r="BA134" s="14"/>
      <c r="BB134" s="14"/>
      <c r="BC134" s="14"/>
      <c r="BD134" s="14"/>
      <c r="BE134" s="29">
        <f t="shared" si="55"/>
        <v>0</v>
      </c>
      <c r="BF134" s="29">
        <f t="shared" si="56"/>
        <v>0</v>
      </c>
      <c r="BG134" s="29">
        <f t="shared" si="57"/>
        <v>0</v>
      </c>
      <c r="BH134" s="29">
        <f t="shared" si="58"/>
        <v>0</v>
      </c>
      <c r="BI134" s="29">
        <f t="shared" si="59"/>
        <v>0</v>
      </c>
      <c r="BJ134" s="28" t="s">
        <v>0</v>
      </c>
      <c r="BK134" s="29">
        <f t="shared" si="60"/>
        <v>0</v>
      </c>
      <c r="BL134" s="28" t="s">
        <v>7</v>
      </c>
      <c r="BM134" s="27" t="s">
        <v>458</v>
      </c>
    </row>
    <row r="135" ht="24.0" customHeight="1">
      <c r="A135" s="14"/>
      <c r="B135" s="15"/>
      <c r="C135" s="16" t="s">
        <v>239</v>
      </c>
      <c r="D135" s="16" t="s">
        <v>1</v>
      </c>
      <c r="E135" s="17" t="s">
        <v>459</v>
      </c>
      <c r="F135" s="18" t="s">
        <v>460</v>
      </c>
      <c r="G135" s="19" t="s">
        <v>45</v>
      </c>
      <c r="H135" s="20">
        <v>7.3</v>
      </c>
      <c r="I135" s="21"/>
      <c r="J135" s="21">
        <f t="shared" si="51"/>
        <v>0</v>
      </c>
      <c r="K135" s="22"/>
      <c r="L135" s="15"/>
      <c r="M135" s="23" t="s">
        <v>5</v>
      </c>
      <c r="N135" s="24" t="s">
        <v>6</v>
      </c>
      <c r="O135" s="25">
        <v>0.0</v>
      </c>
      <c r="P135" s="25">
        <f t="shared" si="52"/>
        <v>0</v>
      </c>
      <c r="Q135" s="25">
        <v>0.0</v>
      </c>
      <c r="R135" s="25">
        <f t="shared" si="53"/>
        <v>0</v>
      </c>
      <c r="S135" s="25">
        <v>0.0</v>
      </c>
      <c r="T135" s="26">
        <f t="shared" si="54"/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27" t="s">
        <v>7</v>
      </c>
      <c r="AS135" s="14"/>
      <c r="AT135" s="27" t="s">
        <v>1</v>
      </c>
      <c r="AU135" s="27" t="s">
        <v>8</v>
      </c>
      <c r="AV135" s="14"/>
      <c r="AW135" s="14"/>
      <c r="AX135" s="14"/>
      <c r="AY135" s="28" t="s">
        <v>9</v>
      </c>
      <c r="AZ135" s="14"/>
      <c r="BA135" s="14"/>
      <c r="BB135" s="14"/>
      <c r="BC135" s="14"/>
      <c r="BD135" s="14"/>
      <c r="BE135" s="29">
        <f t="shared" si="55"/>
        <v>0</v>
      </c>
      <c r="BF135" s="29">
        <f t="shared" si="56"/>
        <v>0</v>
      </c>
      <c r="BG135" s="29">
        <f t="shared" si="57"/>
        <v>0</v>
      </c>
      <c r="BH135" s="29">
        <f t="shared" si="58"/>
        <v>0</v>
      </c>
      <c r="BI135" s="29">
        <f t="shared" si="59"/>
        <v>0</v>
      </c>
      <c r="BJ135" s="28" t="s">
        <v>0</v>
      </c>
      <c r="BK135" s="29">
        <f t="shared" si="60"/>
        <v>0</v>
      </c>
      <c r="BL135" s="28" t="s">
        <v>7</v>
      </c>
      <c r="BM135" s="27" t="s">
        <v>461</v>
      </c>
    </row>
    <row r="136" ht="25.5" customHeight="1">
      <c r="A136" s="2"/>
      <c r="B136" s="3"/>
      <c r="C136" s="2"/>
      <c r="D136" s="4"/>
      <c r="E136" s="5"/>
      <c r="F136" s="5"/>
      <c r="G136" s="2"/>
      <c r="H136" s="2"/>
      <c r="I136" s="2"/>
      <c r="J136" s="6"/>
      <c r="K136" s="2"/>
      <c r="L136" s="3"/>
      <c r="M136" s="7"/>
      <c r="N136" s="2"/>
      <c r="O136" s="2"/>
      <c r="P136" s="8"/>
      <c r="Q136" s="2"/>
      <c r="R136" s="8"/>
      <c r="S136" s="2"/>
      <c r="T136" s="9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4"/>
      <c r="AS136" s="2"/>
      <c r="AT136" s="10"/>
      <c r="AU136" s="10"/>
      <c r="AV136" s="2"/>
      <c r="AW136" s="2"/>
      <c r="AX136" s="2"/>
      <c r="AY136" s="4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11"/>
      <c r="BL136" s="2"/>
      <c r="BM136" s="2"/>
    </row>
    <row r="137" ht="22.5" customHeight="1">
      <c r="A137" s="2"/>
      <c r="B137" s="3"/>
      <c r="C137" s="2"/>
      <c r="D137" s="4" t="s">
        <v>51</v>
      </c>
      <c r="E137" s="12" t="s">
        <v>462</v>
      </c>
      <c r="F137" s="12" t="s">
        <v>463</v>
      </c>
      <c r="G137" s="2"/>
      <c r="H137" s="2"/>
      <c r="I137" s="2"/>
      <c r="J137" s="13">
        <f>BK137</f>
        <v>0</v>
      </c>
      <c r="K137" s="2"/>
      <c r="L137" s="3"/>
      <c r="M137" s="7"/>
      <c r="N137" s="2"/>
      <c r="O137" s="2"/>
      <c r="P137" s="8">
        <f>SUM(P138:P140)</f>
        <v>0</v>
      </c>
      <c r="Q137" s="2"/>
      <c r="R137" s="8">
        <f>SUM(R138:R140)</f>
        <v>0</v>
      </c>
      <c r="S137" s="2"/>
      <c r="T137" s="9">
        <f>SUM(T138:T140)</f>
        <v>0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4" t="s">
        <v>15</v>
      </c>
      <c r="AS137" s="2"/>
      <c r="AT137" s="10" t="s">
        <v>51</v>
      </c>
      <c r="AU137" s="10" t="s">
        <v>0</v>
      </c>
      <c r="AV137" s="2"/>
      <c r="AW137" s="2"/>
      <c r="AX137" s="2"/>
      <c r="AY137" s="4" t="s">
        <v>9</v>
      </c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11">
        <f>SUM(BK138:BK140)</f>
        <v>0</v>
      </c>
      <c r="BL137" s="2"/>
      <c r="BM137" s="2"/>
    </row>
    <row r="138" ht="24.0" customHeight="1">
      <c r="A138" s="14"/>
      <c r="B138" s="15"/>
      <c r="C138" s="16" t="s">
        <v>464</v>
      </c>
      <c r="D138" s="16" t="s">
        <v>1</v>
      </c>
      <c r="E138" s="17" t="s">
        <v>465</v>
      </c>
      <c r="F138" s="18" t="s">
        <v>466</v>
      </c>
      <c r="G138" s="19" t="s">
        <v>49</v>
      </c>
      <c r="H138" s="20">
        <v>250.0</v>
      </c>
      <c r="I138" s="21"/>
      <c r="J138" s="21">
        <f t="shared" ref="J138:J140" si="61">ROUND(I138*H138,2)</f>
        <v>0</v>
      </c>
      <c r="K138" s="22"/>
      <c r="L138" s="15"/>
      <c r="M138" s="23" t="s">
        <v>5</v>
      </c>
      <c r="N138" s="24" t="s">
        <v>6</v>
      </c>
      <c r="O138" s="25">
        <v>0.0</v>
      </c>
      <c r="P138" s="25">
        <f t="shared" ref="P138:P140" si="62">O138*H138</f>
        <v>0</v>
      </c>
      <c r="Q138" s="25">
        <v>0.0</v>
      </c>
      <c r="R138" s="25">
        <f t="shared" ref="R138:R140" si="63">Q138*H138</f>
        <v>0</v>
      </c>
      <c r="S138" s="25">
        <v>0.0</v>
      </c>
      <c r="T138" s="26">
        <f t="shared" ref="T138:T140" si="64"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27" t="s">
        <v>126</v>
      </c>
      <c r="AS138" s="14"/>
      <c r="AT138" s="27" t="s">
        <v>1</v>
      </c>
      <c r="AU138" s="27" t="s">
        <v>8</v>
      </c>
      <c r="AV138" s="14"/>
      <c r="AW138" s="14"/>
      <c r="AX138" s="14"/>
      <c r="AY138" s="28" t="s">
        <v>9</v>
      </c>
      <c r="AZ138" s="14"/>
      <c r="BA138" s="14"/>
      <c r="BB138" s="14"/>
      <c r="BC138" s="14"/>
      <c r="BD138" s="14"/>
      <c r="BE138" s="29">
        <f t="shared" ref="BE138:BE140" si="65">IF(N138="základní",J138,0)</f>
        <v>0</v>
      </c>
      <c r="BF138" s="29">
        <f t="shared" ref="BF138:BF140" si="66">IF(N138="snížená",J138,0)</f>
        <v>0</v>
      </c>
      <c r="BG138" s="29">
        <f t="shared" ref="BG138:BG140" si="67">IF(N138="zákl. přenesená",J138,0)</f>
        <v>0</v>
      </c>
      <c r="BH138" s="29">
        <f t="shared" ref="BH138:BH140" si="68">IF(N138="sníž. přenesená",J138,0)</f>
        <v>0</v>
      </c>
      <c r="BI138" s="29">
        <f t="shared" ref="BI138:BI140" si="69">IF(N138="nulová",J138,0)</f>
        <v>0</v>
      </c>
      <c r="BJ138" s="28" t="s">
        <v>0</v>
      </c>
      <c r="BK138" s="29">
        <f t="shared" ref="BK138:BK140" si="70">ROUND(I138*H138,2)</f>
        <v>0</v>
      </c>
      <c r="BL138" s="28" t="s">
        <v>126</v>
      </c>
      <c r="BM138" s="27" t="s">
        <v>467</v>
      </c>
    </row>
    <row r="139" ht="16.5" customHeight="1">
      <c r="A139" s="14"/>
      <c r="B139" s="15"/>
      <c r="C139" s="30" t="s">
        <v>242</v>
      </c>
      <c r="D139" s="30" t="s">
        <v>10</v>
      </c>
      <c r="E139" s="31" t="s">
        <v>468</v>
      </c>
      <c r="F139" s="32" t="s">
        <v>469</v>
      </c>
      <c r="G139" s="33" t="s">
        <v>4</v>
      </c>
      <c r="H139" s="34">
        <v>100.0</v>
      </c>
      <c r="I139" s="35"/>
      <c r="J139" s="35">
        <f t="shared" si="61"/>
        <v>0</v>
      </c>
      <c r="K139" s="36"/>
      <c r="L139" s="37"/>
      <c r="M139" s="38" t="s">
        <v>5</v>
      </c>
      <c r="N139" s="39" t="s">
        <v>6</v>
      </c>
      <c r="O139" s="25">
        <v>0.0</v>
      </c>
      <c r="P139" s="25">
        <f t="shared" si="62"/>
        <v>0</v>
      </c>
      <c r="Q139" s="25">
        <v>0.0</v>
      </c>
      <c r="R139" s="25">
        <f t="shared" si="63"/>
        <v>0</v>
      </c>
      <c r="S139" s="25">
        <v>0.0</v>
      </c>
      <c r="T139" s="26">
        <f t="shared" si="64"/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27" t="s">
        <v>470</v>
      </c>
      <c r="AS139" s="14"/>
      <c r="AT139" s="27" t="s">
        <v>10</v>
      </c>
      <c r="AU139" s="27" t="s">
        <v>8</v>
      </c>
      <c r="AV139" s="14"/>
      <c r="AW139" s="14"/>
      <c r="AX139" s="14"/>
      <c r="AY139" s="28" t="s">
        <v>9</v>
      </c>
      <c r="AZ139" s="14"/>
      <c r="BA139" s="14"/>
      <c r="BB139" s="14"/>
      <c r="BC139" s="14"/>
      <c r="BD139" s="14"/>
      <c r="BE139" s="29">
        <f t="shared" si="65"/>
        <v>0</v>
      </c>
      <c r="BF139" s="29">
        <f t="shared" si="66"/>
        <v>0</v>
      </c>
      <c r="BG139" s="29">
        <f t="shared" si="67"/>
        <v>0</v>
      </c>
      <c r="BH139" s="29">
        <f t="shared" si="68"/>
        <v>0</v>
      </c>
      <c r="BI139" s="29">
        <f t="shared" si="69"/>
        <v>0</v>
      </c>
      <c r="BJ139" s="28" t="s">
        <v>0</v>
      </c>
      <c r="BK139" s="29">
        <f t="shared" si="70"/>
        <v>0</v>
      </c>
      <c r="BL139" s="28" t="s">
        <v>126</v>
      </c>
      <c r="BM139" s="27" t="s">
        <v>470</v>
      </c>
    </row>
    <row r="140" ht="24.0" customHeight="1">
      <c r="A140" s="14"/>
      <c r="B140" s="15"/>
      <c r="C140" s="30" t="s">
        <v>471</v>
      </c>
      <c r="D140" s="30" t="s">
        <v>10</v>
      </c>
      <c r="E140" s="31" t="s">
        <v>472</v>
      </c>
      <c r="F140" s="32" t="s">
        <v>473</v>
      </c>
      <c r="G140" s="33" t="s">
        <v>474</v>
      </c>
      <c r="H140" s="34">
        <v>0.15</v>
      </c>
      <c r="I140" s="35"/>
      <c r="J140" s="35">
        <f t="shared" si="61"/>
        <v>0</v>
      </c>
      <c r="K140" s="36"/>
      <c r="L140" s="37"/>
      <c r="M140" s="38" t="s">
        <v>5</v>
      </c>
      <c r="N140" s="39" t="s">
        <v>6</v>
      </c>
      <c r="O140" s="25">
        <v>0.0</v>
      </c>
      <c r="P140" s="25">
        <f t="shared" si="62"/>
        <v>0</v>
      </c>
      <c r="Q140" s="25">
        <v>0.0</v>
      </c>
      <c r="R140" s="25">
        <f t="shared" si="63"/>
        <v>0</v>
      </c>
      <c r="S140" s="25">
        <v>0.0</v>
      </c>
      <c r="T140" s="26">
        <f t="shared" si="64"/>
        <v>0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27" t="s">
        <v>470</v>
      </c>
      <c r="AS140" s="14"/>
      <c r="AT140" s="27" t="s">
        <v>10</v>
      </c>
      <c r="AU140" s="27" t="s">
        <v>8</v>
      </c>
      <c r="AV140" s="14"/>
      <c r="AW140" s="14"/>
      <c r="AX140" s="14"/>
      <c r="AY140" s="28" t="s">
        <v>9</v>
      </c>
      <c r="AZ140" s="14"/>
      <c r="BA140" s="14"/>
      <c r="BB140" s="14"/>
      <c r="BC140" s="14"/>
      <c r="BD140" s="14"/>
      <c r="BE140" s="29">
        <f t="shared" si="65"/>
        <v>0</v>
      </c>
      <c r="BF140" s="29">
        <f t="shared" si="66"/>
        <v>0</v>
      </c>
      <c r="BG140" s="29">
        <f t="shared" si="67"/>
        <v>0</v>
      </c>
      <c r="BH140" s="29">
        <f t="shared" si="68"/>
        <v>0</v>
      </c>
      <c r="BI140" s="29">
        <f t="shared" si="69"/>
        <v>0</v>
      </c>
      <c r="BJ140" s="28" t="s">
        <v>0</v>
      </c>
      <c r="BK140" s="29">
        <f t="shared" si="70"/>
        <v>0</v>
      </c>
      <c r="BL140" s="28" t="s">
        <v>126</v>
      </c>
      <c r="BM140" s="27" t="s">
        <v>475</v>
      </c>
    </row>
    <row r="141" ht="25.5" customHeight="1">
      <c r="A141" s="2"/>
      <c r="B141" s="3"/>
      <c r="C141" s="2"/>
      <c r="D141" s="4" t="s">
        <v>51</v>
      </c>
      <c r="E141" s="5" t="s">
        <v>476</v>
      </c>
      <c r="F141" s="5" t="s">
        <v>477</v>
      </c>
      <c r="G141" s="2"/>
      <c r="H141" s="2"/>
      <c r="I141" s="2"/>
      <c r="J141" s="6">
        <f>BK141</f>
        <v>0</v>
      </c>
      <c r="K141" s="2"/>
      <c r="L141" s="3"/>
      <c r="M141" s="7"/>
      <c r="N141" s="2"/>
      <c r="O141" s="2"/>
      <c r="P141" s="8">
        <f>SUM(P142:P143)</f>
        <v>0</v>
      </c>
      <c r="Q141" s="2"/>
      <c r="R141" s="8">
        <f>SUM(R142:R143)</f>
        <v>0</v>
      </c>
      <c r="S141" s="2"/>
      <c r="T141" s="9">
        <f>SUM(T142:T143)</f>
        <v>0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4" t="s">
        <v>14</v>
      </c>
      <c r="AS141" s="2"/>
      <c r="AT141" s="10" t="s">
        <v>51</v>
      </c>
      <c r="AU141" s="10" t="s">
        <v>478</v>
      </c>
      <c r="AV141" s="2"/>
      <c r="AW141" s="2"/>
      <c r="AX141" s="2"/>
      <c r="AY141" s="4" t="s">
        <v>9</v>
      </c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11">
        <f>SUM(BK142:BK143)</f>
        <v>0</v>
      </c>
      <c r="BL141" s="2"/>
      <c r="BM141" s="2"/>
    </row>
    <row r="142" ht="16.5" customHeight="1">
      <c r="A142" s="14"/>
      <c r="B142" s="15"/>
      <c r="C142" s="16" t="s">
        <v>246</v>
      </c>
      <c r="D142" s="16" t="s">
        <v>1</v>
      </c>
      <c r="E142" s="17" t="s">
        <v>479</v>
      </c>
      <c r="F142" s="18" t="s">
        <v>480</v>
      </c>
      <c r="G142" s="19" t="s">
        <v>481</v>
      </c>
      <c r="H142" s="20">
        <v>35.0</v>
      </c>
      <c r="I142" s="21"/>
      <c r="J142" s="21">
        <f t="shared" ref="J142:J143" si="71">ROUND(I142*H142,2)</f>
        <v>0</v>
      </c>
      <c r="K142" s="22"/>
      <c r="L142" s="15"/>
      <c r="M142" s="23" t="s">
        <v>5</v>
      </c>
      <c r="N142" s="24" t="s">
        <v>6</v>
      </c>
      <c r="O142" s="25">
        <v>0.0</v>
      </c>
      <c r="P142" s="25">
        <f t="shared" ref="P142:P143" si="72">O142*H142</f>
        <v>0</v>
      </c>
      <c r="Q142" s="25">
        <v>0.0</v>
      </c>
      <c r="R142" s="25">
        <f t="shared" ref="R142:R143" si="73">Q142*H142</f>
        <v>0</v>
      </c>
      <c r="S142" s="25">
        <v>0.0</v>
      </c>
      <c r="T142" s="26">
        <f t="shared" ref="T142:T143" si="74"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27" t="s">
        <v>482</v>
      </c>
      <c r="AS142" s="14"/>
      <c r="AT142" s="27" t="s">
        <v>1</v>
      </c>
      <c r="AU142" s="27" t="s">
        <v>0</v>
      </c>
      <c r="AV142" s="14"/>
      <c r="AW142" s="14"/>
      <c r="AX142" s="14"/>
      <c r="AY142" s="28" t="s">
        <v>9</v>
      </c>
      <c r="AZ142" s="14"/>
      <c r="BA142" s="14"/>
      <c r="BB142" s="14"/>
      <c r="BC142" s="14"/>
      <c r="BD142" s="14"/>
      <c r="BE142" s="29">
        <f t="shared" ref="BE142:BE143" si="75">IF(N142="základní",J142,0)</f>
        <v>0</v>
      </c>
      <c r="BF142" s="29">
        <f t="shared" ref="BF142:BF143" si="76">IF(N142="snížená",J142,0)</f>
        <v>0</v>
      </c>
      <c r="BG142" s="29">
        <f t="shared" ref="BG142:BG143" si="77">IF(N142="zákl. přenesená",J142,0)</f>
        <v>0</v>
      </c>
      <c r="BH142" s="29">
        <f t="shared" ref="BH142:BH143" si="78">IF(N142="sníž. přenesená",J142,0)</f>
        <v>0</v>
      </c>
      <c r="BI142" s="29">
        <f t="shared" ref="BI142:BI143" si="79">IF(N142="nulová",J142,0)</f>
        <v>0</v>
      </c>
      <c r="BJ142" s="28" t="s">
        <v>0</v>
      </c>
      <c r="BK142" s="29">
        <f t="shared" ref="BK142:BK143" si="80">ROUND(I142*H142,2)</f>
        <v>0</v>
      </c>
      <c r="BL142" s="28" t="s">
        <v>482</v>
      </c>
      <c r="BM142" s="27" t="s">
        <v>483</v>
      </c>
    </row>
    <row r="143" ht="16.5" customHeight="1">
      <c r="A143" s="14"/>
      <c r="B143" s="15"/>
      <c r="C143" s="16" t="s">
        <v>484</v>
      </c>
      <c r="D143" s="16" t="s">
        <v>1</v>
      </c>
      <c r="E143" s="17" t="s">
        <v>485</v>
      </c>
      <c r="F143" s="18" t="s">
        <v>486</v>
      </c>
      <c r="G143" s="19" t="s">
        <v>481</v>
      </c>
      <c r="H143" s="20">
        <v>24.0</v>
      </c>
      <c r="I143" s="21"/>
      <c r="J143" s="21">
        <f t="shared" si="71"/>
        <v>0</v>
      </c>
      <c r="K143" s="22"/>
      <c r="L143" s="15"/>
      <c r="M143" s="23" t="s">
        <v>5</v>
      </c>
      <c r="N143" s="24" t="s">
        <v>6</v>
      </c>
      <c r="O143" s="25">
        <v>0.0</v>
      </c>
      <c r="P143" s="25">
        <f t="shared" si="72"/>
        <v>0</v>
      </c>
      <c r="Q143" s="25">
        <v>0.0</v>
      </c>
      <c r="R143" s="25">
        <f t="shared" si="73"/>
        <v>0</v>
      </c>
      <c r="S143" s="25">
        <v>0.0</v>
      </c>
      <c r="T143" s="26">
        <f t="shared" si="74"/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27" t="s">
        <v>482</v>
      </c>
      <c r="AS143" s="14"/>
      <c r="AT143" s="27" t="s">
        <v>1</v>
      </c>
      <c r="AU143" s="27" t="s">
        <v>0</v>
      </c>
      <c r="AV143" s="14"/>
      <c r="AW143" s="14"/>
      <c r="AX143" s="14"/>
      <c r="AY143" s="28" t="s">
        <v>9</v>
      </c>
      <c r="AZ143" s="14"/>
      <c r="BA143" s="14"/>
      <c r="BB143" s="14"/>
      <c r="BC143" s="14"/>
      <c r="BD143" s="14"/>
      <c r="BE143" s="29">
        <f t="shared" si="75"/>
        <v>0</v>
      </c>
      <c r="BF143" s="29">
        <f t="shared" si="76"/>
        <v>0</v>
      </c>
      <c r="BG143" s="29">
        <f t="shared" si="77"/>
        <v>0</v>
      </c>
      <c r="BH143" s="29">
        <f t="shared" si="78"/>
        <v>0</v>
      </c>
      <c r="BI143" s="29">
        <f t="shared" si="79"/>
        <v>0</v>
      </c>
      <c r="BJ143" s="28" t="s">
        <v>0</v>
      </c>
      <c r="BK143" s="29">
        <f t="shared" si="80"/>
        <v>0</v>
      </c>
      <c r="BL143" s="28" t="s">
        <v>482</v>
      </c>
      <c r="BM143" s="27" t="s">
        <v>487</v>
      </c>
    </row>
    <row r="144" ht="25.5" customHeight="1">
      <c r="A144" s="2"/>
      <c r="B144" s="3"/>
      <c r="C144" s="2"/>
      <c r="D144" s="4" t="s">
        <v>51</v>
      </c>
      <c r="E144" s="5" t="s">
        <v>488</v>
      </c>
      <c r="F144" s="5" t="s">
        <v>489</v>
      </c>
      <c r="G144" s="2"/>
      <c r="H144" s="2"/>
      <c r="I144" s="2"/>
      <c r="J144" s="6">
        <f t="shared" ref="J144:J145" si="81">BK144</f>
        <v>0</v>
      </c>
      <c r="K144" s="2"/>
      <c r="L144" s="3"/>
      <c r="M144" s="7"/>
      <c r="N144" s="2"/>
      <c r="O144" s="2"/>
      <c r="P144" s="8">
        <f t="shared" ref="P144:P145" si="82">P145</f>
        <v>0</v>
      </c>
      <c r="Q144" s="2"/>
      <c r="R144" s="8">
        <f t="shared" ref="R144:R145" si="83">R145</f>
        <v>0</v>
      </c>
      <c r="S144" s="2"/>
      <c r="T144" s="9">
        <f t="shared" ref="T144:T145" si="84">T145</f>
        <v>0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4" t="s">
        <v>22</v>
      </c>
      <c r="AS144" s="2"/>
      <c r="AT144" s="10" t="s">
        <v>51</v>
      </c>
      <c r="AU144" s="10" t="s">
        <v>478</v>
      </c>
      <c r="AV144" s="2"/>
      <c r="AW144" s="2"/>
      <c r="AX144" s="2"/>
      <c r="AY144" s="4" t="s">
        <v>9</v>
      </c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11">
        <f t="shared" ref="BK144:BK145" si="85">BK145</f>
        <v>0</v>
      </c>
      <c r="BL144" s="2"/>
      <c r="BM144" s="2"/>
    </row>
    <row r="145" ht="22.5" customHeight="1">
      <c r="A145" s="2"/>
      <c r="B145" s="3"/>
      <c r="C145" s="2"/>
      <c r="D145" s="4" t="s">
        <v>51</v>
      </c>
      <c r="E145" s="12" t="s">
        <v>490</v>
      </c>
      <c r="F145" s="12" t="s">
        <v>491</v>
      </c>
      <c r="G145" s="2"/>
      <c r="H145" s="2"/>
      <c r="I145" s="2"/>
      <c r="J145" s="13">
        <f t="shared" si="81"/>
        <v>0</v>
      </c>
      <c r="K145" s="2"/>
      <c r="L145" s="3"/>
      <c r="M145" s="7"/>
      <c r="N145" s="2"/>
      <c r="O145" s="2"/>
      <c r="P145" s="8">
        <f t="shared" si="82"/>
        <v>0</v>
      </c>
      <c r="Q145" s="2"/>
      <c r="R145" s="8">
        <f t="shared" si="83"/>
        <v>0</v>
      </c>
      <c r="S145" s="2"/>
      <c r="T145" s="9">
        <f t="shared" si="84"/>
        <v>0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4" t="s">
        <v>22</v>
      </c>
      <c r="AS145" s="2"/>
      <c r="AT145" s="10" t="s">
        <v>51</v>
      </c>
      <c r="AU145" s="10" t="s">
        <v>0</v>
      </c>
      <c r="AV145" s="2"/>
      <c r="AW145" s="2"/>
      <c r="AX145" s="2"/>
      <c r="AY145" s="4" t="s">
        <v>9</v>
      </c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11">
        <f t="shared" si="85"/>
        <v>0</v>
      </c>
      <c r="BL145" s="2"/>
      <c r="BM145" s="2"/>
    </row>
    <row r="146" ht="16.5" customHeight="1">
      <c r="A146" s="14"/>
      <c r="B146" s="15"/>
      <c r="C146" s="16" t="s">
        <v>249</v>
      </c>
      <c r="D146" s="16" t="s">
        <v>1</v>
      </c>
      <c r="E146" s="17" t="s">
        <v>492</v>
      </c>
      <c r="F146" s="18" t="s">
        <v>493</v>
      </c>
      <c r="G146" s="19" t="s">
        <v>57</v>
      </c>
      <c r="H146" s="20">
        <v>1.0</v>
      </c>
      <c r="I146" s="21"/>
      <c r="J146" s="21">
        <f>ROUND(I146*H146,2)</f>
        <v>0</v>
      </c>
      <c r="K146" s="22"/>
      <c r="L146" s="15"/>
      <c r="M146" s="23" t="s">
        <v>5</v>
      </c>
      <c r="N146" s="24" t="s">
        <v>6</v>
      </c>
      <c r="O146" s="25">
        <v>0.0</v>
      </c>
      <c r="P146" s="25">
        <f>O146*H146</f>
        <v>0</v>
      </c>
      <c r="Q146" s="25">
        <v>0.0</v>
      </c>
      <c r="R146" s="25">
        <f>Q146*H146</f>
        <v>0</v>
      </c>
      <c r="S146" s="25">
        <v>0.0</v>
      </c>
      <c r="T146" s="26">
        <f>S146*H146</f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27" t="s">
        <v>14</v>
      </c>
      <c r="AS146" s="14"/>
      <c r="AT146" s="27" t="s">
        <v>1</v>
      </c>
      <c r="AU146" s="27" t="s">
        <v>8</v>
      </c>
      <c r="AV146" s="14"/>
      <c r="AW146" s="14"/>
      <c r="AX146" s="14"/>
      <c r="AY146" s="28" t="s">
        <v>9</v>
      </c>
      <c r="AZ146" s="14"/>
      <c r="BA146" s="14"/>
      <c r="BB146" s="14"/>
      <c r="BC146" s="14"/>
      <c r="BD146" s="14"/>
      <c r="BE146" s="29">
        <f>IF(N146="základní",J146,0)</f>
        <v>0</v>
      </c>
      <c r="BF146" s="29">
        <f>IF(N146="snížená",J146,0)</f>
        <v>0</v>
      </c>
      <c r="BG146" s="29">
        <f>IF(N146="zákl. přenesená",J146,0)</f>
        <v>0</v>
      </c>
      <c r="BH146" s="29">
        <f>IF(N146="sníž. přenesená",J146,0)</f>
        <v>0</v>
      </c>
      <c r="BI146" s="29">
        <f>IF(N146="nulová",J146,0)</f>
        <v>0</v>
      </c>
      <c r="BJ146" s="28" t="s">
        <v>0</v>
      </c>
      <c r="BK146" s="29">
        <f>ROUND(I146*H146,2)</f>
        <v>0</v>
      </c>
      <c r="BL146" s="28" t="s">
        <v>14</v>
      </c>
      <c r="BM146" s="27" t="s">
        <v>494</v>
      </c>
    </row>
    <row r="147" ht="25.5" customHeight="1">
      <c r="A147" s="2"/>
      <c r="B147" s="3"/>
      <c r="C147" s="2"/>
      <c r="D147" s="4" t="s">
        <v>51</v>
      </c>
      <c r="E147" s="5" t="s">
        <v>495</v>
      </c>
      <c r="F147" s="5" t="s">
        <v>496</v>
      </c>
      <c r="G147" s="2"/>
      <c r="H147" s="2"/>
      <c r="I147" s="2"/>
      <c r="J147" s="6">
        <f>BK147</f>
        <v>0</v>
      </c>
      <c r="K147" s="2"/>
      <c r="L147" s="3"/>
      <c r="M147" s="40"/>
      <c r="N147" s="41"/>
      <c r="O147" s="41"/>
      <c r="P147" s="42">
        <v>0.0</v>
      </c>
      <c r="Q147" s="41"/>
      <c r="R147" s="42">
        <v>0.0</v>
      </c>
      <c r="S147" s="41"/>
      <c r="T147" s="43">
        <v>0.0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4" t="s">
        <v>0</v>
      </c>
      <c r="AS147" s="2"/>
      <c r="AT147" s="10" t="s">
        <v>51</v>
      </c>
      <c r="AU147" s="10" t="s">
        <v>478</v>
      </c>
      <c r="AV147" s="2"/>
      <c r="AW147" s="2"/>
      <c r="AX147" s="2"/>
      <c r="AY147" s="4" t="s">
        <v>9</v>
      </c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11">
        <v>0.0</v>
      </c>
      <c r="BL147" s="2"/>
      <c r="BM147" s="2"/>
    </row>
    <row r="148" ht="6.75" customHeight="1">
      <c r="A148" s="14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15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</row>
  </sheetData>
  <printOptions/>
  <pageMargins bottom="0.39375" footer="0.0" header="0.0" left="0.39375" right="0.39375" top="0.39375"/>
  <pageSetup paperSize="9" orientation="portrait"/>
  <headerFooter>
    <oddFooter>&amp;CStrana &amp;P z 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2020-04-06T12:18:26Z</dcterms:created>
  <dc:creator>Tomáš Leipner</dc:creator>
</cp:coreProperties>
</file>