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4355" windowHeight="12840" activeTab="1"/>
  </bookViews>
  <sheets>
    <sheet name="spotřeby" sheetId="2" r:id="rId1"/>
    <sheet name="schéma" sheetId="1" r:id="rId2"/>
  </sheets>
  <calcPr calcId="145621"/>
</workbook>
</file>

<file path=xl/calcChain.xml><?xml version="1.0" encoding="utf-8"?>
<calcChain xmlns="http://schemas.openxmlformats.org/spreadsheetml/2006/main">
  <c r="AS26" i="1" l="1"/>
  <c r="AS25" i="1"/>
  <c r="AS24" i="1"/>
  <c r="AM26" i="1"/>
  <c r="AM25" i="1"/>
  <c r="AM24" i="1"/>
  <c r="AE26" i="1"/>
  <c r="AE25" i="1"/>
  <c r="AE24" i="1"/>
  <c r="AB25" i="1"/>
  <c r="AB24" i="1"/>
  <c r="W25" i="1"/>
  <c r="W24" i="1"/>
  <c r="L25" i="1"/>
  <c r="L24" i="1"/>
  <c r="F25" i="1"/>
  <c r="F24" i="1"/>
  <c r="AS23" i="1"/>
  <c r="AM23" i="1"/>
  <c r="AE23" i="1"/>
  <c r="W23" i="1"/>
  <c r="L23" i="1"/>
  <c r="F23" i="1"/>
  <c r="B23" i="1" l="1"/>
  <c r="B24" i="1"/>
  <c r="B25" i="1"/>
  <c r="B26" i="1"/>
</calcChain>
</file>

<file path=xl/sharedStrings.xml><?xml version="1.0" encoding="utf-8"?>
<sst xmlns="http://schemas.openxmlformats.org/spreadsheetml/2006/main" count="77" uniqueCount="48">
  <si>
    <t>sokl</t>
  </si>
  <si>
    <t>SV</t>
  </si>
  <si>
    <t>S</t>
  </si>
  <si>
    <t>SZ</t>
  </si>
  <si>
    <t>J</t>
  </si>
  <si>
    <t>JZ</t>
  </si>
  <si>
    <t>JV</t>
  </si>
  <si>
    <t>stavební otvory</t>
  </si>
  <si>
    <t>fasáda</t>
  </si>
  <si>
    <t>základ</t>
  </si>
  <si>
    <t>orientace</t>
  </si>
  <si>
    <t>roh</t>
  </si>
  <si>
    <t>kout</t>
  </si>
  <si>
    <t>h=0,14</t>
  </si>
  <si>
    <t>sklep</t>
  </si>
  <si>
    <t>1.NP</t>
  </si>
  <si>
    <t>3.NP</t>
  </si>
  <si>
    <t>5.NP</t>
  </si>
  <si>
    <t>6.NP</t>
  </si>
  <si>
    <t>4.NP</t>
  </si>
  <si>
    <t>2.NP</t>
  </si>
  <si>
    <t>projekt vytápění 1978</t>
  </si>
  <si>
    <t>kcal/hod</t>
  </si>
  <si>
    <t>kW</t>
  </si>
  <si>
    <t xml:space="preserve"> </t>
  </si>
  <si>
    <t>1.,3.,5.NP</t>
  </si>
  <si>
    <t>2.,4.,6.NP</t>
  </si>
  <si>
    <t>vytápěné</t>
  </si>
  <si>
    <t>nevytápěné</t>
  </si>
  <si>
    <t>schodiště</t>
  </si>
  <si>
    <t>komín</t>
  </si>
  <si>
    <t>kWh</t>
  </si>
  <si>
    <t>elektřina do:</t>
  </si>
  <si>
    <t>plyn do:</t>
  </si>
  <si>
    <t>$</t>
  </si>
  <si>
    <t>V</t>
  </si>
  <si>
    <t>v=9,1</t>
  </si>
  <si>
    <t>v=1,465</t>
  </si>
  <si>
    <t>v=0,19</t>
  </si>
  <si>
    <t>v=0,8</t>
  </si>
  <si>
    <t>v=2,37</t>
  </si>
  <si>
    <t>v=8,965</t>
  </si>
  <si>
    <t>CDm a omítky</t>
  </si>
  <si>
    <r>
      <rPr>
        <b/>
        <sz val="11"/>
        <color theme="1"/>
        <rFont val="Calibri"/>
        <family val="2"/>
        <charset val="238"/>
        <scheme val="minor"/>
      </rPr>
      <t>S</t>
    </r>
    <r>
      <rPr>
        <sz val="11"/>
        <color theme="1"/>
        <rFont val="Calibri"/>
        <family val="2"/>
        <charset val="238"/>
        <scheme val="minor"/>
      </rPr>
      <t xml:space="preserve"> a </t>
    </r>
    <r>
      <rPr>
        <b/>
        <sz val="11"/>
        <color theme="1"/>
        <rFont val="Calibri"/>
        <family val="2"/>
        <charset val="238"/>
        <scheme val="minor"/>
      </rPr>
      <t>J</t>
    </r>
    <r>
      <rPr>
        <sz val="11"/>
        <color theme="1"/>
        <rFont val="Calibri"/>
        <family val="2"/>
        <charset val="238"/>
        <scheme val="minor"/>
      </rPr>
      <t xml:space="preserve"> = 0,44</t>
    </r>
  </si>
  <si>
    <r>
      <rPr>
        <b/>
        <sz val="11"/>
        <color theme="1"/>
        <rFont val="Calibri"/>
        <family val="2"/>
        <charset val="238"/>
        <scheme val="minor"/>
      </rPr>
      <t>V</t>
    </r>
    <r>
      <rPr>
        <sz val="11"/>
        <color theme="1"/>
        <rFont val="Calibri"/>
        <family val="2"/>
        <charset val="238"/>
        <scheme val="minor"/>
      </rPr>
      <t xml:space="preserve"> a </t>
    </r>
    <r>
      <rPr>
        <b/>
        <sz val="11"/>
        <color theme="1"/>
        <rFont val="Calibri"/>
        <family val="2"/>
        <charset val="238"/>
        <scheme val="minor"/>
      </rPr>
      <t>Z</t>
    </r>
    <r>
      <rPr>
        <sz val="11"/>
        <color theme="1"/>
        <rFont val="Calibri"/>
        <family val="2"/>
        <charset val="238"/>
        <scheme val="minor"/>
      </rPr>
      <t xml:space="preserve"> = 0,4</t>
    </r>
  </si>
  <si>
    <t>zdivo:</t>
  </si>
  <si>
    <t>v=2,11</t>
  </si>
  <si>
    <t>0 +11,4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</si>
</sst>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0.00000000000"/>
    <numFmt numFmtId="165" formatCode="#,##0_ ;\-#,##0\ 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/>
      <right/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6">
    <xf numFmtId="0" fontId="0" fillId="0" borderId="0" xfId="0"/>
    <xf numFmtId="0" fontId="0" fillId="2" borderId="0" xfId="0" applyFill="1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164" fontId="0" fillId="0" borderId="0" xfId="0" applyNumberFormat="1" applyFill="1" applyBorder="1"/>
    <xf numFmtId="0" fontId="0" fillId="0" borderId="11" xfId="0" applyBorder="1"/>
    <xf numFmtId="0" fontId="0" fillId="0" borderId="2" xfId="0" applyBorder="1"/>
    <xf numFmtId="0" fontId="0" fillId="0" borderId="1" xfId="0" applyBorder="1"/>
    <xf numFmtId="164" fontId="0" fillId="0" borderId="1" xfId="0" applyNumberFormat="1" applyFill="1" applyBorder="1"/>
    <xf numFmtId="0" fontId="0" fillId="0" borderId="14" xfId="0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4" borderId="2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9" xfId="0" applyFill="1" applyBorder="1"/>
    <xf numFmtId="0" fontId="0" fillId="4" borderId="11" xfId="0" applyFill="1" applyBorder="1"/>
    <xf numFmtId="0" fontId="0" fillId="4" borderId="3" xfId="0" applyFill="1" applyBorder="1"/>
    <xf numFmtId="0" fontId="0" fillId="4" borderId="0" xfId="0" applyFill="1" applyBorder="1"/>
    <xf numFmtId="0" fontId="0" fillId="4" borderId="8" xfId="0" applyFill="1" applyBorder="1"/>
    <xf numFmtId="0" fontId="0" fillId="5" borderId="2" xfId="0" applyFill="1" applyBorder="1"/>
    <xf numFmtId="0" fontId="0" fillId="5" borderId="5" xfId="0" applyFill="1" applyBorder="1"/>
    <xf numFmtId="0" fontId="0" fillId="5" borderId="7" xfId="0" applyFill="1" applyBorder="1"/>
    <xf numFmtId="0" fontId="0" fillId="5" borderId="3" xfId="0" applyFill="1" applyBorder="1"/>
    <xf numFmtId="0" fontId="0" fillId="5" borderId="4" xfId="0" applyFill="1" applyBorder="1"/>
    <xf numFmtId="164" fontId="0" fillId="5" borderId="2" xfId="0" applyNumberFormat="1" applyFill="1" applyBorder="1"/>
    <xf numFmtId="164" fontId="0" fillId="5" borderId="3" xfId="0" applyNumberFormat="1" applyFill="1" applyBorder="1"/>
    <xf numFmtId="0" fontId="0" fillId="5" borderId="0" xfId="0" applyFill="1" applyBorder="1"/>
    <xf numFmtId="0" fontId="0" fillId="5" borderId="6" xfId="0" applyFill="1" applyBorder="1"/>
    <xf numFmtId="164" fontId="0" fillId="5" borderId="5" xfId="0" applyNumberFormat="1" applyFill="1" applyBorder="1"/>
    <xf numFmtId="164" fontId="0" fillId="5" borderId="0" xfId="0" applyNumberFormat="1" applyFill="1" applyBorder="1"/>
    <xf numFmtId="0" fontId="0" fillId="5" borderId="8" xfId="0" applyFill="1" applyBorder="1"/>
    <xf numFmtId="0" fontId="0" fillId="5" borderId="9" xfId="0" applyFill="1" applyBorder="1"/>
    <xf numFmtId="164" fontId="0" fillId="5" borderId="7" xfId="0" applyNumberFormat="1" applyFill="1" applyBorder="1"/>
    <xf numFmtId="164" fontId="0" fillId="5" borderId="8" xfId="0" applyNumberFormat="1" applyFill="1" applyBorder="1"/>
    <xf numFmtId="0" fontId="0" fillId="5" borderId="0" xfId="0" applyFill="1"/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6" borderId="0" xfId="0" applyFont="1" applyFill="1" applyAlignment="1">
      <alignment horizontal="right" vertical="center"/>
    </xf>
    <xf numFmtId="0" fontId="0" fillId="6" borderId="0" xfId="0" applyFont="1" applyFill="1" applyBorder="1" applyAlignment="1">
      <alignment horizontal="right" vertical="center"/>
    </xf>
    <xf numFmtId="164" fontId="0" fillId="6" borderId="0" xfId="0" applyNumberFormat="1" applyFont="1" applyFill="1" applyBorder="1" applyAlignment="1">
      <alignment horizontal="right" vertical="center"/>
    </xf>
    <xf numFmtId="0" fontId="0" fillId="4" borderId="0" xfId="0" applyFont="1" applyFill="1" applyAlignment="1">
      <alignment horizontal="right" vertical="center"/>
    </xf>
    <xf numFmtId="0" fontId="0" fillId="4" borderId="0" xfId="0" applyFont="1" applyFill="1" applyBorder="1" applyAlignment="1">
      <alignment horizontal="right" vertical="center"/>
    </xf>
    <xf numFmtId="164" fontId="0" fillId="4" borderId="0" xfId="0" applyNumberFormat="1" applyFont="1" applyFill="1" applyBorder="1" applyAlignment="1">
      <alignment horizontal="right" vertical="center"/>
    </xf>
    <xf numFmtId="17" fontId="0" fillId="4" borderId="0" xfId="0" applyNumberFormat="1" applyFont="1" applyFill="1" applyAlignment="1">
      <alignment horizontal="right" vertical="center"/>
    </xf>
    <xf numFmtId="0" fontId="0" fillId="5" borderId="0" xfId="0" applyFont="1" applyFill="1" applyAlignment="1">
      <alignment horizontal="right" vertical="center"/>
    </xf>
    <xf numFmtId="0" fontId="0" fillId="5" borderId="0" xfId="0" applyFont="1" applyFill="1" applyBorder="1" applyAlignment="1">
      <alignment horizontal="right" vertical="center"/>
    </xf>
    <xf numFmtId="164" fontId="0" fillId="5" borderId="0" xfId="0" applyNumberFormat="1" applyFont="1" applyFill="1" applyBorder="1" applyAlignment="1">
      <alignment horizontal="right" vertical="center"/>
    </xf>
    <xf numFmtId="0" fontId="0" fillId="6" borderId="12" xfId="0" applyFill="1" applyBorder="1"/>
    <xf numFmtId="0" fontId="0" fillId="6" borderId="13" xfId="0" applyFill="1" applyBorder="1"/>
    <xf numFmtId="0" fontId="0" fillId="6" borderId="14" xfId="0" applyFill="1" applyBorder="1"/>
    <xf numFmtId="164" fontId="0" fillId="6" borderId="12" xfId="0" applyNumberFormat="1" applyFill="1" applyBorder="1"/>
    <xf numFmtId="164" fontId="0" fillId="6" borderId="13" xfId="0" applyNumberFormat="1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0" xfId="0" applyFill="1"/>
    <xf numFmtId="0" fontId="0" fillId="6" borderId="5" xfId="0" applyFill="1" applyBorder="1"/>
    <xf numFmtId="0" fontId="0" fillId="6" borderId="0" xfId="0" applyFill="1" applyBorder="1"/>
    <xf numFmtId="0" fontId="0" fillId="6" borderId="6" xfId="0" applyFill="1" applyBorder="1"/>
    <xf numFmtId="0" fontId="0" fillId="3" borderId="0" xfId="0" applyFont="1" applyFill="1" applyAlignment="1">
      <alignment horizontal="right" vertical="center"/>
    </xf>
    <xf numFmtId="0" fontId="0" fillId="3" borderId="0" xfId="0" applyFont="1" applyFill="1" applyBorder="1" applyAlignment="1">
      <alignment horizontal="right" vertical="center"/>
    </xf>
    <xf numFmtId="164" fontId="0" fillId="3" borderId="0" xfId="0" applyNumberFormat="1" applyFont="1" applyFill="1" applyBorder="1" applyAlignment="1">
      <alignment horizontal="right" vertical="center"/>
    </xf>
    <xf numFmtId="0" fontId="0" fillId="0" borderId="0" xfId="0" applyFont="1"/>
    <xf numFmtId="0" fontId="0" fillId="3" borderId="12" xfId="0" applyFont="1" applyFill="1" applyBorder="1"/>
    <xf numFmtId="0" fontId="0" fillId="3" borderId="13" xfId="0" applyFont="1" applyFill="1" applyBorder="1"/>
    <xf numFmtId="0" fontId="0" fillId="3" borderId="14" xfId="0" applyFont="1" applyFill="1" applyBorder="1"/>
    <xf numFmtId="0" fontId="0" fillId="3" borderId="7" xfId="0" applyFont="1" applyFill="1" applyBorder="1"/>
    <xf numFmtId="0" fontId="0" fillId="3" borderId="8" xfId="0" applyFont="1" applyFill="1" applyBorder="1"/>
    <xf numFmtId="0" fontId="0" fillId="3" borderId="9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4" borderId="0" xfId="0" applyFont="1" applyFill="1" applyAlignment="1">
      <alignment horizontal="left" vertical="center"/>
    </xf>
    <xf numFmtId="0" fontId="0" fillId="5" borderId="0" xfId="0" applyFont="1" applyFill="1" applyAlignment="1">
      <alignment horizontal="left" vertical="center"/>
    </xf>
    <xf numFmtId="0" fontId="0" fillId="6" borderId="0" xfId="0" applyFont="1" applyFill="1" applyAlignment="1">
      <alignment horizontal="left" vertical="center"/>
    </xf>
    <xf numFmtId="0" fontId="0" fillId="3" borderId="0" xfId="0" applyFont="1" applyFill="1" applyAlignment="1">
      <alignment horizontal="left" vertical="center"/>
    </xf>
    <xf numFmtId="0" fontId="2" fillId="5" borderId="0" xfId="0" applyFont="1" applyFill="1" applyAlignment="1">
      <alignment horizontal="right" vertical="center"/>
    </xf>
    <xf numFmtId="0" fontId="2" fillId="6" borderId="0" xfId="0" applyFont="1" applyFill="1" applyAlignment="1">
      <alignment horizontal="right" vertical="center"/>
    </xf>
    <xf numFmtId="0" fontId="0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0" fillId="4" borderId="0" xfId="0" applyFont="1" applyFill="1" applyBorder="1"/>
    <xf numFmtId="2" fontId="2" fillId="3" borderId="0" xfId="0" applyNumberFormat="1" applyFont="1" applyFill="1" applyAlignment="1">
      <alignment horizontal="right" vertical="center"/>
    </xf>
    <xf numFmtId="0" fontId="0" fillId="7" borderId="5" xfId="0" applyFill="1" applyBorder="1"/>
    <xf numFmtId="0" fontId="0" fillId="7" borderId="0" xfId="0" applyFill="1" applyBorder="1"/>
    <xf numFmtId="0" fontId="0" fillId="7" borderId="6" xfId="0" applyFill="1" applyBorder="1"/>
    <xf numFmtId="164" fontId="0" fillId="7" borderId="0" xfId="0" applyNumberFormat="1" applyFill="1" applyBorder="1"/>
    <xf numFmtId="0" fontId="0" fillId="8" borderId="5" xfId="0" applyFill="1" applyBorder="1"/>
    <xf numFmtId="0" fontId="0" fillId="8" borderId="0" xfId="0" applyFill="1" applyBorder="1"/>
    <xf numFmtId="0" fontId="0" fillId="9" borderId="5" xfId="0" applyFill="1" applyBorder="1"/>
    <xf numFmtId="0" fontId="0" fillId="9" borderId="0" xfId="0" applyFill="1" applyBorder="1"/>
    <xf numFmtId="0" fontId="0" fillId="9" borderId="6" xfId="0" applyFill="1" applyBorder="1"/>
    <xf numFmtId="164" fontId="0" fillId="9" borderId="5" xfId="0" applyNumberFormat="1" applyFill="1" applyBorder="1"/>
    <xf numFmtId="164" fontId="0" fillId="9" borderId="0" xfId="0" applyNumberFormat="1" applyFill="1" applyBorder="1"/>
    <xf numFmtId="0" fontId="0" fillId="9" borderId="7" xfId="0" applyFont="1" applyFill="1" applyBorder="1"/>
    <xf numFmtId="0" fontId="0" fillId="9" borderId="8" xfId="0" applyFont="1" applyFill="1" applyBorder="1"/>
    <xf numFmtId="0" fontId="0" fillId="9" borderId="9" xfId="0" applyFont="1" applyFill="1" applyBorder="1"/>
    <xf numFmtId="164" fontId="0" fillId="9" borderId="7" xfId="0" applyNumberFormat="1" applyFont="1" applyFill="1" applyBorder="1"/>
    <xf numFmtId="164" fontId="0" fillId="9" borderId="8" xfId="0" applyNumberFormat="1" applyFont="1" applyFill="1" applyBorder="1"/>
    <xf numFmtId="0" fontId="0" fillId="9" borderId="2" xfId="0" applyFill="1" applyBorder="1"/>
    <xf numFmtId="0" fontId="0" fillId="9" borderId="3" xfId="0" applyFill="1" applyBorder="1"/>
    <xf numFmtId="0" fontId="0" fillId="9" borderId="4" xfId="0" applyFill="1" applyBorder="1"/>
    <xf numFmtId="164" fontId="0" fillId="9" borderId="2" xfId="0" applyNumberFormat="1" applyFill="1" applyBorder="1"/>
    <xf numFmtId="0" fontId="0" fillId="0" borderId="10" xfId="0" applyFill="1" applyBorder="1"/>
    <xf numFmtId="0" fontId="0" fillId="0" borderId="15" xfId="0" applyFill="1" applyBorder="1"/>
    <xf numFmtId="0" fontId="3" fillId="0" borderId="0" xfId="0" applyFont="1" applyAlignment="1">
      <alignment horizontal="center" vertical="center"/>
    </xf>
    <xf numFmtId="14" fontId="0" fillId="0" borderId="0" xfId="0" applyNumberFormat="1"/>
    <xf numFmtId="0" fontId="0" fillId="0" borderId="8" xfId="0" applyFill="1" applyBorder="1"/>
    <xf numFmtId="0" fontId="0" fillId="0" borderId="12" xfId="0" applyFill="1" applyBorder="1"/>
    <xf numFmtId="0" fontId="0" fillId="0" borderId="7" xfId="0" applyFill="1" applyBorder="1"/>
    <xf numFmtId="0" fontId="0" fillId="0" borderId="5" xfId="0" applyFill="1" applyBorder="1"/>
    <xf numFmtId="164" fontId="0" fillId="7" borderId="6" xfId="0" applyNumberFormat="1" applyFill="1" applyBorder="1"/>
    <xf numFmtId="0" fontId="0" fillId="7" borderId="8" xfId="0" applyFill="1" applyBorder="1"/>
    <xf numFmtId="164" fontId="0" fillId="7" borderId="8" xfId="0" applyNumberFormat="1" applyFill="1" applyBorder="1"/>
    <xf numFmtId="164" fontId="0" fillId="7" borderId="9" xfId="0" applyNumberFormat="1" applyFill="1" applyBorder="1"/>
    <xf numFmtId="0" fontId="0" fillId="7" borderId="3" xfId="0" applyFill="1" applyBorder="1"/>
    <xf numFmtId="164" fontId="0" fillId="7" borderId="3" xfId="0" applyNumberFormat="1" applyFill="1" applyBorder="1"/>
    <xf numFmtId="164" fontId="0" fillId="7" borderId="4" xfId="0" applyNumberFormat="1" applyFill="1" applyBorder="1"/>
    <xf numFmtId="0" fontId="0" fillId="7" borderId="9" xfId="0" applyFill="1" applyBorder="1"/>
    <xf numFmtId="0" fontId="0" fillId="7" borderId="2" xfId="0" applyFill="1" applyBorder="1"/>
    <xf numFmtId="0" fontId="0" fillId="7" borderId="4" xfId="0" applyFill="1" applyBorder="1"/>
    <xf numFmtId="0" fontId="0" fillId="7" borderId="7" xfId="0" applyFill="1" applyBorder="1"/>
    <xf numFmtId="0" fontId="0" fillId="9" borderId="7" xfId="0" applyFill="1" applyBorder="1"/>
    <xf numFmtId="0" fontId="0" fillId="9" borderId="8" xfId="0" applyFill="1" applyBorder="1"/>
    <xf numFmtId="0" fontId="0" fillId="7" borderId="19" xfId="0" applyFill="1" applyBorder="1"/>
    <xf numFmtId="0" fontId="0" fillId="7" borderId="20" xfId="0" applyFill="1" applyBorder="1"/>
    <xf numFmtId="164" fontId="0" fillId="7" borderId="20" xfId="0" applyNumberFormat="1" applyFill="1" applyBorder="1"/>
    <xf numFmtId="164" fontId="0" fillId="7" borderId="25" xfId="0" applyNumberFormat="1" applyFill="1" applyBorder="1"/>
    <xf numFmtId="0" fontId="0" fillId="7" borderId="26" xfId="0" applyFill="1" applyBorder="1"/>
    <xf numFmtId="0" fontId="0" fillId="7" borderId="21" xfId="0" applyFill="1" applyBorder="1"/>
    <xf numFmtId="0" fontId="0" fillId="7" borderId="27" xfId="0" applyFill="1" applyBorder="1"/>
    <xf numFmtId="0" fontId="0" fillId="7" borderId="28" xfId="0" applyFill="1" applyBorder="1"/>
    <xf numFmtId="0" fontId="0" fillId="7" borderId="29" xfId="0" applyFill="1" applyBorder="1"/>
    <xf numFmtId="0" fontId="0" fillId="7" borderId="30" xfId="0" applyFill="1" applyBorder="1"/>
    <xf numFmtId="0" fontId="0" fillId="7" borderId="31" xfId="0" applyFill="1" applyBorder="1"/>
    <xf numFmtId="0" fontId="0" fillId="7" borderId="22" xfId="0" applyFill="1" applyBorder="1"/>
    <xf numFmtId="0" fontId="0" fillId="7" borderId="23" xfId="0" applyFill="1" applyBorder="1"/>
    <xf numFmtId="164" fontId="0" fillId="7" borderId="23" xfId="0" applyNumberFormat="1" applyFill="1" applyBorder="1"/>
    <xf numFmtId="164" fontId="0" fillId="7" borderId="33" xfId="0" applyNumberFormat="1" applyFill="1" applyBorder="1"/>
    <xf numFmtId="0" fontId="0" fillId="7" borderId="24" xfId="0" applyFill="1" applyBorder="1"/>
    <xf numFmtId="0" fontId="0" fillId="7" borderId="25" xfId="0" applyFill="1" applyBorder="1"/>
    <xf numFmtId="0" fontId="0" fillId="7" borderId="32" xfId="0" applyFill="1" applyBorder="1"/>
    <xf numFmtId="0" fontId="0" fillId="9" borderId="9" xfId="0" applyFill="1" applyBorder="1"/>
    <xf numFmtId="0" fontId="0" fillId="9" borderId="20" xfId="0" applyFill="1" applyBorder="1"/>
    <xf numFmtId="0" fontId="0" fillId="9" borderId="21" xfId="0" applyFill="1" applyBorder="1"/>
    <xf numFmtId="0" fontId="0" fillId="9" borderId="28" xfId="0" applyFill="1" applyBorder="1"/>
    <xf numFmtId="0" fontId="0" fillId="9" borderId="31" xfId="0" applyFill="1" applyBorder="1"/>
    <xf numFmtId="0" fontId="0" fillId="10" borderId="17" xfId="0" applyFill="1" applyBorder="1"/>
    <xf numFmtId="0" fontId="0" fillId="10" borderId="18" xfId="0" applyFill="1" applyBorder="1"/>
    <xf numFmtId="0" fontId="0" fillId="10" borderId="23" xfId="0" applyFill="1" applyBorder="1"/>
    <xf numFmtId="0" fontId="0" fillId="10" borderId="24" xfId="0" applyFill="1" applyBorder="1"/>
    <xf numFmtId="0" fontId="0" fillId="10" borderId="12" xfId="0" applyFill="1" applyBorder="1"/>
    <xf numFmtId="0" fontId="0" fillId="10" borderId="9" xfId="0" applyFill="1" applyBorder="1"/>
    <xf numFmtId="0" fontId="0" fillId="10" borderId="15" xfId="0" applyFill="1" applyBorder="1"/>
    <xf numFmtId="0" fontId="0" fillId="10" borderId="6" xfId="0" applyFill="1" applyBorder="1"/>
    <xf numFmtId="0" fontId="0" fillId="10" borderId="13" xfId="0" applyFill="1" applyBorder="1"/>
    <xf numFmtId="0" fontId="0" fillId="8" borderId="28" xfId="0" applyFill="1" applyBorder="1"/>
    <xf numFmtId="0" fontId="0" fillId="8" borderId="34" xfId="0" applyFill="1" applyBorder="1"/>
    <xf numFmtId="0" fontId="0" fillId="8" borderId="24" xfId="0" applyFill="1" applyBorder="1"/>
    <xf numFmtId="0" fontId="0" fillId="8" borderId="10" xfId="0" applyFill="1" applyBorder="1"/>
    <xf numFmtId="0" fontId="0" fillId="8" borderId="11" xfId="0" applyFill="1" applyBorder="1"/>
    <xf numFmtId="0" fontId="0" fillId="8" borderId="8" xfId="0" applyFill="1" applyBorder="1"/>
    <xf numFmtId="0" fontId="0" fillId="8" borderId="9" xfId="0" applyFill="1" applyBorder="1"/>
    <xf numFmtId="0" fontId="0" fillId="8" borderId="7" xfId="0" applyFill="1" applyBorder="1"/>
    <xf numFmtId="0" fontId="0" fillId="8" borderId="31" xfId="0" applyFill="1" applyBorder="1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5" borderId="37" xfId="0" applyFill="1" applyBorder="1"/>
    <xf numFmtId="0" fontId="0" fillId="4" borderId="37" xfId="0" applyFill="1" applyBorder="1"/>
    <xf numFmtId="0" fontId="0" fillId="4" borderId="38" xfId="0" applyFill="1" applyBorder="1"/>
    <xf numFmtId="0" fontId="0" fillId="4" borderId="39" xfId="0" applyFill="1" applyBorder="1"/>
    <xf numFmtId="0" fontId="0" fillId="4" borderId="35" xfId="0" applyFill="1" applyBorder="1"/>
    <xf numFmtId="0" fontId="0" fillId="4" borderId="40" xfId="0" applyFill="1" applyBorder="1"/>
    <xf numFmtId="0" fontId="0" fillId="4" borderId="36" xfId="0" applyFill="1" applyBorder="1"/>
    <xf numFmtId="0" fontId="0" fillId="5" borderId="41" xfId="0" applyFill="1" applyBorder="1"/>
    <xf numFmtId="0" fontId="0" fillId="4" borderId="41" xfId="0" applyFill="1" applyBorder="1"/>
    <xf numFmtId="0" fontId="0" fillId="4" borderId="43" xfId="0" applyFill="1" applyBorder="1"/>
    <xf numFmtId="0" fontId="0" fillId="4" borderId="44" xfId="0" applyFill="1" applyBorder="1"/>
    <xf numFmtId="0" fontId="0" fillId="4" borderId="45" xfId="0" applyFill="1" applyBorder="1"/>
    <xf numFmtId="0" fontId="0" fillId="4" borderId="46" xfId="0" applyFill="1" applyBorder="1"/>
    <xf numFmtId="0" fontId="0" fillId="4" borderId="42" xfId="0" applyFill="1" applyBorder="1"/>
    <xf numFmtId="0" fontId="0" fillId="2" borderId="0" xfId="0" applyFill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3" fillId="7" borderId="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/>
    </xf>
    <xf numFmtId="0" fontId="0" fillId="9" borderId="19" xfId="0" applyFill="1" applyBorder="1"/>
    <xf numFmtId="0" fontId="0" fillId="9" borderId="25" xfId="0" applyFill="1" applyBorder="1"/>
    <xf numFmtId="0" fontId="0" fillId="9" borderId="27" xfId="0" applyFill="1" applyBorder="1"/>
    <xf numFmtId="0" fontId="0" fillId="9" borderId="29" xfId="0" applyFill="1" applyBorder="1"/>
    <xf numFmtId="0" fontId="0" fillId="9" borderId="26" xfId="0" applyFill="1" applyBorder="1"/>
    <xf numFmtId="0" fontId="0" fillId="9" borderId="47" xfId="0" applyFill="1" applyBorder="1"/>
    <xf numFmtId="0" fontId="3" fillId="9" borderId="16" xfId="0" applyFont="1" applyFill="1" applyBorder="1" applyAlignment="1">
      <alignment horizontal="center" vertical="center"/>
    </xf>
    <xf numFmtId="0" fontId="0" fillId="9" borderId="16" xfId="0" applyFill="1" applyBorder="1"/>
    <xf numFmtId="0" fontId="0" fillId="9" borderId="48" xfId="0" applyFill="1" applyBorder="1"/>
    <xf numFmtId="0" fontId="0" fillId="8" borderId="0" xfId="0" applyFill="1" applyBorder="1" applyAlignment="1">
      <alignment horizontal="left"/>
    </xf>
    <xf numFmtId="0" fontId="0" fillId="8" borderId="28" xfId="0" applyFill="1" applyBorder="1" applyAlignment="1">
      <alignment horizontal="left"/>
    </xf>
    <xf numFmtId="0" fontId="0" fillId="3" borderId="0" xfId="0" applyFill="1"/>
    <xf numFmtId="14" fontId="0" fillId="0" borderId="0" xfId="0" applyNumberFormat="1" applyFill="1"/>
    <xf numFmtId="3" fontId="0" fillId="0" borderId="0" xfId="0" applyNumberFormat="1" applyFill="1"/>
    <xf numFmtId="3" fontId="0" fillId="3" borderId="0" xfId="0" applyNumberFormat="1" applyFill="1"/>
    <xf numFmtId="3" fontId="0" fillId="2" borderId="0" xfId="0" applyNumberFormat="1" applyFill="1"/>
    <xf numFmtId="0" fontId="0" fillId="11" borderId="0" xfId="0" applyFill="1"/>
    <xf numFmtId="14" fontId="0" fillId="11" borderId="0" xfId="0" applyNumberFormat="1" applyFill="1"/>
    <xf numFmtId="0" fontId="0" fillId="12" borderId="0" xfId="0" applyFill="1"/>
    <xf numFmtId="14" fontId="0" fillId="12" borderId="0" xfId="0" applyNumberFormat="1" applyFill="1"/>
    <xf numFmtId="0" fontId="0" fillId="5" borderId="0" xfId="0" applyFill="1" applyAlignment="1">
      <alignment horizontal="right" vertical="center"/>
    </xf>
    <xf numFmtId="0" fontId="0" fillId="5" borderId="0" xfId="0" applyFill="1" applyAlignment="1">
      <alignment horizontal="center" vertical="center"/>
    </xf>
    <xf numFmtId="165" fontId="0" fillId="5" borderId="0" xfId="1" applyNumberFormat="1" applyFont="1" applyFill="1"/>
    <xf numFmtId="0" fontId="0" fillId="6" borderId="0" xfId="0" applyFill="1" applyAlignment="1">
      <alignment horizontal="center" vertical="center"/>
    </xf>
    <xf numFmtId="2" fontId="0" fillId="5" borderId="0" xfId="0" applyNumberFormat="1" applyFill="1"/>
    <xf numFmtId="0" fontId="5" fillId="0" borderId="0" xfId="0" applyFont="1" applyFill="1" applyAlignment="1">
      <alignment horizontal="center" vertical="center"/>
    </xf>
    <xf numFmtId="2" fontId="0" fillId="6" borderId="0" xfId="0" applyNumberFormat="1" applyFill="1"/>
    <xf numFmtId="165" fontId="0" fillId="6" borderId="0" xfId="1" applyNumberFormat="1" applyFont="1" applyFill="1"/>
    <xf numFmtId="2" fontId="0" fillId="12" borderId="0" xfId="0" applyNumberFormat="1" applyFill="1"/>
    <xf numFmtId="0" fontId="0" fillId="10" borderId="21" xfId="0" applyFill="1" applyBorder="1" applyAlignment="1">
      <alignment horizontal="right" vertical="center"/>
    </xf>
    <xf numFmtId="0" fontId="0" fillId="8" borderId="3" xfId="0" applyFill="1" applyBorder="1"/>
    <xf numFmtId="0" fontId="0" fillId="8" borderId="32" xfId="0" applyFill="1" applyBorder="1"/>
    <xf numFmtId="0" fontId="0" fillId="8" borderId="23" xfId="0" applyFill="1" applyBorder="1"/>
    <xf numFmtId="0" fontId="0" fillId="10" borderId="0" xfId="0" applyFill="1" applyBorder="1" applyAlignment="1">
      <alignment horizontal="left" vertical="center"/>
    </xf>
    <xf numFmtId="0" fontId="0" fillId="8" borderId="2" xfId="0" applyFill="1" applyBorder="1"/>
    <xf numFmtId="0" fontId="0" fillId="8" borderId="4" xfId="0" applyFill="1" applyBorder="1"/>
    <xf numFmtId="0" fontId="0" fillId="0" borderId="2" xfId="0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3" fillId="5" borderId="0" xfId="0" applyFont="1" applyFill="1" applyAlignment="1">
      <alignment horizontal="right" vertical="center"/>
    </xf>
    <xf numFmtId="0" fontId="3" fillId="4" borderId="0" xfId="0" applyFont="1" applyFill="1" applyAlignment="1">
      <alignment horizontal="right" vertical="center"/>
    </xf>
    <xf numFmtId="0" fontId="3" fillId="4" borderId="0" xfId="0" applyFont="1" applyFill="1"/>
    <xf numFmtId="0" fontId="3" fillId="6" borderId="0" xfId="0" applyFont="1" applyFill="1" applyAlignment="1">
      <alignment horizontal="right" vertical="center"/>
    </xf>
    <xf numFmtId="0" fontId="3" fillId="3" borderId="9" xfId="0" applyFont="1" applyFill="1" applyBorder="1" applyAlignment="1">
      <alignment horizontal="right" vertical="center"/>
    </xf>
    <xf numFmtId="0" fontId="3" fillId="5" borderId="6" xfId="0" applyFont="1" applyFill="1" applyBorder="1" applyAlignment="1">
      <alignment horizontal="right" vertical="center"/>
    </xf>
    <xf numFmtId="0" fontId="3" fillId="4" borderId="5" xfId="0" applyFont="1" applyFill="1" applyBorder="1"/>
    <xf numFmtId="0" fontId="0" fillId="10" borderId="14" xfId="0" applyFill="1" applyBorder="1"/>
    <xf numFmtId="0" fontId="0" fillId="4" borderId="12" xfId="0" applyFill="1" applyBorder="1"/>
    <xf numFmtId="0" fontId="0" fillId="4" borderId="13" xfId="0" applyFill="1" applyBorder="1"/>
    <xf numFmtId="0" fontId="0" fillId="4" borderId="14" xfId="0" applyFill="1" applyBorder="1"/>
    <xf numFmtId="0" fontId="0" fillId="4" borderId="49" xfId="0" applyFill="1" applyBorder="1"/>
    <xf numFmtId="0" fontId="0" fillId="2" borderId="0" xfId="0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0" fillId="10" borderId="2" xfId="0" applyFill="1" applyBorder="1"/>
    <xf numFmtId="0" fontId="0" fillId="10" borderId="5" xfId="0" applyFill="1" applyBorder="1"/>
    <xf numFmtId="0" fontId="3" fillId="10" borderId="5" xfId="0" applyFont="1" applyFill="1" applyBorder="1" applyAlignment="1">
      <alignment horizontal="center" vertical="center"/>
    </xf>
    <xf numFmtId="0" fontId="0" fillId="10" borderId="3" xfId="0" applyFill="1" applyBorder="1"/>
    <xf numFmtId="0" fontId="0" fillId="10" borderId="0" xfId="0" applyFill="1" applyBorder="1"/>
    <xf numFmtId="0" fontId="0" fillId="10" borderId="4" xfId="0" applyFill="1" applyBorder="1"/>
    <xf numFmtId="0" fontId="0" fillId="10" borderId="8" xfId="0" applyFill="1" applyBorder="1"/>
    <xf numFmtId="0" fontId="0" fillId="10" borderId="11" xfId="0" applyFill="1" applyBorder="1"/>
    <xf numFmtId="0" fontId="0" fillId="0" borderId="4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3" xfId="0" applyFill="1" applyBorder="1"/>
    <xf numFmtId="0" fontId="2" fillId="2" borderId="3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9" borderId="20" xfId="0" applyFill="1" applyBorder="1" applyAlignment="1">
      <alignment horizontal="center"/>
    </xf>
    <xf numFmtId="0" fontId="0" fillId="8" borderId="2" xfId="0" applyFill="1" applyBorder="1" applyAlignment="1">
      <alignment horizontal="right"/>
    </xf>
    <xf numFmtId="0" fontId="0" fillId="8" borderId="4" xfId="0" applyFill="1" applyBorder="1" applyAlignment="1">
      <alignment horizontal="right"/>
    </xf>
    <xf numFmtId="0" fontId="0" fillId="7" borderId="0" xfId="0" applyFill="1" applyBorder="1" applyAlignment="1">
      <alignment horizontal="left" vertical="center"/>
    </xf>
    <xf numFmtId="0" fontId="0" fillId="7" borderId="6" xfId="0" applyFill="1" applyBorder="1" applyAlignment="1">
      <alignment horizontal="left" vertical="center"/>
    </xf>
    <xf numFmtId="0" fontId="0" fillId="8" borderId="3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2" fontId="0" fillId="0" borderId="0" xfId="0" applyNumberFormat="1"/>
    <xf numFmtId="0" fontId="3" fillId="9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FFFFCC"/>
      <color rgb="FF66FFFF"/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>
      <selection activeCell="A3" sqref="A3"/>
    </sheetView>
  </sheetViews>
  <sheetFormatPr defaultRowHeight="15" x14ac:dyDescent="0.25"/>
  <cols>
    <col min="1" max="1" width="8.5703125" customWidth="1"/>
    <col min="2" max="3" width="7.140625" customWidth="1"/>
    <col min="4" max="9" width="10.140625" customWidth="1"/>
    <col min="10" max="12" width="10.140625" style="3" customWidth="1"/>
    <col min="13" max="16" width="10.140625" customWidth="1"/>
  </cols>
  <sheetData>
    <row r="1" spans="1:17" x14ac:dyDescent="0.25">
      <c r="A1" s="59" t="s">
        <v>21</v>
      </c>
      <c r="B1" s="59"/>
      <c r="C1" s="59"/>
      <c r="E1" s="208" t="s">
        <v>33</v>
      </c>
      <c r="F1" s="208"/>
      <c r="G1" s="208"/>
      <c r="H1" s="208"/>
      <c r="I1" s="208"/>
      <c r="K1" s="210" t="s">
        <v>32</v>
      </c>
      <c r="L1" s="210"/>
      <c r="M1" s="210"/>
      <c r="N1" s="210"/>
      <c r="O1" s="210"/>
      <c r="P1" s="210"/>
    </row>
    <row r="2" spans="1:17" x14ac:dyDescent="0.25">
      <c r="A2" s="38"/>
      <c r="B2" s="212" t="s">
        <v>22</v>
      </c>
      <c r="C2" s="213" t="s">
        <v>23</v>
      </c>
      <c r="D2" s="12"/>
      <c r="E2" s="1" t="s">
        <v>31</v>
      </c>
      <c r="F2" s="1"/>
      <c r="G2" s="1"/>
      <c r="H2" s="1"/>
      <c r="I2" s="1"/>
      <c r="K2" s="203" t="s">
        <v>31</v>
      </c>
      <c r="L2" s="203"/>
      <c r="M2" s="203"/>
      <c r="N2" s="203"/>
      <c r="O2" s="203"/>
      <c r="P2" s="203"/>
    </row>
    <row r="3" spans="1:17" s="3" customFormat="1" x14ac:dyDescent="0.25">
      <c r="B3" s="11">
        <v>1.163</v>
      </c>
      <c r="C3" s="217" t="s">
        <v>34</v>
      </c>
    </row>
    <row r="4" spans="1:17" x14ac:dyDescent="0.25">
      <c r="A4" s="215" t="s">
        <v>18</v>
      </c>
      <c r="B4" s="59"/>
      <c r="C4" s="59"/>
      <c r="E4" s="209"/>
      <c r="F4" s="209"/>
      <c r="G4" s="209"/>
      <c r="H4" s="209"/>
      <c r="I4" s="209"/>
      <c r="J4" s="204"/>
      <c r="K4" s="211"/>
      <c r="L4" s="211"/>
      <c r="M4" s="211"/>
      <c r="N4" s="211"/>
      <c r="O4" s="211"/>
      <c r="P4" s="211"/>
    </row>
    <row r="5" spans="1:17" x14ac:dyDescent="0.25">
      <c r="A5" s="213"/>
      <c r="B5" s="214">
        <v>10100</v>
      </c>
      <c r="C5" s="216">
        <v>11.746300000000002</v>
      </c>
      <c r="E5" s="207"/>
      <c r="F5" s="207"/>
      <c r="G5" s="207"/>
      <c r="H5" s="207"/>
      <c r="I5" s="207"/>
      <c r="J5" s="205"/>
      <c r="K5" s="206"/>
      <c r="L5" s="206"/>
      <c r="M5" s="206"/>
      <c r="N5" s="206"/>
      <c r="O5" s="206"/>
      <c r="P5" s="206"/>
    </row>
    <row r="6" spans="1:17" x14ac:dyDescent="0.25">
      <c r="A6" s="215" t="s">
        <v>17</v>
      </c>
      <c r="B6" s="59"/>
      <c r="C6" s="218"/>
      <c r="E6" s="209"/>
      <c r="F6" s="209"/>
      <c r="G6" s="209">
        <v>42009</v>
      </c>
      <c r="H6" s="209">
        <v>42210</v>
      </c>
      <c r="I6" s="209"/>
      <c r="J6" s="204"/>
      <c r="K6" s="211"/>
      <c r="L6" s="211"/>
      <c r="M6" s="211"/>
      <c r="N6" s="211"/>
      <c r="O6" s="211">
        <v>41974</v>
      </c>
      <c r="P6" s="211">
        <v>42234</v>
      </c>
    </row>
    <row r="7" spans="1:17" x14ac:dyDescent="0.25">
      <c r="A7" s="213"/>
      <c r="B7" s="214">
        <v>9750</v>
      </c>
      <c r="C7" s="216">
        <v>11.33925</v>
      </c>
      <c r="E7" s="207"/>
      <c r="F7" s="207"/>
      <c r="G7" s="207"/>
      <c r="H7" s="207">
        <v>9924</v>
      </c>
      <c r="I7" s="207" t="s">
        <v>24</v>
      </c>
      <c r="J7" s="205"/>
      <c r="K7" s="206"/>
      <c r="L7" s="206"/>
      <c r="M7" s="206"/>
      <c r="N7" s="206"/>
      <c r="O7" s="206"/>
      <c r="P7" s="206">
        <v>1607</v>
      </c>
    </row>
    <row r="8" spans="1:17" x14ac:dyDescent="0.25">
      <c r="A8" s="215" t="s">
        <v>19</v>
      </c>
      <c r="B8" s="219"/>
      <c r="C8" s="218"/>
      <c r="E8" s="209"/>
      <c r="F8" s="209"/>
      <c r="G8" s="209"/>
      <c r="H8" s="209"/>
      <c r="I8" s="209"/>
      <c r="J8" s="204"/>
      <c r="K8" s="211"/>
      <c r="L8" s="211"/>
      <c r="M8" s="211"/>
      <c r="N8" s="211"/>
      <c r="O8" s="211"/>
      <c r="P8" s="211"/>
    </row>
    <row r="9" spans="1:17" x14ac:dyDescent="0.25">
      <c r="A9" s="213"/>
      <c r="B9" s="214">
        <v>8060</v>
      </c>
      <c r="C9" s="216">
        <v>9.37378</v>
      </c>
      <c r="E9" s="207"/>
      <c r="F9" s="207"/>
      <c r="G9" s="207"/>
      <c r="H9" s="207"/>
      <c r="I9" s="207"/>
      <c r="J9" s="205"/>
      <c r="K9" s="206"/>
      <c r="L9" s="206"/>
      <c r="M9" s="206"/>
      <c r="N9" s="206"/>
      <c r="O9" s="206"/>
      <c r="P9" s="206"/>
    </row>
    <row r="10" spans="1:17" x14ac:dyDescent="0.25">
      <c r="A10" s="215" t="s">
        <v>16</v>
      </c>
      <c r="B10" s="59"/>
      <c r="C10" s="218"/>
      <c r="E10" s="209"/>
      <c r="F10" s="209"/>
      <c r="G10" s="209"/>
      <c r="H10" s="209"/>
      <c r="I10" s="209"/>
      <c r="J10" s="204"/>
      <c r="K10" s="211"/>
      <c r="L10" s="211"/>
      <c r="M10" s="211"/>
      <c r="N10" s="211"/>
      <c r="O10" s="211"/>
      <c r="P10" s="211"/>
    </row>
    <row r="11" spans="1:17" x14ac:dyDescent="0.25">
      <c r="A11" s="213"/>
      <c r="B11" s="214">
        <v>7575</v>
      </c>
      <c r="C11" s="216">
        <v>8.8097250000000003</v>
      </c>
      <c r="E11" s="207"/>
      <c r="F11" s="207"/>
      <c r="G11" s="207"/>
      <c r="H11" s="207"/>
      <c r="I11" s="207"/>
      <c r="J11" s="205"/>
      <c r="K11" s="206"/>
      <c r="L11" s="206"/>
      <c r="M11" s="206"/>
      <c r="N11" s="206"/>
      <c r="O11" s="206"/>
      <c r="P11" s="206"/>
    </row>
    <row r="12" spans="1:17" x14ac:dyDescent="0.25">
      <c r="A12" s="215" t="s">
        <v>20</v>
      </c>
      <c r="B12" s="59"/>
      <c r="C12" s="218"/>
      <c r="E12" s="209"/>
      <c r="F12" s="209"/>
      <c r="G12" s="209">
        <v>42023</v>
      </c>
      <c r="H12" s="209">
        <v>42210</v>
      </c>
      <c r="I12" s="209">
        <v>42338</v>
      </c>
      <c r="J12" s="204"/>
      <c r="K12" s="211"/>
      <c r="L12" s="211"/>
      <c r="M12" s="211"/>
      <c r="N12" s="211"/>
      <c r="O12" s="211">
        <v>42029</v>
      </c>
      <c r="P12" s="211">
        <v>42234</v>
      </c>
    </row>
    <row r="13" spans="1:17" x14ac:dyDescent="0.25">
      <c r="A13" s="213"/>
      <c r="B13" s="214">
        <v>8100</v>
      </c>
      <c r="C13" s="216">
        <v>9.420300000000001</v>
      </c>
      <c r="E13" s="207"/>
      <c r="F13" s="207"/>
      <c r="G13" s="207"/>
      <c r="H13" s="207">
        <v>6408</v>
      </c>
      <c r="I13" s="207">
        <v>5851</v>
      </c>
      <c r="J13" s="205"/>
      <c r="K13" s="206"/>
      <c r="L13" s="206"/>
      <c r="M13" s="206"/>
      <c r="N13" s="206"/>
      <c r="O13" s="206"/>
      <c r="P13" s="206">
        <v>371</v>
      </c>
    </row>
    <row r="14" spans="1:17" x14ac:dyDescent="0.25">
      <c r="A14" s="215" t="s">
        <v>15</v>
      </c>
      <c r="B14" s="59"/>
      <c r="C14" s="218"/>
      <c r="E14" s="209"/>
      <c r="F14" s="209">
        <v>41838</v>
      </c>
      <c r="G14" s="209"/>
      <c r="H14" s="209">
        <v>42209</v>
      </c>
      <c r="I14" s="209"/>
      <c r="J14" s="204"/>
      <c r="K14" s="211">
        <v>40779</v>
      </c>
      <c r="L14" s="211">
        <v>41144</v>
      </c>
      <c r="M14" s="211">
        <v>41505</v>
      </c>
      <c r="N14" s="211">
        <v>41870</v>
      </c>
      <c r="O14" s="211"/>
      <c r="P14" s="211">
        <v>42234</v>
      </c>
      <c r="Q14" s="111"/>
    </row>
    <row r="15" spans="1:17" x14ac:dyDescent="0.25">
      <c r="A15" s="38"/>
      <c r="B15" s="214">
        <v>9130</v>
      </c>
      <c r="C15" s="216">
        <v>10.61819</v>
      </c>
      <c r="E15" s="207"/>
      <c r="F15" s="207">
        <v>12721</v>
      </c>
      <c r="G15" s="207"/>
      <c r="H15" s="207">
        <v>13805</v>
      </c>
      <c r="I15" s="207"/>
      <c r="J15" s="205"/>
      <c r="K15" s="206">
        <v>1033</v>
      </c>
      <c r="L15" s="206">
        <v>1559</v>
      </c>
      <c r="M15" s="206">
        <v>1941</v>
      </c>
      <c r="N15" s="206">
        <v>1791</v>
      </c>
      <c r="O15" s="206"/>
      <c r="P15" s="206">
        <v>1773</v>
      </c>
    </row>
    <row r="16" spans="1:17" x14ac:dyDescent="0.25">
      <c r="A16" s="215"/>
      <c r="B16" s="219"/>
      <c r="C16" s="59"/>
      <c r="E16" s="208"/>
      <c r="F16" s="208"/>
      <c r="G16" s="208"/>
      <c r="H16" s="208"/>
      <c r="I16" s="208"/>
      <c r="K16" s="210"/>
      <c r="L16" s="210"/>
      <c r="M16" s="210"/>
      <c r="N16" s="220"/>
      <c r="O16" s="220"/>
      <c r="P16" s="210"/>
    </row>
    <row r="17" spans="5:7" x14ac:dyDescent="0.25">
      <c r="E17" s="3"/>
      <c r="F17" s="3"/>
      <c r="G17" s="3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3"/>
  <sheetViews>
    <sheetView tabSelected="1" workbookViewId="0"/>
  </sheetViews>
  <sheetFormatPr defaultRowHeight="15" x14ac:dyDescent="0.25"/>
  <cols>
    <col min="1" max="1" width="14.7109375" bestFit="1" customWidth="1"/>
    <col min="2" max="2" width="7.140625" customWidth="1"/>
    <col min="3" max="7" width="2.85546875" customWidth="1"/>
    <col min="8" max="8" width="2.85546875" style="4" customWidth="1"/>
    <col min="9" max="10" width="2.85546875" style="5" customWidth="1"/>
    <col min="11" max="11" width="2.85546875" customWidth="1"/>
    <col min="12" max="13" width="5.7109375" customWidth="1"/>
    <col min="14" max="18" width="2.85546875" customWidth="1"/>
    <col min="19" max="19" width="5.7109375" customWidth="1"/>
    <col min="20" max="22" width="2.85546875" customWidth="1"/>
    <col min="23" max="23" width="5.7109375" customWidth="1"/>
    <col min="24" max="27" width="2.85546875" customWidth="1"/>
    <col min="28" max="28" width="5.7109375" customWidth="1"/>
    <col min="29" max="29" width="2.85546875" customWidth="1"/>
    <col min="30" max="31" width="5.7109375" customWidth="1"/>
    <col min="32" max="33" width="2.85546875" customWidth="1"/>
    <col min="34" max="34" width="5.7109375" customWidth="1"/>
    <col min="35" max="38" width="2.85546875" customWidth="1"/>
    <col min="39" max="40" width="5.7109375" customWidth="1"/>
    <col min="41" max="44" width="2.85546875" customWidth="1"/>
    <col min="45" max="46" width="5.7109375" customWidth="1"/>
    <col min="47" max="55" width="2.85546875" customWidth="1"/>
    <col min="56" max="56" width="5.7109375" customWidth="1"/>
    <col min="57" max="57" width="2.85546875" customWidth="1"/>
    <col min="58" max="58" width="5.7109375" customWidth="1"/>
    <col min="59" max="59" width="2.85546875" customWidth="1"/>
    <col min="60" max="60" width="5.7109375" customWidth="1"/>
  </cols>
  <sheetData>
    <row r="1" spans="1:59" s="2" customFormat="1" x14ac:dyDescent="0.25">
      <c r="B1" s="275" t="s">
        <v>47</v>
      </c>
      <c r="E1" s="262">
        <v>2.0299999999999998</v>
      </c>
      <c r="F1" s="262"/>
      <c r="G1" s="261">
        <v>3.855</v>
      </c>
      <c r="H1" s="261"/>
      <c r="I1" s="5"/>
      <c r="J1" s="5"/>
      <c r="L1" s="21">
        <v>2.0299999999999998</v>
      </c>
      <c r="M1" s="30">
        <v>11.5</v>
      </c>
      <c r="S1" s="21">
        <v>1.43</v>
      </c>
      <c r="W1" s="21">
        <v>2.0299999999999998</v>
      </c>
      <c r="X1" s="265">
        <v>7.6150000000000002</v>
      </c>
      <c r="Y1" s="265"/>
      <c r="AB1" s="30">
        <v>1.21</v>
      </c>
      <c r="AD1" s="30">
        <v>6.9850000000000003</v>
      </c>
      <c r="AE1" s="21">
        <v>2.0299999999999998</v>
      </c>
      <c r="AH1" s="21">
        <v>1.43</v>
      </c>
      <c r="AM1" s="21">
        <v>2.0299999999999998</v>
      </c>
      <c r="AN1" s="30">
        <v>11.58</v>
      </c>
      <c r="AS1" s="21">
        <v>2.0299999999999998</v>
      </c>
      <c r="AT1" s="30">
        <v>5.7050000000000001</v>
      </c>
      <c r="BD1" s="4">
        <v>5.04</v>
      </c>
      <c r="BF1" s="4">
        <v>1.29</v>
      </c>
    </row>
    <row r="2" spans="1:59" x14ac:dyDescent="0.25">
      <c r="C2" s="23"/>
      <c r="D2" s="26"/>
      <c r="E2" s="26"/>
      <c r="F2" s="26"/>
      <c r="G2" s="26"/>
      <c r="H2" s="27"/>
      <c r="I2" s="28"/>
      <c r="J2" s="29"/>
      <c r="K2" s="26"/>
      <c r="L2" s="26"/>
      <c r="M2" s="26"/>
      <c r="N2" s="26"/>
      <c r="O2" s="27"/>
      <c r="P2" s="23"/>
      <c r="Q2" s="26"/>
      <c r="R2" s="26"/>
      <c r="S2" s="26"/>
      <c r="T2" s="26"/>
      <c r="U2" s="26"/>
      <c r="V2" s="26"/>
      <c r="W2" s="26"/>
      <c r="X2" s="26"/>
      <c r="Y2" s="26"/>
      <c r="Z2" s="27"/>
      <c r="AA2" s="23"/>
      <c r="AB2" s="27"/>
    </row>
    <row r="3" spans="1:59" x14ac:dyDescent="0.25">
      <c r="B3" s="233" t="s">
        <v>13</v>
      </c>
      <c r="C3" s="24"/>
      <c r="D3" s="13"/>
      <c r="E3" s="20"/>
      <c r="F3" s="20"/>
      <c r="G3" s="14"/>
      <c r="H3" s="31"/>
      <c r="I3" s="32"/>
      <c r="J3" s="33"/>
      <c r="K3" s="30"/>
      <c r="L3" s="13"/>
      <c r="M3" s="14"/>
      <c r="N3" s="30"/>
      <c r="O3" s="31"/>
      <c r="P3" s="24"/>
      <c r="Q3" s="30"/>
      <c r="R3" s="13"/>
      <c r="S3" s="14"/>
      <c r="T3" s="30"/>
      <c r="U3" s="30"/>
      <c r="V3" s="30"/>
      <c r="W3" s="13"/>
      <c r="X3" s="20"/>
      <c r="Y3" s="14"/>
      <c r="Z3" s="31"/>
      <c r="AA3" s="24"/>
      <c r="AB3" s="31"/>
    </row>
    <row r="4" spans="1:59" x14ac:dyDescent="0.25">
      <c r="B4" s="234" t="s">
        <v>37</v>
      </c>
      <c r="C4" s="24"/>
      <c r="D4" s="15"/>
      <c r="E4" s="263">
        <v>8.9220000000000006</v>
      </c>
      <c r="F4" s="263"/>
      <c r="G4" s="16"/>
      <c r="H4" s="31"/>
      <c r="I4" s="32"/>
      <c r="J4" s="33"/>
      <c r="K4" s="30"/>
      <c r="L4" s="15">
        <v>8.9220000000000006</v>
      </c>
      <c r="M4" s="16"/>
      <c r="N4" s="30"/>
      <c r="O4" s="31"/>
      <c r="P4" s="24"/>
      <c r="Q4" s="30"/>
      <c r="R4" s="15"/>
      <c r="S4" s="16">
        <v>6.2850000000000001</v>
      </c>
      <c r="T4" s="30"/>
      <c r="U4" s="30"/>
      <c r="V4" s="30"/>
      <c r="W4" s="15">
        <v>8.9220000000000006</v>
      </c>
      <c r="X4" s="21"/>
      <c r="Y4" s="16"/>
      <c r="Z4" s="31"/>
      <c r="AA4" s="24"/>
      <c r="AB4" s="31"/>
      <c r="AC4" s="23"/>
      <c r="AD4" s="26"/>
      <c r="AE4" s="26"/>
      <c r="AF4" s="26"/>
      <c r="AG4" s="26"/>
      <c r="AH4" s="26"/>
      <c r="AI4" s="26"/>
      <c r="AJ4" s="27"/>
      <c r="AK4" s="23"/>
      <c r="AL4" s="26"/>
      <c r="AM4" s="26"/>
      <c r="AN4" s="26"/>
      <c r="AO4" s="26"/>
      <c r="AP4" s="26"/>
      <c r="AQ4" s="27"/>
      <c r="AR4" s="23"/>
      <c r="AS4" s="26"/>
      <c r="AT4" s="26"/>
      <c r="AU4" s="26"/>
      <c r="AV4" s="27"/>
      <c r="AW4" s="246"/>
      <c r="AX4" s="249"/>
      <c r="AY4" s="249"/>
      <c r="AZ4" s="249"/>
      <c r="BA4" s="249"/>
      <c r="BB4" s="249"/>
      <c r="BC4" s="249"/>
      <c r="BD4" s="249"/>
      <c r="BE4" s="251"/>
      <c r="BF4" s="246"/>
      <c r="BG4" s="251"/>
    </row>
    <row r="5" spans="1:59" x14ac:dyDescent="0.25">
      <c r="B5" s="110" t="s">
        <v>18</v>
      </c>
      <c r="C5" s="24"/>
      <c r="D5" s="17"/>
      <c r="E5" s="22"/>
      <c r="F5" s="22"/>
      <c r="G5" s="18"/>
      <c r="H5" s="31"/>
      <c r="I5" s="32"/>
      <c r="J5" s="33"/>
      <c r="K5" s="30"/>
      <c r="L5" s="17"/>
      <c r="M5" s="18"/>
      <c r="N5" s="30"/>
      <c r="O5" s="31"/>
      <c r="P5" s="24"/>
      <c r="Q5" s="30"/>
      <c r="R5" s="17"/>
      <c r="S5" s="18"/>
      <c r="T5" s="30"/>
      <c r="U5" s="30"/>
      <c r="V5" s="30"/>
      <c r="W5" s="17"/>
      <c r="X5" s="22"/>
      <c r="Y5" s="18"/>
      <c r="Z5" s="31"/>
      <c r="AA5" s="24"/>
      <c r="AB5" s="31"/>
      <c r="AC5" s="24"/>
      <c r="AD5" s="13"/>
      <c r="AE5" s="14"/>
      <c r="AF5" s="30"/>
      <c r="AG5" s="30"/>
      <c r="AH5" s="13"/>
      <c r="AI5" s="14"/>
      <c r="AJ5" s="31"/>
      <c r="AK5" s="24"/>
      <c r="AL5" s="30"/>
      <c r="AM5" s="13"/>
      <c r="AN5" s="14"/>
      <c r="AO5" s="30"/>
      <c r="AP5" s="30"/>
      <c r="AQ5" s="31"/>
      <c r="AR5" s="24"/>
      <c r="AS5" s="13"/>
      <c r="AT5" s="14"/>
      <c r="AU5" s="30"/>
      <c r="AV5" s="31"/>
      <c r="AW5" s="247"/>
      <c r="AX5" s="246"/>
      <c r="AY5" s="249"/>
      <c r="AZ5" s="249"/>
      <c r="BA5" s="228"/>
      <c r="BB5" s="257"/>
      <c r="BC5" s="254"/>
      <c r="BD5" s="250"/>
      <c r="BE5" s="159"/>
      <c r="BF5" s="247"/>
      <c r="BG5" s="159"/>
    </row>
    <row r="6" spans="1:59" x14ac:dyDescent="0.25">
      <c r="B6" s="232" t="s">
        <v>36</v>
      </c>
      <c r="C6" s="24"/>
      <c r="D6" s="30"/>
      <c r="E6" s="264">
        <v>26.158999999999999</v>
      </c>
      <c r="F6" s="264"/>
      <c r="G6" s="30"/>
      <c r="H6" s="31"/>
      <c r="I6" s="32"/>
      <c r="J6" s="33"/>
      <c r="K6" s="30"/>
      <c r="L6" s="30">
        <v>94.089799999999997</v>
      </c>
      <c r="M6" s="30"/>
      <c r="N6" s="30"/>
      <c r="O6" s="31"/>
      <c r="P6" s="24"/>
      <c r="Q6" s="30"/>
      <c r="R6" s="30"/>
      <c r="S6" s="30"/>
      <c r="T6" s="30"/>
      <c r="U6" s="30"/>
      <c r="V6" s="30"/>
      <c r="W6" s="30">
        <v>54.089799999999997</v>
      </c>
      <c r="X6" s="30"/>
      <c r="Y6" s="30"/>
      <c r="Z6" s="31"/>
      <c r="AA6" s="24"/>
      <c r="AB6" s="31"/>
      <c r="AC6" s="24"/>
      <c r="AD6" s="238" t="s">
        <v>40</v>
      </c>
      <c r="AE6" s="16">
        <v>10.01</v>
      </c>
      <c r="AF6" s="30"/>
      <c r="AG6" s="30"/>
      <c r="AH6" s="15">
        <v>6.2850000000000001</v>
      </c>
      <c r="AI6" s="16"/>
      <c r="AJ6" s="31"/>
      <c r="AK6" s="24"/>
      <c r="AL6" s="30"/>
      <c r="AM6" s="15">
        <v>8.9220000000000006</v>
      </c>
      <c r="AN6" s="16"/>
      <c r="AO6" s="30"/>
      <c r="AP6" s="30"/>
      <c r="AQ6" s="237" t="s">
        <v>41</v>
      </c>
      <c r="AR6" s="24"/>
      <c r="AS6" s="15">
        <v>8.9220000000000006</v>
      </c>
      <c r="AT6" s="16"/>
      <c r="AU6" s="30"/>
      <c r="AV6" s="31"/>
      <c r="AW6" s="247"/>
      <c r="AX6" s="228"/>
      <c r="AY6" s="254"/>
      <c r="AZ6" s="250"/>
      <c r="BA6" s="115"/>
      <c r="BB6" s="4"/>
      <c r="BC6" s="255"/>
      <c r="BD6" s="250"/>
      <c r="BE6" s="159"/>
      <c r="BF6" s="247"/>
      <c r="BG6" s="159"/>
    </row>
    <row r="7" spans="1:59" x14ac:dyDescent="0.25">
      <c r="C7" s="24"/>
      <c r="D7" s="30"/>
      <c r="E7" s="30"/>
      <c r="F7" s="30"/>
      <c r="G7" s="30"/>
      <c r="H7" s="31"/>
      <c r="I7" s="32"/>
      <c r="J7" s="33"/>
      <c r="K7" s="30"/>
      <c r="L7" s="30"/>
      <c r="M7" s="30"/>
      <c r="N7" s="30"/>
      <c r="O7" s="31"/>
      <c r="P7" s="24"/>
      <c r="Q7" s="30"/>
      <c r="R7" s="30"/>
      <c r="S7" s="30"/>
      <c r="T7" s="30"/>
      <c r="U7" s="30"/>
      <c r="V7" s="30"/>
      <c r="W7" s="30"/>
      <c r="X7" s="30"/>
      <c r="Y7" s="30"/>
      <c r="Z7" s="31"/>
      <c r="AA7" s="24"/>
      <c r="AB7" s="31"/>
      <c r="AC7" s="24"/>
      <c r="AD7" s="15"/>
      <c r="AE7" s="18"/>
      <c r="AF7" s="30"/>
      <c r="AG7" s="30"/>
      <c r="AH7" s="17"/>
      <c r="AI7" s="18"/>
      <c r="AJ7" s="31"/>
      <c r="AK7" s="24"/>
      <c r="AL7" s="30"/>
      <c r="AM7" s="17"/>
      <c r="AN7" s="18"/>
      <c r="AO7" s="30"/>
      <c r="AP7" s="30"/>
      <c r="AQ7" s="237" t="s">
        <v>17</v>
      </c>
      <c r="AR7" s="24"/>
      <c r="AS7" s="17"/>
      <c r="AT7" s="18"/>
      <c r="AU7" s="30"/>
      <c r="AV7" s="31"/>
      <c r="AW7" s="248"/>
      <c r="AX7" s="115"/>
      <c r="AY7" s="255"/>
      <c r="AZ7" s="250"/>
      <c r="BA7" s="114"/>
      <c r="BB7" s="112"/>
      <c r="BC7" s="256"/>
      <c r="BD7" s="250"/>
      <c r="BE7" s="159"/>
      <c r="BF7" s="248"/>
      <c r="BG7" s="159"/>
    </row>
    <row r="8" spans="1:59" x14ac:dyDescent="0.25">
      <c r="C8" s="24"/>
      <c r="D8" s="13"/>
      <c r="E8" s="20"/>
      <c r="F8" s="20"/>
      <c r="G8" s="14"/>
      <c r="H8" s="31"/>
      <c r="I8" s="32"/>
      <c r="J8" s="33"/>
      <c r="K8" s="30"/>
      <c r="L8" s="13"/>
      <c r="M8" s="14"/>
      <c r="N8" s="30"/>
      <c r="O8" s="31"/>
      <c r="P8" s="24"/>
      <c r="Q8" s="30"/>
      <c r="R8" s="13"/>
      <c r="S8" s="14"/>
      <c r="T8" s="30"/>
      <c r="U8" s="30"/>
      <c r="V8" s="30"/>
      <c r="W8" s="13"/>
      <c r="X8" s="20"/>
      <c r="Y8" s="14"/>
      <c r="Z8" s="31"/>
      <c r="AA8" s="24"/>
      <c r="AB8" s="30">
        <v>11.010999999999999</v>
      </c>
      <c r="AC8" s="24"/>
      <c r="AD8" s="19"/>
      <c r="AE8" s="30">
        <v>46.33</v>
      </c>
      <c r="AF8" s="30"/>
      <c r="AG8" s="30"/>
      <c r="AH8" s="30"/>
      <c r="AI8" s="30"/>
      <c r="AJ8" s="31"/>
      <c r="AK8" s="24"/>
      <c r="AL8" s="30"/>
      <c r="AM8" s="30">
        <v>94.02</v>
      </c>
      <c r="AN8" s="30"/>
      <c r="AO8" s="30"/>
      <c r="AP8" s="30"/>
      <c r="AQ8" s="237"/>
      <c r="AR8" s="24"/>
      <c r="AS8" s="30">
        <v>42.22</v>
      </c>
      <c r="AT8" s="30"/>
      <c r="AU8" s="30"/>
      <c r="AV8" s="31"/>
      <c r="AW8" s="247"/>
      <c r="AX8" s="114"/>
      <c r="AY8" s="256"/>
      <c r="AZ8" s="252"/>
      <c r="BA8" s="252"/>
      <c r="BB8" s="252"/>
      <c r="BC8" s="157"/>
      <c r="BD8" s="250"/>
      <c r="BE8" s="159"/>
      <c r="BF8" s="247"/>
      <c r="BG8" s="159"/>
    </row>
    <row r="9" spans="1:59" x14ac:dyDescent="0.25">
      <c r="C9" s="24"/>
      <c r="D9" s="15"/>
      <c r="E9" s="21"/>
      <c r="F9" s="86"/>
      <c r="G9" s="16"/>
      <c r="H9" s="31"/>
      <c r="I9" s="32"/>
      <c r="J9" s="33"/>
      <c r="K9" s="30"/>
      <c r="L9" s="15"/>
      <c r="M9" s="16"/>
      <c r="N9" s="30"/>
      <c r="O9" s="31"/>
      <c r="P9" s="24"/>
      <c r="Q9" s="30"/>
      <c r="R9" s="15"/>
      <c r="S9" s="16"/>
      <c r="T9" s="30"/>
      <c r="U9" s="30"/>
      <c r="V9" s="30"/>
      <c r="W9" s="15"/>
      <c r="X9" s="21"/>
      <c r="Y9" s="16"/>
      <c r="Z9" s="31"/>
      <c r="AA9" s="24"/>
      <c r="AB9" s="31"/>
      <c r="AC9" s="24"/>
      <c r="AD9" s="30"/>
      <c r="AE9" s="30"/>
      <c r="AF9" s="30"/>
      <c r="AG9" s="30"/>
      <c r="AH9" s="30"/>
      <c r="AI9" s="30"/>
      <c r="AJ9" s="31"/>
      <c r="AK9" s="24"/>
      <c r="AL9" s="30"/>
      <c r="AM9" s="30"/>
      <c r="AN9" s="30"/>
      <c r="AO9" s="30"/>
      <c r="AP9" s="30"/>
      <c r="AQ9" s="31"/>
      <c r="AR9" s="24"/>
      <c r="AS9" s="30"/>
      <c r="AT9" s="30"/>
      <c r="AU9" s="30"/>
      <c r="AV9" s="31"/>
      <c r="AW9" s="247"/>
      <c r="AX9" s="250"/>
      <c r="AY9" s="250"/>
      <c r="AZ9" s="250"/>
      <c r="BA9" s="250"/>
      <c r="BB9" s="250"/>
      <c r="BC9" s="250"/>
      <c r="BD9" s="250"/>
      <c r="BE9" s="159"/>
      <c r="BF9" s="247"/>
      <c r="BG9" s="159"/>
    </row>
    <row r="10" spans="1:59" x14ac:dyDescent="0.25">
      <c r="B10" s="110" t="s">
        <v>19</v>
      </c>
      <c r="C10" s="24"/>
      <c r="D10" s="17"/>
      <c r="E10" s="22"/>
      <c r="F10" s="22"/>
      <c r="G10" s="18"/>
      <c r="H10" s="31"/>
      <c r="I10" s="32"/>
      <c r="J10" s="33"/>
      <c r="K10" s="30"/>
      <c r="L10" s="17"/>
      <c r="M10" s="18"/>
      <c r="N10" s="30"/>
      <c r="O10" s="31"/>
      <c r="P10" s="24"/>
      <c r="Q10" s="30"/>
      <c r="R10" s="17"/>
      <c r="S10" s="18"/>
      <c r="T10" s="30"/>
      <c r="U10" s="30"/>
      <c r="V10" s="30"/>
      <c r="W10" s="17"/>
      <c r="X10" s="22"/>
      <c r="Y10" s="18"/>
      <c r="Z10" s="31"/>
      <c r="AA10" s="24"/>
      <c r="AB10" s="31"/>
      <c r="AC10" s="24"/>
      <c r="AD10" s="13"/>
      <c r="AE10" s="14"/>
      <c r="AF10" s="30"/>
      <c r="AG10" s="30"/>
      <c r="AH10" s="13"/>
      <c r="AI10" s="14"/>
      <c r="AJ10" s="31"/>
      <c r="AK10" s="24"/>
      <c r="AL10" s="30"/>
      <c r="AM10" s="13"/>
      <c r="AN10" s="14"/>
      <c r="AO10" s="30"/>
      <c r="AP10" s="30"/>
      <c r="AQ10" s="31"/>
      <c r="AR10" s="24"/>
      <c r="AS10" s="13"/>
      <c r="AT10" s="14"/>
      <c r="AU10" s="30"/>
      <c r="AV10" s="31"/>
      <c r="AW10" s="247"/>
      <c r="AX10" s="246"/>
      <c r="AY10" s="249"/>
      <c r="AZ10" s="249"/>
      <c r="BA10" s="228"/>
      <c r="BB10" s="257"/>
      <c r="BC10" s="254"/>
      <c r="BD10" s="250"/>
      <c r="BE10" s="159"/>
      <c r="BF10" s="247"/>
      <c r="BG10" s="159"/>
    </row>
    <row r="11" spans="1:59" x14ac:dyDescent="0.25">
      <c r="A11" t="s">
        <v>45</v>
      </c>
      <c r="C11" s="24"/>
      <c r="D11" s="30"/>
      <c r="E11" s="30"/>
      <c r="F11" s="30"/>
      <c r="G11" s="30"/>
      <c r="H11" s="31"/>
      <c r="I11" s="32"/>
      <c r="J11" s="33"/>
      <c r="K11" s="30"/>
      <c r="L11" s="30"/>
      <c r="M11" s="30"/>
      <c r="N11" s="30"/>
      <c r="O11" s="31"/>
      <c r="P11" s="24"/>
      <c r="Q11" s="30"/>
      <c r="R11" s="30"/>
      <c r="S11" s="30"/>
      <c r="T11" s="30"/>
      <c r="U11" s="30"/>
      <c r="V11" s="30"/>
      <c r="W11" s="30"/>
      <c r="X11" s="30"/>
      <c r="Y11" s="30"/>
      <c r="Z11" s="31"/>
      <c r="AA11" s="24"/>
      <c r="AB11" s="31"/>
      <c r="AC11" s="24"/>
      <c r="AD11" s="15"/>
      <c r="AE11" s="16"/>
      <c r="AF11" s="30"/>
      <c r="AG11" s="30"/>
      <c r="AH11" s="15"/>
      <c r="AI11" s="16"/>
      <c r="AJ11" s="31"/>
      <c r="AK11" s="24"/>
      <c r="AL11" s="30"/>
      <c r="AM11" s="15"/>
      <c r="AN11" s="16"/>
      <c r="AO11" s="30"/>
      <c r="AP11" s="30"/>
      <c r="AQ11" s="31"/>
      <c r="AR11" s="24"/>
      <c r="AS11" s="15"/>
      <c r="AT11" s="16"/>
      <c r="AU11" s="30"/>
      <c r="AV11" s="31"/>
      <c r="AW11" s="247"/>
      <c r="AX11" s="228"/>
      <c r="AY11" s="254"/>
      <c r="AZ11" s="250"/>
      <c r="BA11" s="115"/>
      <c r="BB11" s="4"/>
      <c r="BC11" s="255"/>
      <c r="BD11" s="250"/>
      <c r="BE11" s="159"/>
      <c r="BF11" s="247"/>
      <c r="BG11" s="159"/>
    </row>
    <row r="12" spans="1:59" x14ac:dyDescent="0.25">
      <c r="A12" t="s">
        <v>42</v>
      </c>
      <c r="C12" s="24"/>
      <c r="D12" s="30"/>
      <c r="E12" s="30"/>
      <c r="F12" s="30"/>
      <c r="G12" s="30"/>
      <c r="H12" s="31"/>
      <c r="I12" s="32"/>
      <c r="J12" s="33"/>
      <c r="K12" s="30"/>
      <c r="L12" s="30"/>
      <c r="M12" s="30"/>
      <c r="N12" s="30"/>
      <c r="O12" s="31"/>
      <c r="P12" s="24"/>
      <c r="Q12" s="30"/>
      <c r="R12" s="30"/>
      <c r="S12" s="30"/>
      <c r="T12" s="30"/>
      <c r="U12" s="30"/>
      <c r="V12" s="30"/>
      <c r="W12" s="30"/>
      <c r="X12" s="30"/>
      <c r="Y12" s="30"/>
      <c r="Z12" s="31"/>
      <c r="AA12" s="24"/>
      <c r="AB12" s="31"/>
      <c r="AC12" s="24"/>
      <c r="AD12" s="15"/>
      <c r="AE12" s="18"/>
      <c r="AF12" s="30"/>
      <c r="AG12" s="30"/>
      <c r="AH12" s="17"/>
      <c r="AI12" s="18"/>
      <c r="AJ12" s="31"/>
      <c r="AK12" s="24"/>
      <c r="AL12" s="30"/>
      <c r="AM12" s="17"/>
      <c r="AN12" s="18"/>
      <c r="AO12" s="30"/>
      <c r="AP12" s="30"/>
      <c r="AQ12" s="237" t="s">
        <v>16</v>
      </c>
      <c r="AR12" s="24"/>
      <c r="AS12" s="17"/>
      <c r="AT12" s="18"/>
      <c r="AU12" s="30"/>
      <c r="AV12" s="31"/>
      <c r="AW12" s="248"/>
      <c r="AX12" s="115"/>
      <c r="AY12" s="255"/>
      <c r="AZ12" s="250"/>
      <c r="BA12" s="114"/>
      <c r="BB12" s="112"/>
      <c r="BC12" s="256"/>
      <c r="BD12" s="250"/>
      <c r="BE12" s="159"/>
      <c r="BF12" s="248"/>
      <c r="BG12" s="159"/>
    </row>
    <row r="13" spans="1:59" x14ac:dyDescent="0.25">
      <c r="A13" t="s">
        <v>43</v>
      </c>
      <c r="C13" s="24"/>
      <c r="D13" s="13"/>
      <c r="E13" s="20"/>
      <c r="F13" s="20"/>
      <c r="G13" s="14"/>
      <c r="H13" s="31"/>
      <c r="I13" s="32"/>
      <c r="J13" s="33"/>
      <c r="K13" s="30"/>
      <c r="L13" s="13"/>
      <c r="M13" s="14"/>
      <c r="N13" s="30"/>
      <c r="O13" s="31"/>
      <c r="P13" s="24"/>
      <c r="Q13" s="30"/>
      <c r="R13" s="13"/>
      <c r="S13" s="14"/>
      <c r="T13" s="30"/>
      <c r="U13" s="30"/>
      <c r="V13" s="30"/>
      <c r="W13" s="13"/>
      <c r="X13" s="20"/>
      <c r="Y13" s="14"/>
      <c r="Z13" s="31"/>
      <c r="AA13" s="24"/>
      <c r="AB13" s="31"/>
      <c r="AC13" s="24"/>
      <c r="AD13" s="19"/>
      <c r="AE13" s="30"/>
      <c r="AF13" s="30"/>
      <c r="AG13" s="30"/>
      <c r="AH13" s="30"/>
      <c r="AI13" s="30"/>
      <c r="AJ13" s="31"/>
      <c r="AK13" s="24"/>
      <c r="AL13" s="30"/>
      <c r="AM13" s="30"/>
      <c r="AN13" s="30"/>
      <c r="AO13" s="30"/>
      <c r="AP13" s="30"/>
      <c r="AQ13" s="31"/>
      <c r="AR13" s="24"/>
      <c r="AS13" s="30"/>
      <c r="AT13" s="30"/>
      <c r="AU13" s="30"/>
      <c r="AV13" s="31"/>
      <c r="AW13" s="247"/>
      <c r="AX13" s="114"/>
      <c r="AY13" s="256"/>
      <c r="AZ13" s="252"/>
      <c r="BA13" s="252"/>
      <c r="BB13" s="252"/>
      <c r="BC13" s="157"/>
      <c r="BD13" s="250"/>
      <c r="BE13" s="159"/>
      <c r="BF13" s="247"/>
      <c r="BG13" s="159"/>
    </row>
    <row r="14" spans="1:59" x14ac:dyDescent="0.25">
      <c r="A14" t="s">
        <v>44</v>
      </c>
      <c r="C14" s="24"/>
      <c r="D14" s="15"/>
      <c r="E14" s="21"/>
      <c r="F14" s="21"/>
      <c r="G14" s="16"/>
      <c r="H14" s="31"/>
      <c r="I14" s="32"/>
      <c r="J14" s="33"/>
      <c r="K14" s="30"/>
      <c r="L14" s="15"/>
      <c r="M14" s="16"/>
      <c r="N14" s="30"/>
      <c r="O14" s="31"/>
      <c r="P14" s="24"/>
      <c r="Q14" s="30"/>
      <c r="R14" s="15"/>
      <c r="S14" s="16"/>
      <c r="T14" s="30"/>
      <c r="U14" s="30"/>
      <c r="V14" s="30"/>
      <c r="W14" s="15"/>
      <c r="X14" s="21"/>
      <c r="Y14" s="16"/>
      <c r="Z14" s="31"/>
      <c r="AA14" s="24"/>
      <c r="AB14" s="31"/>
      <c r="AC14" s="24"/>
      <c r="AD14" s="30"/>
      <c r="AE14" s="30"/>
      <c r="AF14" s="30"/>
      <c r="AG14" s="30"/>
      <c r="AH14" s="30"/>
      <c r="AI14" s="30"/>
      <c r="AJ14" s="31"/>
      <c r="AK14" s="24"/>
      <c r="AL14" s="30"/>
      <c r="AM14" s="30"/>
      <c r="AN14" s="30"/>
      <c r="AO14" s="30"/>
      <c r="AP14" s="30"/>
      <c r="AQ14" s="31"/>
      <c r="AR14" s="24"/>
      <c r="AS14" s="30"/>
      <c r="AT14" s="30"/>
      <c r="AU14" s="30"/>
      <c r="AV14" s="31"/>
      <c r="AW14" s="247"/>
      <c r="AX14" s="250"/>
      <c r="AY14" s="250"/>
      <c r="AZ14" s="250"/>
      <c r="BA14" s="250"/>
      <c r="BB14" s="250"/>
      <c r="BC14" s="250"/>
      <c r="BD14" s="250"/>
      <c r="BE14" s="159"/>
      <c r="BF14" s="247"/>
      <c r="BG14" s="159"/>
    </row>
    <row r="15" spans="1:59" x14ac:dyDescent="0.25">
      <c r="B15" s="110" t="s">
        <v>20</v>
      </c>
      <c r="C15" s="24"/>
      <c r="D15" s="17"/>
      <c r="E15" s="22"/>
      <c r="F15" s="22"/>
      <c r="G15" s="18"/>
      <c r="H15" s="31"/>
      <c r="I15" s="32"/>
      <c r="J15" s="33"/>
      <c r="K15" s="30"/>
      <c r="L15" s="17"/>
      <c r="M15" s="18"/>
      <c r="N15" s="30"/>
      <c r="O15" s="31"/>
      <c r="P15" s="24"/>
      <c r="Q15" s="30"/>
      <c r="R15" s="17"/>
      <c r="S15" s="18"/>
      <c r="T15" s="30"/>
      <c r="U15" s="30"/>
      <c r="V15" s="30"/>
      <c r="W15" s="17"/>
      <c r="X15" s="22"/>
      <c r="Y15" s="18"/>
      <c r="Z15" s="31"/>
      <c r="AA15" s="24"/>
      <c r="AB15" s="31"/>
      <c r="AC15" s="24"/>
      <c r="AD15" s="13"/>
      <c r="AE15" s="14"/>
      <c r="AF15" s="30"/>
      <c r="AG15" s="30"/>
      <c r="AH15" s="13"/>
      <c r="AI15" s="14"/>
      <c r="AJ15" s="31"/>
      <c r="AK15" s="24"/>
      <c r="AL15" s="30"/>
      <c r="AM15" s="13"/>
      <c r="AN15" s="14"/>
      <c r="AO15" s="30"/>
      <c r="AP15" s="30"/>
      <c r="AQ15" s="31"/>
      <c r="AR15" s="24"/>
      <c r="AS15" s="13"/>
      <c r="AT15" s="14"/>
      <c r="AU15" s="30"/>
      <c r="AV15" s="31"/>
      <c r="AW15" s="247"/>
      <c r="AX15" s="246"/>
      <c r="AY15" s="249"/>
      <c r="AZ15" s="249"/>
      <c r="BA15" s="228"/>
      <c r="BB15" s="257"/>
      <c r="BC15" s="254"/>
      <c r="BD15" s="250"/>
      <c r="BE15" s="159"/>
      <c r="BF15" s="247"/>
      <c r="BG15" s="159"/>
    </row>
    <row r="16" spans="1:59" x14ac:dyDescent="0.25">
      <c r="C16" s="25"/>
      <c r="D16" s="34"/>
      <c r="E16" s="34"/>
      <c r="F16" s="34"/>
      <c r="G16" s="34"/>
      <c r="H16" s="35"/>
      <c r="I16" s="36"/>
      <c r="J16" s="37"/>
      <c r="K16" s="34"/>
      <c r="L16" s="34"/>
      <c r="M16" s="34"/>
      <c r="N16" s="34"/>
      <c r="O16" s="35"/>
      <c r="P16" s="24"/>
      <c r="Q16" s="30"/>
      <c r="R16" s="30"/>
      <c r="S16" s="30"/>
      <c r="T16" s="30"/>
      <c r="U16" s="30"/>
      <c r="V16" s="30"/>
      <c r="W16" s="30"/>
      <c r="X16" s="30"/>
      <c r="Y16" s="30"/>
      <c r="Z16" s="31"/>
      <c r="AA16" s="24"/>
      <c r="AB16" s="31"/>
      <c r="AC16" s="24"/>
      <c r="AD16" s="15"/>
      <c r="AE16" s="16"/>
      <c r="AF16" s="30"/>
      <c r="AG16" s="30"/>
      <c r="AH16" s="15"/>
      <c r="AI16" s="16"/>
      <c r="AJ16" s="31"/>
      <c r="AK16" s="24"/>
      <c r="AL16" s="30"/>
      <c r="AM16" s="15"/>
      <c r="AN16" s="16"/>
      <c r="AO16" s="30"/>
      <c r="AP16" s="30"/>
      <c r="AQ16" s="237"/>
      <c r="AR16" s="24"/>
      <c r="AS16" s="15"/>
      <c r="AT16" s="16"/>
      <c r="AU16" s="30"/>
      <c r="AV16" s="31"/>
      <c r="AW16" s="247"/>
      <c r="AX16" s="228"/>
      <c r="AY16" s="254"/>
      <c r="AZ16" s="250"/>
      <c r="BA16" s="115"/>
      <c r="BB16" s="4"/>
      <c r="BC16" s="255"/>
      <c r="BD16" s="250"/>
      <c r="BE16" s="159"/>
      <c r="BF16" s="247"/>
      <c r="BG16" s="159"/>
    </row>
    <row r="17" spans="1:60" x14ac:dyDescent="0.25">
      <c r="B17" s="235" t="s">
        <v>38</v>
      </c>
      <c r="C17" s="51"/>
      <c r="D17" s="52"/>
      <c r="E17" s="52"/>
      <c r="F17" s="52">
        <v>0.73199999999999998</v>
      </c>
      <c r="G17" s="52"/>
      <c r="H17" s="53"/>
      <c r="I17" s="54"/>
      <c r="J17" s="55"/>
      <c r="K17" s="52"/>
      <c r="L17" s="52">
        <v>2.1850000000000001</v>
      </c>
      <c r="M17" s="52"/>
      <c r="N17" s="52"/>
      <c r="O17" s="53"/>
      <c r="P17" s="51"/>
      <c r="Q17" s="52"/>
      <c r="R17" s="52"/>
      <c r="S17" s="52"/>
      <c r="T17" s="52"/>
      <c r="U17" s="52"/>
      <c r="V17" s="52"/>
      <c r="W17" s="52">
        <v>1.4470000000000001</v>
      </c>
      <c r="X17" s="52"/>
      <c r="Y17" s="52"/>
      <c r="Z17" s="53"/>
      <c r="AA17" s="51"/>
      <c r="AB17" s="53">
        <v>0.16600000000000001</v>
      </c>
      <c r="AC17" s="24"/>
      <c r="AD17" s="17"/>
      <c r="AE17" s="18"/>
      <c r="AF17" s="30"/>
      <c r="AG17" s="30"/>
      <c r="AH17" s="17"/>
      <c r="AI17" s="18"/>
      <c r="AJ17" s="31"/>
      <c r="AK17" s="24"/>
      <c r="AL17" s="30"/>
      <c r="AM17" s="17"/>
      <c r="AN17" s="18"/>
      <c r="AO17" s="30"/>
      <c r="AP17" s="30"/>
      <c r="AQ17" s="237" t="s">
        <v>15</v>
      </c>
      <c r="AR17" s="24"/>
      <c r="AS17" s="17"/>
      <c r="AT17" s="18"/>
      <c r="AU17" s="30"/>
      <c r="AV17" s="31"/>
      <c r="AW17" s="248"/>
      <c r="AX17" s="115"/>
      <c r="AY17" s="255"/>
      <c r="AZ17" s="250"/>
      <c r="BA17" s="114"/>
      <c r="BB17" s="112"/>
      <c r="BC17" s="256"/>
      <c r="BD17" s="250"/>
      <c r="BE17" s="159"/>
      <c r="BF17" s="248"/>
      <c r="BG17" s="159"/>
    </row>
    <row r="18" spans="1:60" x14ac:dyDescent="0.25">
      <c r="C18" s="104"/>
      <c r="D18" s="105"/>
      <c r="E18" s="113"/>
      <c r="F18" s="10"/>
      <c r="G18" s="105"/>
      <c r="H18" s="106"/>
      <c r="I18" s="107"/>
      <c r="J18" s="9"/>
      <c r="K18" s="105"/>
      <c r="L18" s="8"/>
      <c r="M18" s="105"/>
      <c r="N18" s="8"/>
      <c r="O18" s="106"/>
      <c r="P18" s="94"/>
      <c r="Q18" s="6"/>
      <c r="R18" s="95"/>
      <c r="S18" s="6"/>
      <c r="T18" s="95"/>
      <c r="U18" s="6"/>
      <c r="V18" s="95"/>
      <c r="W18" s="6"/>
      <c r="X18" s="95"/>
      <c r="Y18" s="95"/>
      <c r="Z18" s="96"/>
      <c r="AA18" s="94"/>
      <c r="AB18" s="108"/>
      <c r="AC18" s="25"/>
      <c r="AD18" s="34"/>
      <c r="AE18" s="34"/>
      <c r="AF18" s="34"/>
      <c r="AG18" s="34"/>
      <c r="AH18" s="34"/>
      <c r="AI18" s="34"/>
      <c r="AJ18" s="35"/>
      <c r="AK18" s="25"/>
      <c r="AL18" s="34"/>
      <c r="AM18" s="34"/>
      <c r="AN18" s="34"/>
      <c r="AO18" s="34"/>
      <c r="AP18" s="34"/>
      <c r="AQ18" s="35"/>
      <c r="AR18" s="25"/>
      <c r="AS18" s="34"/>
      <c r="AT18" s="34"/>
      <c r="AU18" s="34"/>
      <c r="AV18" s="35"/>
      <c r="AW18" s="247"/>
      <c r="AX18" s="114"/>
      <c r="AY18" s="256"/>
      <c r="AZ18" s="252"/>
      <c r="BA18" s="250"/>
      <c r="BB18" s="250"/>
      <c r="BC18" s="159"/>
      <c r="BD18" s="250"/>
      <c r="BE18" s="159"/>
      <c r="BF18" s="247"/>
      <c r="BG18" s="159"/>
    </row>
    <row r="19" spans="1:60" x14ac:dyDescent="0.25">
      <c r="B19" s="110" t="s">
        <v>14</v>
      </c>
      <c r="C19" s="94"/>
      <c r="D19" s="95"/>
      <c r="E19" s="95"/>
      <c r="F19" s="95"/>
      <c r="G19" s="95"/>
      <c r="H19" s="96"/>
      <c r="I19" s="97"/>
      <c r="J19" s="98"/>
      <c r="K19" s="95"/>
      <c r="L19" s="95"/>
      <c r="M19" s="95"/>
      <c r="N19" s="95"/>
      <c r="O19" s="96"/>
      <c r="P19" s="94"/>
      <c r="Q19" s="95"/>
      <c r="R19" s="95"/>
      <c r="S19" s="95"/>
      <c r="T19" s="95"/>
      <c r="U19" s="95"/>
      <c r="V19" s="95"/>
      <c r="W19" s="95"/>
      <c r="X19" s="95"/>
      <c r="Y19" s="95"/>
      <c r="Z19" s="96"/>
      <c r="AA19" s="94"/>
      <c r="AB19" s="109"/>
      <c r="AC19" s="56"/>
      <c r="AD19" s="57"/>
      <c r="AE19" s="57">
        <v>6.0949999999999998</v>
      </c>
      <c r="AF19" s="57"/>
      <c r="AG19" s="57"/>
      <c r="AH19" s="57"/>
      <c r="AI19" s="57"/>
      <c r="AJ19" s="58"/>
      <c r="AK19" s="56"/>
      <c r="AL19" s="57"/>
      <c r="AM19" s="57">
        <v>8.859</v>
      </c>
      <c r="AN19" s="57"/>
      <c r="AO19" s="57"/>
      <c r="AP19" s="57"/>
      <c r="AQ19" s="58"/>
      <c r="AR19" s="56"/>
      <c r="AS19" s="57">
        <v>3.9359999999999999</v>
      </c>
      <c r="AT19" s="57"/>
      <c r="AU19" s="59"/>
      <c r="AV19" s="58"/>
      <c r="AW19" s="247"/>
      <c r="AX19" s="156"/>
      <c r="AY19" s="160"/>
      <c r="AZ19" s="239"/>
      <c r="BA19" s="247"/>
      <c r="BB19" s="250"/>
      <c r="BC19" s="159"/>
      <c r="BD19" s="250"/>
      <c r="BE19" s="159"/>
      <c r="BF19" s="247"/>
      <c r="BG19" s="159"/>
    </row>
    <row r="20" spans="1:60" ht="7.5" customHeight="1" x14ac:dyDescent="0.25">
      <c r="C20" s="94"/>
      <c r="D20" s="95"/>
      <c r="E20" s="95"/>
      <c r="F20" s="95"/>
      <c r="G20" s="95"/>
      <c r="H20" s="96"/>
      <c r="I20" s="97"/>
      <c r="J20" s="98"/>
      <c r="K20" s="95"/>
      <c r="L20" s="95"/>
      <c r="M20" s="95"/>
      <c r="N20" s="95"/>
      <c r="O20" s="96"/>
      <c r="P20" s="94"/>
      <c r="Q20" s="95"/>
      <c r="R20" s="95"/>
      <c r="S20" s="95"/>
      <c r="T20" s="95"/>
      <c r="U20" s="95"/>
      <c r="V20" s="95"/>
      <c r="W20" s="95"/>
      <c r="X20" s="95"/>
      <c r="Y20" s="95"/>
      <c r="Z20" s="96"/>
      <c r="AA20" s="94"/>
      <c r="AB20" s="109"/>
      <c r="AC20" s="60"/>
      <c r="AD20" s="61"/>
      <c r="AE20" s="61"/>
      <c r="AF20" s="61"/>
      <c r="AG20" s="73"/>
      <c r="AH20" s="74"/>
      <c r="AI20" s="74"/>
      <c r="AJ20" s="75"/>
      <c r="AK20" s="73"/>
      <c r="AL20" s="74"/>
      <c r="AM20" s="74"/>
      <c r="AN20" s="74"/>
      <c r="AO20" s="74"/>
      <c r="AP20" s="74"/>
      <c r="AQ20" s="75"/>
      <c r="AR20" s="73"/>
      <c r="AS20" s="74"/>
      <c r="AT20" s="75"/>
      <c r="AU20" s="59"/>
      <c r="AV20" s="62"/>
      <c r="AW20" s="253"/>
      <c r="AX20" s="246"/>
      <c r="AY20" s="249"/>
      <c r="AZ20" s="251"/>
      <c r="BA20" s="247"/>
      <c r="BB20" s="250"/>
      <c r="BC20" s="159"/>
      <c r="BD20" s="247"/>
      <c r="BE20" s="159"/>
      <c r="BF20" s="247"/>
      <c r="BG20" s="159"/>
    </row>
    <row r="21" spans="1:60" s="66" customFormat="1" x14ac:dyDescent="0.25">
      <c r="B21" s="274" t="s">
        <v>46</v>
      </c>
      <c r="C21" s="230"/>
      <c r="D21" s="230"/>
      <c r="E21" s="231"/>
      <c r="F21" s="100"/>
      <c r="G21" s="100"/>
      <c r="H21" s="101"/>
      <c r="I21" s="102"/>
      <c r="J21" s="103"/>
      <c r="K21" s="100"/>
      <c r="L21" s="100"/>
      <c r="M21" s="100"/>
      <c r="N21" s="100"/>
      <c r="O21" s="101"/>
      <c r="P21" s="99"/>
      <c r="Q21" s="100"/>
      <c r="R21" s="100"/>
      <c r="S21" s="100"/>
      <c r="T21" s="100"/>
      <c r="U21" s="100"/>
      <c r="V21" s="229"/>
      <c r="W21" s="230"/>
      <c r="X21" s="230"/>
      <c r="Y21" s="230"/>
      <c r="Z21" s="230"/>
      <c r="AA21" s="230"/>
      <c r="AB21" s="231"/>
      <c r="AC21" s="67"/>
      <c r="AD21" s="68"/>
      <c r="AE21" s="68"/>
      <c r="AF21" s="68"/>
      <c r="AG21" s="71"/>
      <c r="AH21" s="71">
        <v>6.0439999999999996</v>
      </c>
      <c r="AI21" s="71"/>
      <c r="AJ21" s="72"/>
      <c r="AK21" s="70"/>
      <c r="AL21" s="71"/>
      <c r="AM21" s="71">
        <v>9.2639999999999993</v>
      </c>
      <c r="AN21" s="71"/>
      <c r="AO21" s="71"/>
      <c r="AP21" s="71"/>
      <c r="AQ21" s="236" t="s">
        <v>39</v>
      </c>
      <c r="AR21" s="70"/>
      <c r="AS21" s="71">
        <v>4.5599999999999996</v>
      </c>
      <c r="AT21" s="71"/>
      <c r="AU21" s="68"/>
      <c r="AV21" s="69"/>
      <c r="AW21" s="229"/>
      <c r="AX21" s="230"/>
      <c r="AY21" s="230"/>
      <c r="AZ21" s="230"/>
      <c r="BA21" s="230"/>
      <c r="BB21" s="230"/>
      <c r="BC21" s="230"/>
      <c r="BD21" s="230"/>
      <c r="BE21" s="230"/>
      <c r="BF21" s="230"/>
      <c r="BG21" s="230"/>
      <c r="BH21"/>
    </row>
    <row r="22" spans="1:60" s="39" customFormat="1" x14ac:dyDescent="0.25">
      <c r="A22" s="82" t="s">
        <v>10</v>
      </c>
      <c r="B22" s="186" t="s">
        <v>12</v>
      </c>
      <c r="C22" s="84"/>
      <c r="D22" s="83"/>
      <c r="E22" s="83"/>
      <c r="F22" s="83" t="s">
        <v>1</v>
      </c>
      <c r="G22" s="83"/>
      <c r="H22" s="187" t="s">
        <v>11</v>
      </c>
      <c r="I22" s="85"/>
      <c r="J22" s="85"/>
      <c r="K22" s="83"/>
      <c r="L22" s="83" t="s">
        <v>2</v>
      </c>
      <c r="M22" s="83"/>
      <c r="N22" s="83"/>
      <c r="O22" s="187" t="s">
        <v>11</v>
      </c>
      <c r="P22" s="83"/>
      <c r="Q22" s="83"/>
      <c r="R22" s="83"/>
      <c r="S22" s="83"/>
      <c r="T22" s="83"/>
      <c r="U22" s="83"/>
      <c r="V22" s="83"/>
      <c r="W22" s="83" t="s">
        <v>3</v>
      </c>
      <c r="X22" s="83"/>
      <c r="Y22" s="83"/>
      <c r="Z22" s="187" t="s">
        <v>11</v>
      </c>
      <c r="AA22" s="83" t="s">
        <v>4</v>
      </c>
      <c r="AB22" s="187" t="s">
        <v>12</v>
      </c>
      <c r="AC22" s="83"/>
      <c r="AD22" s="83"/>
      <c r="AE22" s="83" t="s">
        <v>5</v>
      </c>
      <c r="AF22" s="83"/>
      <c r="AG22" s="83"/>
      <c r="AH22" s="83"/>
      <c r="AI22" s="83"/>
      <c r="AJ22" s="187" t="s">
        <v>11</v>
      </c>
      <c r="AK22" s="83"/>
      <c r="AL22" s="83"/>
      <c r="AM22" s="83" t="s">
        <v>4</v>
      </c>
      <c r="AN22" s="83"/>
      <c r="AO22" s="83"/>
      <c r="AP22" s="83"/>
      <c r="AQ22" s="187" t="s">
        <v>11</v>
      </c>
      <c r="AR22" s="83"/>
      <c r="AS22" s="83" t="s">
        <v>6</v>
      </c>
      <c r="AT22" s="83"/>
      <c r="AU22" s="83"/>
      <c r="AV22" s="187" t="s">
        <v>12</v>
      </c>
      <c r="AW22" s="83"/>
      <c r="AX22" s="83"/>
      <c r="AY22" s="83"/>
      <c r="AZ22" s="83"/>
      <c r="BA22" s="83"/>
      <c r="BB22" s="83" t="s">
        <v>35</v>
      </c>
      <c r="BC22" s="83"/>
      <c r="BD22" s="83"/>
      <c r="BE22" s="187" t="s">
        <v>11</v>
      </c>
      <c r="BF22" s="83" t="s">
        <v>2</v>
      </c>
      <c r="BG22" s="244" t="s">
        <v>12</v>
      </c>
      <c r="BH22"/>
    </row>
    <row r="23" spans="1:60" s="40" customFormat="1" x14ac:dyDescent="0.25">
      <c r="A23" s="76" t="s">
        <v>7</v>
      </c>
      <c r="B23" s="44">
        <f>SUM(C23:AV23)</f>
        <v>67.19</v>
      </c>
      <c r="C23" s="44"/>
      <c r="D23" s="44"/>
      <c r="E23" s="44"/>
      <c r="F23" s="44">
        <f>E4</f>
        <v>8.9220000000000006</v>
      </c>
      <c r="G23" s="44"/>
      <c r="H23" s="45"/>
      <c r="I23" s="46"/>
      <c r="J23" s="46"/>
      <c r="K23" s="44"/>
      <c r="L23" s="44">
        <f>L4</f>
        <v>8.9220000000000006</v>
      </c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>
        <f>S4+W4</f>
        <v>15.207000000000001</v>
      </c>
      <c r="X23" s="44"/>
      <c r="Y23" s="44"/>
      <c r="Z23" s="44"/>
      <c r="AA23" s="44"/>
      <c r="AB23" s="47">
        <v>0</v>
      </c>
      <c r="AC23" s="44"/>
      <c r="AD23" s="44"/>
      <c r="AE23" s="44">
        <f>AE6+AH6</f>
        <v>16.295000000000002</v>
      </c>
      <c r="AF23" s="44"/>
      <c r="AG23" s="44"/>
      <c r="AH23" s="44"/>
      <c r="AI23" s="44"/>
      <c r="AJ23" s="44"/>
      <c r="AK23" s="44"/>
      <c r="AL23" s="44"/>
      <c r="AM23" s="44">
        <f>AM6</f>
        <v>8.9220000000000006</v>
      </c>
      <c r="AN23" s="44"/>
      <c r="AO23" s="44"/>
      <c r="AP23" s="44"/>
      <c r="AQ23" s="44"/>
      <c r="AR23" s="44"/>
      <c r="AS23" s="44">
        <f>AS6</f>
        <v>8.9220000000000006</v>
      </c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</row>
    <row r="24" spans="1:60" s="40" customFormat="1" x14ac:dyDescent="0.25">
      <c r="A24" s="77" t="s">
        <v>8</v>
      </c>
      <c r="B24" s="80">
        <f>SUM(C24:AV24)</f>
        <v>367.91959999999995</v>
      </c>
      <c r="C24" s="48"/>
      <c r="D24" s="48"/>
      <c r="E24" s="48"/>
      <c r="F24" s="48">
        <f>E6</f>
        <v>26.158999999999999</v>
      </c>
      <c r="G24" s="48"/>
      <c r="H24" s="49"/>
      <c r="I24" s="50"/>
      <c r="J24" s="50"/>
      <c r="K24" s="48"/>
      <c r="L24" s="48">
        <f>L6</f>
        <v>94.089799999999997</v>
      </c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>
        <f>W6</f>
        <v>54.089799999999997</v>
      </c>
      <c r="X24" s="48"/>
      <c r="Y24" s="48"/>
      <c r="Z24" s="48"/>
      <c r="AA24" s="48"/>
      <c r="AB24" s="48">
        <f>AB8</f>
        <v>11.010999999999999</v>
      </c>
      <c r="AC24" s="48"/>
      <c r="AD24" s="48"/>
      <c r="AE24" s="48">
        <f>AE8</f>
        <v>46.33</v>
      </c>
      <c r="AF24" s="48"/>
      <c r="AG24" s="48"/>
      <c r="AH24" s="48"/>
      <c r="AI24" s="48"/>
      <c r="AJ24" s="48"/>
      <c r="AK24" s="48"/>
      <c r="AL24" s="48"/>
      <c r="AM24" s="48">
        <f>AM8</f>
        <v>94.02</v>
      </c>
      <c r="AN24" s="48"/>
      <c r="AO24" s="48"/>
      <c r="AP24" s="48"/>
      <c r="AQ24" s="48"/>
      <c r="AR24" s="48"/>
      <c r="AS24" s="48">
        <f>AS8</f>
        <v>42.22</v>
      </c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</row>
    <row r="25" spans="1:60" s="40" customFormat="1" x14ac:dyDescent="0.25">
      <c r="A25" s="78" t="s">
        <v>0</v>
      </c>
      <c r="B25" s="81">
        <f>SUM(C25:AV25)</f>
        <v>23.42</v>
      </c>
      <c r="C25" s="41"/>
      <c r="D25" s="41"/>
      <c r="E25" s="41"/>
      <c r="F25" s="41">
        <f>F17</f>
        <v>0.73199999999999998</v>
      </c>
      <c r="G25" s="41"/>
      <c r="H25" s="42"/>
      <c r="I25" s="43"/>
      <c r="J25" s="43"/>
      <c r="K25" s="41"/>
      <c r="L25" s="41">
        <f>L17</f>
        <v>2.1850000000000001</v>
      </c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>
        <f>W17</f>
        <v>1.4470000000000001</v>
      </c>
      <c r="X25" s="41"/>
      <c r="Y25" s="41"/>
      <c r="Z25" s="41"/>
      <c r="AA25" s="41"/>
      <c r="AB25" s="41">
        <f>AB17</f>
        <v>0.16600000000000001</v>
      </c>
      <c r="AC25" s="41"/>
      <c r="AD25" s="41"/>
      <c r="AE25" s="41">
        <f>AE19</f>
        <v>6.0949999999999998</v>
      </c>
      <c r="AF25" s="41"/>
      <c r="AG25" s="41"/>
      <c r="AH25" s="41"/>
      <c r="AI25" s="41"/>
      <c r="AJ25" s="41"/>
      <c r="AK25" s="41"/>
      <c r="AL25" s="41"/>
      <c r="AM25" s="41">
        <f>AM19</f>
        <v>8.859</v>
      </c>
      <c r="AN25" s="41"/>
      <c r="AO25" s="41"/>
      <c r="AP25" s="41"/>
      <c r="AQ25" s="41"/>
      <c r="AR25" s="41"/>
      <c r="AS25" s="41">
        <f>AS19</f>
        <v>3.9359999999999999</v>
      </c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</row>
    <row r="26" spans="1:60" s="40" customFormat="1" x14ac:dyDescent="0.25">
      <c r="A26" s="79" t="s">
        <v>9</v>
      </c>
      <c r="B26" s="87">
        <f>SUM(C26:AV26)</f>
        <v>19.867999999999999</v>
      </c>
      <c r="C26" s="63"/>
      <c r="D26" s="63"/>
      <c r="E26" s="63"/>
      <c r="F26" s="63"/>
      <c r="G26" s="63"/>
      <c r="H26" s="64"/>
      <c r="I26" s="65"/>
      <c r="J26" s="65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>
        <f>AH21</f>
        <v>6.0439999999999996</v>
      </c>
      <c r="AF26" s="63"/>
      <c r="AG26" s="63"/>
      <c r="AH26" s="63"/>
      <c r="AI26" s="63"/>
      <c r="AJ26" s="63"/>
      <c r="AK26" s="63"/>
      <c r="AL26" s="63"/>
      <c r="AM26" s="63">
        <f>AM21</f>
        <v>9.2639999999999993</v>
      </c>
      <c r="AN26" s="63"/>
      <c r="AO26" s="63"/>
      <c r="AP26" s="63"/>
      <c r="AQ26" s="63"/>
      <c r="AR26" s="63"/>
      <c r="AS26" s="63">
        <f>AS21</f>
        <v>4.5599999999999996</v>
      </c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</row>
    <row r="27" spans="1:60" x14ac:dyDescent="0.25">
      <c r="B27" s="273"/>
      <c r="J27" s="170" t="s">
        <v>25</v>
      </c>
      <c r="O27" s="39"/>
      <c r="S27" s="83" t="s">
        <v>3</v>
      </c>
      <c r="U27" s="171" t="s">
        <v>26</v>
      </c>
    </row>
    <row r="28" spans="1:60" ht="15.75" thickBot="1" x14ac:dyDescent="0.3">
      <c r="N28" s="83" t="s">
        <v>4</v>
      </c>
      <c r="O28" s="23"/>
      <c r="P28" s="26"/>
      <c r="Q28" s="173"/>
      <c r="R28" s="175"/>
      <c r="S28" s="174"/>
      <c r="T28" s="26"/>
      <c r="U28" s="26"/>
      <c r="V28" s="26"/>
      <c r="W28" s="173"/>
      <c r="X28" s="175"/>
      <c r="Y28" s="172"/>
      <c r="Z28" s="26"/>
      <c r="AA28" s="27"/>
    </row>
    <row r="29" spans="1:60" x14ac:dyDescent="0.25">
      <c r="L29" s="83" t="s">
        <v>5</v>
      </c>
      <c r="O29" s="24"/>
      <c r="P29" s="129"/>
      <c r="Q29" s="130"/>
      <c r="R29" s="130"/>
      <c r="S29" s="130"/>
      <c r="T29" s="145"/>
      <c r="U29" s="133"/>
      <c r="V29" s="130"/>
      <c r="W29" s="130"/>
      <c r="X29" s="130"/>
      <c r="Y29" s="130"/>
      <c r="Z29" s="134"/>
      <c r="AA29" s="31"/>
    </row>
    <row r="30" spans="1:60" ht="15.75" thickBot="1" x14ac:dyDescent="0.3">
      <c r="C30" s="23"/>
      <c r="D30" s="26"/>
      <c r="E30" s="26"/>
      <c r="F30" s="173"/>
      <c r="G30" s="175"/>
      <c r="H30" s="174"/>
      <c r="I30" s="29"/>
      <c r="J30" s="29"/>
      <c r="K30" s="26"/>
      <c r="L30" s="173"/>
      <c r="M30" s="174"/>
      <c r="N30" s="26"/>
      <c r="O30" s="30"/>
      <c r="P30" s="135"/>
      <c r="Q30" s="89"/>
      <c r="R30" s="89"/>
      <c r="S30" s="89"/>
      <c r="T30" s="90"/>
      <c r="U30" s="88"/>
      <c r="V30" s="89"/>
      <c r="W30" s="89"/>
      <c r="X30" s="89"/>
      <c r="Y30" s="89"/>
      <c r="Z30" s="136"/>
      <c r="AA30" s="31"/>
    </row>
    <row r="31" spans="1:60" x14ac:dyDescent="0.25">
      <c r="C31" s="24"/>
      <c r="D31" s="129"/>
      <c r="E31" s="130"/>
      <c r="F31" s="130"/>
      <c r="G31" s="130"/>
      <c r="H31" s="130"/>
      <c r="I31" s="131"/>
      <c r="J31" s="132"/>
      <c r="K31" s="133"/>
      <c r="L31" s="130"/>
      <c r="M31" s="130"/>
      <c r="N31" s="134"/>
      <c r="O31" s="152"/>
      <c r="P31" s="89"/>
      <c r="Q31" s="89"/>
      <c r="R31" s="89"/>
      <c r="S31" s="89"/>
      <c r="T31" s="90"/>
      <c r="U31" s="88"/>
      <c r="V31" s="89"/>
      <c r="W31" s="188"/>
      <c r="X31" s="89"/>
      <c r="Y31" s="89"/>
      <c r="Z31" s="136"/>
      <c r="AA31" s="31"/>
    </row>
    <row r="32" spans="1:60" x14ac:dyDescent="0.25">
      <c r="C32" s="24"/>
      <c r="D32" s="135"/>
      <c r="E32" s="89"/>
      <c r="F32" s="89"/>
      <c r="G32" s="188" t="s">
        <v>27</v>
      </c>
      <c r="H32" s="89"/>
      <c r="I32" s="91"/>
      <c r="J32" s="116"/>
      <c r="K32" s="88"/>
      <c r="L32" s="89"/>
      <c r="M32" s="89"/>
      <c r="N32" s="136"/>
      <c r="O32" s="153"/>
      <c r="P32" s="89"/>
      <c r="Q32" s="89"/>
      <c r="R32" s="89"/>
      <c r="S32" s="89"/>
      <c r="T32" s="90"/>
      <c r="U32" s="88"/>
      <c r="V32" s="89"/>
      <c r="W32" s="188" t="s">
        <v>27</v>
      </c>
      <c r="X32" s="89"/>
      <c r="Y32" s="89"/>
      <c r="Z32" s="136"/>
      <c r="AA32" s="31"/>
    </row>
    <row r="33" spans="2:28" x14ac:dyDescent="0.25">
      <c r="C33" s="24"/>
      <c r="D33" s="135"/>
      <c r="E33" s="89"/>
      <c r="F33" s="89"/>
      <c r="G33" s="259">
        <v>7.89</v>
      </c>
      <c r="H33" s="259"/>
      <c r="I33" s="91"/>
      <c r="J33" s="116"/>
      <c r="K33" s="88"/>
      <c r="L33" s="89">
        <v>10.73</v>
      </c>
      <c r="M33" s="89"/>
      <c r="N33" s="136"/>
      <c r="O33" s="153"/>
      <c r="P33" s="89"/>
      <c r="Q33" s="89"/>
      <c r="R33" s="89"/>
      <c r="S33" s="89">
        <v>10.72</v>
      </c>
      <c r="T33" s="90"/>
      <c r="U33" s="126"/>
      <c r="V33" s="117"/>
      <c r="W33" s="117">
        <v>7.8</v>
      </c>
      <c r="X33" s="117"/>
      <c r="Y33" s="117"/>
      <c r="Z33" s="139"/>
      <c r="AA33" s="31"/>
    </row>
    <row r="34" spans="2:28" x14ac:dyDescent="0.25">
      <c r="C34" s="24"/>
      <c r="D34" s="135"/>
      <c r="E34" s="89"/>
      <c r="F34" s="89"/>
      <c r="G34" s="191"/>
      <c r="H34" s="191"/>
      <c r="I34" s="91"/>
      <c r="J34" s="116"/>
      <c r="K34" s="88"/>
      <c r="L34" s="89"/>
      <c r="M34" s="89"/>
      <c r="N34" s="136"/>
      <c r="O34" s="153"/>
      <c r="P34" s="89"/>
      <c r="Q34" s="89"/>
      <c r="R34" s="89"/>
      <c r="S34" s="89"/>
      <c r="T34" s="89"/>
      <c r="U34" s="124"/>
      <c r="V34" s="120"/>
      <c r="W34" s="120"/>
      <c r="X34" s="120"/>
      <c r="Y34" s="120"/>
      <c r="Z34" s="146"/>
      <c r="AA34" s="31"/>
    </row>
    <row r="35" spans="2:28" x14ac:dyDescent="0.25">
      <c r="C35" s="24"/>
      <c r="D35" s="137"/>
      <c r="E35" s="117"/>
      <c r="F35" s="117"/>
      <c r="G35" s="117"/>
      <c r="H35" s="117"/>
      <c r="I35" s="118"/>
      <c r="J35" s="119"/>
      <c r="K35" s="88"/>
      <c r="L35" s="89"/>
      <c r="M35" s="89"/>
      <c r="N35" s="136"/>
      <c r="O35" s="153"/>
      <c r="P35" s="117"/>
      <c r="Q35" s="117"/>
      <c r="R35" s="117"/>
      <c r="S35" s="117"/>
      <c r="T35" s="117"/>
      <c r="U35" s="88"/>
      <c r="V35" s="89"/>
      <c r="W35" s="89"/>
      <c r="X35" s="89"/>
      <c r="Y35" s="89"/>
      <c r="Z35" s="136"/>
      <c r="AA35" s="31"/>
    </row>
    <row r="36" spans="2:28" x14ac:dyDescent="0.25">
      <c r="C36" s="24"/>
      <c r="D36" s="138"/>
      <c r="E36" s="120"/>
      <c r="F36" s="120"/>
      <c r="G36" s="120"/>
      <c r="H36" s="120"/>
      <c r="I36" s="121"/>
      <c r="J36" s="122"/>
      <c r="K36" s="89"/>
      <c r="L36" s="89"/>
      <c r="M36" s="89"/>
      <c r="N36" s="136"/>
      <c r="O36" s="153"/>
      <c r="P36" s="93"/>
      <c r="Q36" s="271">
        <v>1.7</v>
      </c>
      <c r="R36" s="272"/>
      <c r="S36" s="93"/>
      <c r="T36" s="93"/>
      <c r="U36" s="88"/>
      <c r="V36" s="89"/>
      <c r="W36" s="89"/>
      <c r="X36" s="89"/>
      <c r="Y36" s="89"/>
      <c r="Z36" s="136"/>
      <c r="AA36" s="182"/>
    </row>
    <row r="37" spans="2:28" x14ac:dyDescent="0.25">
      <c r="C37" s="24"/>
      <c r="D37" s="135"/>
      <c r="E37" s="89"/>
      <c r="F37" s="89"/>
      <c r="G37" s="89"/>
      <c r="H37" s="89"/>
      <c r="I37" s="91"/>
      <c r="J37" s="116"/>
      <c r="K37" s="117"/>
      <c r="L37" s="117"/>
      <c r="M37" s="89"/>
      <c r="N37" s="136"/>
      <c r="O37" s="153"/>
      <c r="P37" s="93"/>
      <c r="Q37" s="166"/>
      <c r="R37" s="167"/>
      <c r="S37" s="93"/>
      <c r="T37" s="93"/>
      <c r="U37" s="88"/>
      <c r="V37" s="89"/>
      <c r="W37" s="89"/>
      <c r="X37" s="89"/>
      <c r="Y37" s="89"/>
      <c r="Z37" s="136"/>
      <c r="AA37" s="183"/>
    </row>
    <row r="38" spans="2:28" x14ac:dyDescent="0.25">
      <c r="B38" s="83" t="s">
        <v>4</v>
      </c>
      <c r="C38" s="176"/>
      <c r="D38" s="135"/>
      <c r="E38" s="89"/>
      <c r="F38" s="89"/>
      <c r="G38" s="259">
        <v>12.55</v>
      </c>
      <c r="H38" s="259"/>
      <c r="I38" s="91"/>
      <c r="J38" s="116"/>
      <c r="K38" s="93"/>
      <c r="L38" s="93"/>
      <c r="M38" s="164">
        <v>0.8</v>
      </c>
      <c r="N38" s="226"/>
      <c r="O38" s="153"/>
      <c r="P38" s="227"/>
      <c r="Q38" s="267">
        <v>0.8</v>
      </c>
      <c r="R38" s="268"/>
      <c r="S38" s="93"/>
      <c r="T38" s="93"/>
      <c r="U38" s="88"/>
      <c r="V38" s="89"/>
      <c r="W38" s="89">
        <v>12.45</v>
      </c>
      <c r="X38" s="89"/>
      <c r="Y38" s="89"/>
      <c r="Z38" s="136"/>
      <c r="AA38" s="184"/>
      <c r="AB38" s="83" t="s">
        <v>2</v>
      </c>
    </row>
    <row r="39" spans="2:28" x14ac:dyDescent="0.25">
      <c r="C39" s="177"/>
      <c r="D39" s="135"/>
      <c r="E39" s="89"/>
      <c r="F39" s="89"/>
      <c r="G39" s="89"/>
      <c r="H39" s="89"/>
      <c r="I39" s="91"/>
      <c r="J39" s="116"/>
      <c r="K39" s="93"/>
      <c r="L39" s="93"/>
      <c r="M39" s="165"/>
      <c r="N39" s="166"/>
      <c r="O39" s="153"/>
      <c r="P39" s="167"/>
      <c r="Q39" s="168"/>
      <c r="R39" s="167"/>
      <c r="S39" s="93"/>
      <c r="T39" s="93"/>
      <c r="U39" s="88"/>
      <c r="V39" s="89"/>
      <c r="W39" s="89"/>
      <c r="X39" s="89"/>
      <c r="Y39" s="89"/>
      <c r="Z39" s="136"/>
      <c r="AA39" s="31"/>
    </row>
    <row r="40" spans="2:28" x14ac:dyDescent="0.25">
      <c r="B40" s="39"/>
      <c r="C40" s="178"/>
      <c r="D40" s="135"/>
      <c r="E40" s="89"/>
      <c r="F40" s="89"/>
      <c r="G40" s="89"/>
      <c r="H40" s="89"/>
      <c r="I40" s="91"/>
      <c r="J40" s="116"/>
      <c r="K40" s="93"/>
      <c r="L40" s="93"/>
      <c r="M40" s="88"/>
      <c r="N40" s="89"/>
      <c r="O40" s="153"/>
      <c r="P40" s="89"/>
      <c r="Q40" s="120"/>
      <c r="R40" s="125"/>
      <c r="S40" s="93"/>
      <c r="T40" s="93"/>
      <c r="U40" s="126"/>
      <c r="V40" s="117"/>
      <c r="W40" s="117"/>
      <c r="X40" s="117"/>
      <c r="Y40" s="117"/>
      <c r="Z40" s="139"/>
      <c r="AA40" s="31"/>
      <c r="AB40" s="39"/>
    </row>
    <row r="41" spans="2:28" x14ac:dyDescent="0.25">
      <c r="C41" s="24"/>
      <c r="D41" s="135"/>
      <c r="E41" s="89"/>
      <c r="F41" s="89"/>
      <c r="G41" s="89"/>
      <c r="H41" s="89"/>
      <c r="I41" s="91"/>
      <c r="J41" s="116"/>
      <c r="K41" s="93"/>
      <c r="L41" s="201">
        <v>9.1</v>
      </c>
      <c r="M41" s="88">
        <v>2.2999999999999998</v>
      </c>
      <c r="N41" s="89"/>
      <c r="O41" s="153"/>
      <c r="P41" s="89"/>
      <c r="Q41" s="269">
        <v>2.2999999999999998</v>
      </c>
      <c r="R41" s="270"/>
      <c r="S41" s="93">
        <v>7.6</v>
      </c>
      <c r="T41" s="93"/>
      <c r="U41" s="124"/>
      <c r="V41" s="120"/>
      <c r="W41" s="120"/>
      <c r="X41" s="120"/>
      <c r="Y41" s="120"/>
      <c r="Z41" s="146"/>
      <c r="AA41" s="31"/>
    </row>
    <row r="42" spans="2:28" ht="15.75" thickBot="1" x14ac:dyDescent="0.3">
      <c r="C42" s="24"/>
      <c r="D42" s="137"/>
      <c r="E42" s="117"/>
      <c r="F42" s="117"/>
      <c r="G42" s="117"/>
      <c r="H42" s="117"/>
      <c r="I42" s="118"/>
      <c r="J42" s="119"/>
      <c r="K42" s="93"/>
      <c r="L42" s="93"/>
      <c r="M42" s="88"/>
      <c r="N42" s="89"/>
      <c r="O42" s="153"/>
      <c r="P42" s="89"/>
      <c r="Q42" s="117"/>
      <c r="R42" s="123"/>
      <c r="S42" s="93"/>
      <c r="T42" s="93"/>
      <c r="U42" s="88"/>
      <c r="V42" s="89"/>
      <c r="W42" s="89"/>
      <c r="X42" s="89"/>
      <c r="Y42" s="89"/>
      <c r="Z42" s="136"/>
      <c r="AA42" s="31"/>
    </row>
    <row r="43" spans="2:28" x14ac:dyDescent="0.25">
      <c r="C43" s="24"/>
      <c r="D43" s="138"/>
      <c r="E43" s="120"/>
      <c r="F43" s="120"/>
      <c r="G43" s="120"/>
      <c r="H43" s="120"/>
      <c r="I43" s="121"/>
      <c r="J43" s="122"/>
      <c r="K43" s="93"/>
      <c r="L43" s="189" t="s">
        <v>28</v>
      </c>
      <c r="M43" s="222"/>
      <c r="N43" s="223"/>
      <c r="O43" s="225" t="s">
        <v>30</v>
      </c>
      <c r="P43" s="221"/>
      <c r="Q43" s="93"/>
      <c r="R43" s="93"/>
      <c r="S43" s="189" t="s">
        <v>28</v>
      </c>
      <c r="T43" s="93"/>
      <c r="U43" s="88"/>
      <c r="V43" s="89"/>
      <c r="W43" s="89"/>
      <c r="X43" s="89"/>
      <c r="Y43" s="89"/>
      <c r="Z43" s="136"/>
      <c r="AA43" s="31"/>
    </row>
    <row r="44" spans="2:28" ht="15.75" thickBot="1" x14ac:dyDescent="0.3">
      <c r="C44" s="24"/>
      <c r="D44" s="135"/>
      <c r="E44" s="89"/>
      <c r="F44" s="89"/>
      <c r="G44" s="89"/>
      <c r="H44" s="89"/>
      <c r="I44" s="91"/>
      <c r="J44" s="116"/>
      <c r="K44" s="93"/>
      <c r="L44" s="93"/>
      <c r="M44" s="224"/>
      <c r="N44" s="163"/>
      <c r="O44" s="154"/>
      <c r="P44" s="155"/>
      <c r="Q44" s="93"/>
      <c r="R44" s="93"/>
      <c r="S44" s="93"/>
      <c r="T44" s="93"/>
      <c r="U44" s="88"/>
      <c r="V44" s="89"/>
      <c r="W44" s="89"/>
      <c r="X44" s="89"/>
      <c r="Y44" s="89"/>
      <c r="Z44" s="136"/>
      <c r="AA44" s="31"/>
    </row>
    <row r="45" spans="2:28" x14ac:dyDescent="0.25">
      <c r="C45" s="24"/>
      <c r="D45" s="135"/>
      <c r="E45" s="89"/>
      <c r="F45" s="89"/>
      <c r="G45" s="259">
        <v>15.88</v>
      </c>
      <c r="H45" s="259"/>
      <c r="I45" s="91"/>
      <c r="J45" s="116"/>
      <c r="K45" s="93"/>
      <c r="L45" s="161"/>
      <c r="M45" s="192"/>
      <c r="N45" s="193"/>
      <c r="O45" s="95"/>
      <c r="P45" s="266">
        <v>2.71</v>
      </c>
      <c r="Q45" s="266"/>
      <c r="R45" s="148"/>
      <c r="S45" s="196"/>
      <c r="T45" s="149"/>
      <c r="U45" s="89"/>
      <c r="V45" s="89"/>
      <c r="W45" s="89">
        <v>15.22</v>
      </c>
      <c r="X45" s="89"/>
      <c r="Y45" s="89"/>
      <c r="Z45" s="136"/>
      <c r="AA45" s="31"/>
    </row>
    <row r="46" spans="2:28" x14ac:dyDescent="0.25">
      <c r="C46" s="24"/>
      <c r="D46" s="135"/>
      <c r="E46" s="89"/>
      <c r="F46" s="89"/>
      <c r="G46" s="89"/>
      <c r="H46" s="89"/>
      <c r="I46" s="91"/>
      <c r="J46" s="116"/>
      <c r="K46" s="93"/>
      <c r="L46" s="161"/>
      <c r="M46" s="194"/>
      <c r="N46" s="96"/>
      <c r="O46" s="95"/>
      <c r="P46" s="190"/>
      <c r="Q46" s="190" t="s">
        <v>28</v>
      </c>
      <c r="R46" s="95"/>
      <c r="S46" s="94"/>
      <c r="T46" s="150"/>
      <c r="U46" s="89"/>
      <c r="V46" s="89"/>
      <c r="W46" s="89"/>
      <c r="X46" s="89"/>
      <c r="Y46" s="89"/>
      <c r="Z46" s="136"/>
      <c r="AA46" s="31"/>
    </row>
    <row r="47" spans="2:28" x14ac:dyDescent="0.25">
      <c r="C47" s="24"/>
      <c r="D47" s="135"/>
      <c r="E47" s="89"/>
      <c r="F47" s="89"/>
      <c r="G47" s="89"/>
      <c r="H47" s="89"/>
      <c r="I47" s="91"/>
      <c r="J47" s="116"/>
      <c r="K47" s="168"/>
      <c r="L47" s="169"/>
      <c r="M47" s="194"/>
      <c r="N47" s="96"/>
      <c r="O47" s="197"/>
      <c r="P47" s="198"/>
      <c r="Q47" s="199"/>
      <c r="R47" s="200"/>
      <c r="S47" s="94"/>
      <c r="T47" s="150"/>
      <c r="U47" s="89"/>
      <c r="V47" s="89"/>
      <c r="W47" s="89"/>
      <c r="X47" s="89"/>
      <c r="Y47" s="89"/>
      <c r="Z47" s="136"/>
      <c r="AA47" s="31"/>
    </row>
    <row r="48" spans="2:28" x14ac:dyDescent="0.25">
      <c r="C48" s="24"/>
      <c r="D48" s="135"/>
      <c r="E48" s="89"/>
      <c r="F48" s="89"/>
      <c r="G48" s="89"/>
      <c r="H48" s="89"/>
      <c r="I48" s="91"/>
      <c r="J48" s="116"/>
      <c r="K48" s="92"/>
      <c r="L48" s="202">
        <v>2.7</v>
      </c>
      <c r="M48" s="194">
        <v>3.64</v>
      </c>
      <c r="N48" s="96"/>
      <c r="O48" s="95"/>
      <c r="P48" s="190"/>
      <c r="Q48" s="190" t="s">
        <v>29</v>
      </c>
      <c r="R48" s="95"/>
      <c r="S48" s="94">
        <v>2.42</v>
      </c>
      <c r="T48" s="150"/>
      <c r="U48" s="89"/>
      <c r="V48" s="89"/>
      <c r="W48" s="89"/>
      <c r="X48" s="89"/>
      <c r="Y48" s="89"/>
      <c r="Z48" s="136"/>
      <c r="AA48" s="31"/>
    </row>
    <row r="49" spans="3:27" ht="15.75" thickBot="1" x14ac:dyDescent="0.3">
      <c r="C49" s="24"/>
      <c r="D49" s="135"/>
      <c r="E49" s="89"/>
      <c r="F49" s="89"/>
      <c r="G49" s="89"/>
      <c r="H49" s="89"/>
      <c r="I49" s="91"/>
      <c r="J49" s="116"/>
      <c r="K49" s="92"/>
      <c r="L49" s="161"/>
      <c r="M49" s="195"/>
      <c r="N49" s="147"/>
      <c r="O49" s="95"/>
      <c r="P49" s="260">
        <v>2.71</v>
      </c>
      <c r="Q49" s="260"/>
      <c r="R49" s="128"/>
      <c r="S49" s="127"/>
      <c r="T49" s="151"/>
      <c r="U49" s="141"/>
      <c r="V49" s="141"/>
      <c r="W49" s="141"/>
      <c r="X49" s="141"/>
      <c r="Y49" s="141"/>
      <c r="Z49" s="144"/>
      <c r="AA49" s="31"/>
    </row>
    <row r="50" spans="3:27" x14ac:dyDescent="0.25">
      <c r="C50" s="24"/>
      <c r="D50" s="135"/>
      <c r="E50" s="89"/>
      <c r="F50" s="89"/>
      <c r="G50" s="89"/>
      <c r="H50" s="89"/>
      <c r="I50" s="91"/>
      <c r="J50" s="116"/>
      <c r="K50" s="92"/>
      <c r="L50" s="93"/>
      <c r="M50" s="243"/>
      <c r="N50" s="160"/>
      <c r="O50" s="160"/>
      <c r="P50" s="240"/>
      <c r="Q50" s="241"/>
      <c r="R50" s="242"/>
      <c r="S50" s="160"/>
      <c r="T50" s="159"/>
      <c r="U50" s="24"/>
      <c r="V50" s="34"/>
      <c r="W50" s="180"/>
      <c r="X50" s="185"/>
      <c r="Y50" s="179"/>
      <c r="Z50" s="34"/>
      <c r="AA50" s="35"/>
    </row>
    <row r="51" spans="3:27" ht="15.75" thickBot="1" x14ac:dyDescent="0.3">
      <c r="C51" s="24"/>
      <c r="D51" s="140"/>
      <c r="E51" s="141"/>
      <c r="F51" s="141"/>
      <c r="G51" s="141"/>
      <c r="H51" s="141"/>
      <c r="I51" s="142"/>
      <c r="J51" s="143"/>
      <c r="K51" s="162"/>
      <c r="L51" s="224"/>
      <c r="M51" s="156"/>
      <c r="N51" s="239"/>
      <c r="O51" s="4"/>
      <c r="P51" s="4"/>
      <c r="Q51" s="4"/>
      <c r="R51" s="4"/>
      <c r="S51" s="4"/>
      <c r="T51" s="158"/>
      <c r="U51" s="7"/>
      <c r="W51" s="83" t="s">
        <v>1</v>
      </c>
    </row>
    <row r="52" spans="3:27" x14ac:dyDescent="0.25">
      <c r="C52" s="25"/>
      <c r="D52" s="34"/>
      <c r="E52" s="34"/>
      <c r="F52" s="180"/>
      <c r="G52" s="185"/>
      <c r="H52" s="181"/>
      <c r="I52" s="37"/>
      <c r="J52" s="37"/>
      <c r="K52" s="34"/>
      <c r="L52" s="34"/>
      <c r="M52" s="156"/>
      <c r="N52" s="239"/>
      <c r="O52" s="112"/>
      <c r="P52" s="112"/>
      <c r="Q52" s="112"/>
      <c r="R52" s="112"/>
      <c r="S52" s="156"/>
      <c r="T52" s="157"/>
      <c r="U52" s="245" t="s">
        <v>2</v>
      </c>
    </row>
    <row r="53" spans="3:27" x14ac:dyDescent="0.25">
      <c r="G53" s="258" t="s">
        <v>6</v>
      </c>
      <c r="H53" s="258"/>
      <c r="O53" s="39"/>
      <c r="P53" s="83" t="s">
        <v>35</v>
      </c>
    </row>
  </sheetData>
  <mergeCells count="14">
    <mergeCell ref="E1:F1"/>
    <mergeCell ref="E4:F4"/>
    <mergeCell ref="E6:F6"/>
    <mergeCell ref="X1:Y1"/>
    <mergeCell ref="P45:Q45"/>
    <mergeCell ref="G33:H33"/>
    <mergeCell ref="Q38:R38"/>
    <mergeCell ref="Q41:R41"/>
    <mergeCell ref="Q36:R36"/>
    <mergeCell ref="G53:H53"/>
    <mergeCell ref="G38:H38"/>
    <mergeCell ref="G45:H45"/>
    <mergeCell ref="P49:Q49"/>
    <mergeCell ref="G1:H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spotřeby</vt:lpstr>
      <vt:lpstr>schéma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RoDesign</dc:creator>
  <cp:lastModifiedBy>RoDesign</cp:lastModifiedBy>
  <dcterms:created xsi:type="dcterms:W3CDTF">2015-12-20T09:07:29Z</dcterms:created>
  <dcterms:modified xsi:type="dcterms:W3CDTF">2015-12-21T10:24:11Z</dcterms:modified>
</cp:coreProperties>
</file>