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4055" windowHeight="1125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SO01 D.1.1.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D.1.1.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D.1.1. Pol'!$A$1:$W$669</definedName>
    <definedName name="_xlnm.Print_Area" localSheetId="1">Stavba!$A$1:$J$77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/>
  <c r="I9"/>
  <c r="K9"/>
  <c r="O9"/>
  <c r="Q9"/>
  <c r="V9"/>
  <c r="G11"/>
  <c r="I11"/>
  <c r="K11"/>
  <c r="M11"/>
  <c r="O11"/>
  <c r="Q11"/>
  <c r="V11"/>
  <c r="G15"/>
  <c r="M15" s="1"/>
  <c r="I15"/>
  <c r="K15"/>
  <c r="O15"/>
  <c r="Q15"/>
  <c r="V15"/>
  <c r="G19"/>
  <c r="I19"/>
  <c r="K19"/>
  <c r="M19"/>
  <c r="O19"/>
  <c r="Q19"/>
  <c r="V19"/>
  <c r="G24"/>
  <c r="M24" s="1"/>
  <c r="I24"/>
  <c r="K24"/>
  <c r="O24"/>
  <c r="Q24"/>
  <c r="V24"/>
  <c r="G29"/>
  <c r="M29" s="1"/>
  <c r="I29"/>
  <c r="K29"/>
  <c r="O29"/>
  <c r="Q29"/>
  <c r="V29"/>
  <c r="G31"/>
  <c r="M31" s="1"/>
  <c r="I31"/>
  <c r="K31"/>
  <c r="O31"/>
  <c r="Q31"/>
  <c r="V31"/>
  <c r="G36"/>
  <c r="M36" s="1"/>
  <c r="I36"/>
  <c r="K36"/>
  <c r="O36"/>
  <c r="Q36"/>
  <c r="V36"/>
  <c r="G38"/>
  <c r="M38" s="1"/>
  <c r="I38"/>
  <c r="K38"/>
  <c r="O38"/>
  <c r="Q38"/>
  <c r="V38"/>
  <c r="G41"/>
  <c r="I41"/>
  <c r="K41"/>
  <c r="O41"/>
  <c r="Q41"/>
  <c r="V41"/>
  <c r="G43"/>
  <c r="M43" s="1"/>
  <c r="I43"/>
  <c r="K43"/>
  <c r="O43"/>
  <c r="Q43"/>
  <c r="V43"/>
  <c r="G45"/>
  <c r="M45" s="1"/>
  <c r="I45"/>
  <c r="K45"/>
  <c r="O45"/>
  <c r="Q45"/>
  <c r="V45"/>
  <c r="G47"/>
  <c r="I47"/>
  <c r="K47"/>
  <c r="M47"/>
  <c r="O47"/>
  <c r="Q47"/>
  <c r="V47"/>
  <c r="G49"/>
  <c r="M49" s="1"/>
  <c r="I49"/>
  <c r="K49"/>
  <c r="O49"/>
  <c r="Q49"/>
  <c r="V49"/>
  <c r="G51"/>
  <c r="M51" s="1"/>
  <c r="I51"/>
  <c r="K51"/>
  <c r="O51"/>
  <c r="Q51"/>
  <c r="V51"/>
  <c r="G54"/>
  <c r="M54" s="1"/>
  <c r="I54"/>
  <c r="K54"/>
  <c r="O54"/>
  <c r="Q54"/>
  <c r="V54"/>
  <c r="G56"/>
  <c r="M56" s="1"/>
  <c r="I56"/>
  <c r="K56"/>
  <c r="O56"/>
  <c r="Q56"/>
  <c r="V56"/>
  <c r="G61"/>
  <c r="M61" s="1"/>
  <c r="I61"/>
  <c r="K61"/>
  <c r="O61"/>
  <c r="Q61"/>
  <c r="V61"/>
  <c r="G66"/>
  <c r="M66" s="1"/>
  <c r="I66"/>
  <c r="K66"/>
  <c r="O66"/>
  <c r="Q66"/>
  <c r="V66"/>
  <c r="G69"/>
  <c r="M69" s="1"/>
  <c r="I69"/>
  <c r="K69"/>
  <c r="O69"/>
  <c r="Q69"/>
  <c r="V69"/>
  <c r="G79"/>
  <c r="M79" s="1"/>
  <c r="I79"/>
  <c r="K79"/>
  <c r="O79"/>
  <c r="Q79"/>
  <c r="V79"/>
  <c r="G82"/>
  <c r="M82" s="1"/>
  <c r="I82"/>
  <c r="K82"/>
  <c r="O82"/>
  <c r="Q82"/>
  <c r="V82"/>
  <c r="G85"/>
  <c r="M85" s="1"/>
  <c r="I85"/>
  <c r="K85"/>
  <c r="O85"/>
  <c r="Q85"/>
  <c r="V85"/>
  <c r="G88"/>
  <c r="M88" s="1"/>
  <c r="I88"/>
  <c r="K88"/>
  <c r="O88"/>
  <c r="Q88"/>
  <c r="V88"/>
  <c r="G90"/>
  <c r="M90" s="1"/>
  <c r="I90"/>
  <c r="K90"/>
  <c r="O90"/>
  <c r="Q90"/>
  <c r="V90"/>
  <c r="G93"/>
  <c r="I93"/>
  <c r="K93"/>
  <c r="M93"/>
  <c r="O93"/>
  <c r="Q93"/>
  <c r="V93"/>
  <c r="G96"/>
  <c r="M96" s="1"/>
  <c r="I96"/>
  <c r="K96"/>
  <c r="O96"/>
  <c r="Q96"/>
  <c r="V96"/>
  <c r="G99"/>
  <c r="I99"/>
  <c r="K99"/>
  <c r="M99"/>
  <c r="O99"/>
  <c r="Q99"/>
  <c r="V99"/>
  <c r="G101"/>
  <c r="M101" s="1"/>
  <c r="I101"/>
  <c r="K101"/>
  <c r="O101"/>
  <c r="Q101"/>
  <c r="V101"/>
  <c r="G108"/>
  <c r="M108" s="1"/>
  <c r="I108"/>
  <c r="K108"/>
  <c r="O108"/>
  <c r="Q108"/>
  <c r="V108"/>
  <c r="G110"/>
  <c r="M110" s="1"/>
  <c r="I110"/>
  <c r="K110"/>
  <c r="O110"/>
  <c r="Q110"/>
  <c r="V110"/>
  <c r="G113"/>
  <c r="M113" s="1"/>
  <c r="I113"/>
  <c r="K113"/>
  <c r="O113"/>
  <c r="Q113"/>
  <c r="V113"/>
  <c r="G116"/>
  <c r="M116" s="1"/>
  <c r="I116"/>
  <c r="K116"/>
  <c r="O116"/>
  <c r="Q116"/>
  <c r="V116"/>
  <c r="G118"/>
  <c r="M118" s="1"/>
  <c r="I118"/>
  <c r="K118"/>
  <c r="O118"/>
  <c r="Q118"/>
  <c r="V118"/>
  <c r="G120"/>
  <c r="I120"/>
  <c r="K120"/>
  <c r="M120"/>
  <c r="O120"/>
  <c r="Q120"/>
  <c r="V120"/>
  <c r="G122"/>
  <c r="M122" s="1"/>
  <c r="I122"/>
  <c r="K122"/>
  <c r="O122"/>
  <c r="Q122"/>
  <c r="V122"/>
  <c r="G124"/>
  <c r="M124" s="1"/>
  <c r="I124"/>
  <c r="K124"/>
  <c r="O124"/>
  <c r="Q124"/>
  <c r="V124"/>
  <c r="G126"/>
  <c r="M126" s="1"/>
  <c r="I126"/>
  <c r="K126"/>
  <c r="O126"/>
  <c r="Q126"/>
  <c r="V126"/>
  <c r="G132"/>
  <c r="M132" s="1"/>
  <c r="I132"/>
  <c r="K132"/>
  <c r="O132"/>
  <c r="Q132"/>
  <c r="V132"/>
  <c r="G138"/>
  <c r="M138" s="1"/>
  <c r="I138"/>
  <c r="K138"/>
  <c r="O138"/>
  <c r="Q138"/>
  <c r="V138"/>
  <c r="G144"/>
  <c r="M144" s="1"/>
  <c r="I144"/>
  <c r="K144"/>
  <c r="O144"/>
  <c r="Q144"/>
  <c r="V144"/>
  <c r="G150"/>
  <c r="M150" s="1"/>
  <c r="I150"/>
  <c r="K150"/>
  <c r="O150"/>
  <c r="Q150"/>
  <c r="V150"/>
  <c r="G152"/>
  <c r="I152"/>
  <c r="K152"/>
  <c r="M152"/>
  <c r="O152"/>
  <c r="Q152"/>
  <c r="V152"/>
  <c r="G154"/>
  <c r="M154" s="1"/>
  <c r="I154"/>
  <c r="K154"/>
  <c r="O154"/>
  <c r="Q154"/>
  <c r="V154"/>
  <c r="G156"/>
  <c r="I156"/>
  <c r="K156"/>
  <c r="M156"/>
  <c r="O156"/>
  <c r="Q156"/>
  <c r="V156"/>
  <c r="G158"/>
  <c r="M158" s="1"/>
  <c r="I158"/>
  <c r="K158"/>
  <c r="O158"/>
  <c r="Q158"/>
  <c r="V158"/>
  <c r="G160"/>
  <c r="M160" s="1"/>
  <c r="I160"/>
  <c r="K160"/>
  <c r="O160"/>
  <c r="Q160"/>
  <c r="V160"/>
  <c r="G162"/>
  <c r="M162" s="1"/>
  <c r="I162"/>
  <c r="K162"/>
  <c r="O162"/>
  <c r="Q162"/>
  <c r="V162"/>
  <c r="G164"/>
  <c r="M164" s="1"/>
  <c r="I164"/>
  <c r="K164"/>
  <c r="O164"/>
  <c r="Q164"/>
  <c r="V164"/>
  <c r="G166"/>
  <c r="M166" s="1"/>
  <c r="I166"/>
  <c r="K166"/>
  <c r="O166"/>
  <c r="Q166"/>
  <c r="V166"/>
  <c r="G169"/>
  <c r="I169"/>
  <c r="K169"/>
  <c r="O169"/>
  <c r="Q169"/>
  <c r="V169"/>
  <c r="G171"/>
  <c r="I171"/>
  <c r="I168" s="1"/>
  <c r="K171"/>
  <c r="M171"/>
  <c r="O171"/>
  <c r="Q171"/>
  <c r="Q168" s="1"/>
  <c r="V171"/>
  <c r="G172"/>
  <c r="M172" s="1"/>
  <c r="I172"/>
  <c r="K172"/>
  <c r="O172"/>
  <c r="Q172"/>
  <c r="V172"/>
  <c r="G173"/>
  <c r="M173" s="1"/>
  <c r="I173"/>
  <c r="K173"/>
  <c r="O173"/>
  <c r="Q173"/>
  <c r="V173"/>
  <c r="G176"/>
  <c r="I176"/>
  <c r="K176"/>
  <c r="M176"/>
  <c r="O176"/>
  <c r="Q176"/>
  <c r="V176"/>
  <c r="G178"/>
  <c r="M178" s="1"/>
  <c r="I178"/>
  <c r="K178"/>
  <c r="K175" s="1"/>
  <c r="O178"/>
  <c r="Q178"/>
  <c r="V178"/>
  <c r="G180"/>
  <c r="M180" s="1"/>
  <c r="I180"/>
  <c r="K180"/>
  <c r="O180"/>
  <c r="Q180"/>
  <c r="V180"/>
  <c r="G182"/>
  <c r="M182" s="1"/>
  <c r="I182"/>
  <c r="K182"/>
  <c r="O182"/>
  <c r="Q182"/>
  <c r="V182"/>
  <c r="V175" s="1"/>
  <c r="G196"/>
  <c r="I196"/>
  <c r="K196"/>
  <c r="M196"/>
  <c r="O196"/>
  <c r="Q196"/>
  <c r="V196"/>
  <c r="G222"/>
  <c r="M222" s="1"/>
  <c r="I222"/>
  <c r="K222"/>
  <c r="O222"/>
  <c r="Q222"/>
  <c r="V222"/>
  <c r="G253"/>
  <c r="I253"/>
  <c r="K253"/>
  <c r="O253"/>
  <c r="Q253"/>
  <c r="V253"/>
  <c r="G261"/>
  <c r="M261" s="1"/>
  <c r="I261"/>
  <c r="K261"/>
  <c r="O261"/>
  <c r="Q261"/>
  <c r="Q252" s="1"/>
  <c r="V261"/>
  <c r="G272"/>
  <c r="M272" s="1"/>
  <c r="I272"/>
  <c r="K272"/>
  <c r="O272"/>
  <c r="Q272"/>
  <c r="V272"/>
  <c r="G274"/>
  <c r="I274"/>
  <c r="K274"/>
  <c r="M274"/>
  <c r="O274"/>
  <c r="Q274"/>
  <c r="V274"/>
  <c r="V276"/>
  <c r="G277"/>
  <c r="I277"/>
  <c r="K277"/>
  <c r="M277"/>
  <c r="O277"/>
  <c r="Q277"/>
  <c r="V277"/>
  <c r="G280"/>
  <c r="M280" s="1"/>
  <c r="I280"/>
  <c r="K280"/>
  <c r="K276" s="1"/>
  <c r="O280"/>
  <c r="Q280"/>
  <c r="V280"/>
  <c r="G284"/>
  <c r="I284"/>
  <c r="K284"/>
  <c r="O284"/>
  <c r="Q284"/>
  <c r="V284"/>
  <c r="G287"/>
  <c r="M287" s="1"/>
  <c r="I287"/>
  <c r="K287"/>
  <c r="O287"/>
  <c r="Q287"/>
  <c r="V287"/>
  <c r="G289"/>
  <c r="M289" s="1"/>
  <c r="I289"/>
  <c r="K289"/>
  <c r="O289"/>
  <c r="Q289"/>
  <c r="V289"/>
  <c r="G291"/>
  <c r="M291" s="1"/>
  <c r="I291"/>
  <c r="K291"/>
  <c r="O291"/>
  <c r="Q291"/>
  <c r="V291"/>
  <c r="G293"/>
  <c r="M293" s="1"/>
  <c r="I293"/>
  <c r="K293"/>
  <c r="O293"/>
  <c r="Q293"/>
  <c r="V293"/>
  <c r="G294"/>
  <c r="I294"/>
  <c r="K294"/>
  <c r="M294"/>
  <c r="O294"/>
  <c r="Q294"/>
  <c r="V294"/>
  <c r="G295"/>
  <c r="M295" s="1"/>
  <c r="I295"/>
  <c r="K295"/>
  <c r="O295"/>
  <c r="Q295"/>
  <c r="V295"/>
  <c r="G296"/>
  <c r="I296"/>
  <c r="K296"/>
  <c r="M296"/>
  <c r="O296"/>
  <c r="Q296"/>
  <c r="V296"/>
  <c r="G298"/>
  <c r="M298" s="1"/>
  <c r="I298"/>
  <c r="K298"/>
  <c r="O298"/>
  <c r="Q298"/>
  <c r="V298"/>
  <c r="G300"/>
  <c r="I300"/>
  <c r="K300"/>
  <c r="O300"/>
  <c r="Q300"/>
  <c r="V300"/>
  <c r="G304"/>
  <c r="I304"/>
  <c r="K304"/>
  <c r="M304"/>
  <c r="O304"/>
  <c r="Q304"/>
  <c r="V304"/>
  <c r="G309"/>
  <c r="M309" s="1"/>
  <c r="I309"/>
  <c r="K309"/>
  <c r="O309"/>
  <c r="Q309"/>
  <c r="V309"/>
  <c r="G315"/>
  <c r="M315" s="1"/>
  <c r="I315"/>
  <c r="K315"/>
  <c r="O315"/>
  <c r="Q315"/>
  <c r="V315"/>
  <c r="G317"/>
  <c r="I317"/>
  <c r="K317"/>
  <c r="M317"/>
  <c r="O317"/>
  <c r="Q317"/>
  <c r="V317"/>
  <c r="G323"/>
  <c r="M323" s="1"/>
  <c r="I323"/>
  <c r="K323"/>
  <c r="O323"/>
  <c r="Q323"/>
  <c r="V323"/>
  <c r="G326"/>
  <c r="I326"/>
  <c r="K326"/>
  <c r="M326"/>
  <c r="O326"/>
  <c r="Q326"/>
  <c r="V326"/>
  <c r="G332"/>
  <c r="M332" s="1"/>
  <c r="I332"/>
  <c r="K332"/>
  <c r="O332"/>
  <c r="Q332"/>
  <c r="V332"/>
  <c r="G334"/>
  <c r="M334" s="1"/>
  <c r="I334"/>
  <c r="K334"/>
  <c r="O334"/>
  <c r="Q334"/>
  <c r="V334"/>
  <c r="K340"/>
  <c r="G341"/>
  <c r="M341" s="1"/>
  <c r="M340" s="1"/>
  <c r="I341"/>
  <c r="I340" s="1"/>
  <c r="K341"/>
  <c r="O341"/>
  <c r="O340" s="1"/>
  <c r="Q341"/>
  <c r="Q340" s="1"/>
  <c r="V341"/>
  <c r="V340" s="1"/>
  <c r="G345"/>
  <c r="M345" s="1"/>
  <c r="M344" s="1"/>
  <c r="I345"/>
  <c r="I344" s="1"/>
  <c r="K345"/>
  <c r="K344" s="1"/>
  <c r="O345"/>
  <c r="O344" s="1"/>
  <c r="Q345"/>
  <c r="Q344" s="1"/>
  <c r="V345"/>
  <c r="V344" s="1"/>
  <c r="G347"/>
  <c r="I347"/>
  <c r="K347"/>
  <c r="O347"/>
  <c r="Q347"/>
  <c r="V347"/>
  <c r="G349"/>
  <c r="M349" s="1"/>
  <c r="I349"/>
  <c r="K349"/>
  <c r="O349"/>
  <c r="Q349"/>
  <c r="V349"/>
  <c r="G351"/>
  <c r="M351" s="1"/>
  <c r="I351"/>
  <c r="K351"/>
  <c r="O351"/>
  <c r="Q351"/>
  <c r="V351"/>
  <c r="G353"/>
  <c r="M353" s="1"/>
  <c r="I353"/>
  <c r="K353"/>
  <c r="O353"/>
  <c r="Q353"/>
  <c r="V353"/>
  <c r="G355"/>
  <c r="M355" s="1"/>
  <c r="I355"/>
  <c r="K355"/>
  <c r="O355"/>
  <c r="Q355"/>
  <c r="V355"/>
  <c r="G359"/>
  <c r="I359"/>
  <c r="K359"/>
  <c r="M359"/>
  <c r="O359"/>
  <c r="Q359"/>
  <c r="V359"/>
  <c r="G361"/>
  <c r="M361" s="1"/>
  <c r="I361"/>
  <c r="K361"/>
  <c r="O361"/>
  <c r="Q361"/>
  <c r="V361"/>
  <c r="G363"/>
  <c r="M363" s="1"/>
  <c r="I363"/>
  <c r="K363"/>
  <c r="O363"/>
  <c r="Q363"/>
  <c r="V363"/>
  <c r="G365"/>
  <c r="I365"/>
  <c r="K365"/>
  <c r="M365"/>
  <c r="O365"/>
  <c r="Q365"/>
  <c r="V365"/>
  <c r="G367"/>
  <c r="M367" s="1"/>
  <c r="I367"/>
  <c r="K367"/>
  <c r="O367"/>
  <c r="Q367"/>
  <c r="V367"/>
  <c r="G371"/>
  <c r="I371"/>
  <c r="K371"/>
  <c r="M371"/>
  <c r="O371"/>
  <c r="Q371"/>
  <c r="V371"/>
  <c r="G374"/>
  <c r="M374" s="1"/>
  <c r="I374"/>
  <c r="K374"/>
  <c r="O374"/>
  <c r="Q374"/>
  <c r="V374"/>
  <c r="G376"/>
  <c r="M376" s="1"/>
  <c r="I376"/>
  <c r="K376"/>
  <c r="O376"/>
  <c r="Q376"/>
  <c r="V376"/>
  <c r="G378"/>
  <c r="M378" s="1"/>
  <c r="I378"/>
  <c r="K378"/>
  <c r="O378"/>
  <c r="Q378"/>
  <c r="V378"/>
  <c r="G381"/>
  <c r="M381" s="1"/>
  <c r="I381"/>
  <c r="K381"/>
  <c r="O381"/>
  <c r="Q381"/>
  <c r="V381"/>
  <c r="G383"/>
  <c r="M383" s="1"/>
  <c r="I383"/>
  <c r="K383"/>
  <c r="O383"/>
  <c r="Q383"/>
  <c r="V383"/>
  <c r="G385"/>
  <c r="M385" s="1"/>
  <c r="I385"/>
  <c r="K385"/>
  <c r="O385"/>
  <c r="Q385"/>
  <c r="V385"/>
  <c r="G387"/>
  <c r="M387" s="1"/>
  <c r="I387"/>
  <c r="K387"/>
  <c r="O387"/>
  <c r="Q387"/>
  <c r="V387"/>
  <c r="G389"/>
  <c r="M389" s="1"/>
  <c r="I389"/>
  <c r="K389"/>
  <c r="O389"/>
  <c r="Q389"/>
  <c r="V389"/>
  <c r="G391"/>
  <c r="M391" s="1"/>
  <c r="I391"/>
  <c r="K391"/>
  <c r="O391"/>
  <c r="Q391"/>
  <c r="V391"/>
  <c r="G393"/>
  <c r="I393"/>
  <c r="K393"/>
  <c r="O393"/>
  <c r="Q393"/>
  <c r="V393"/>
  <c r="G395"/>
  <c r="M395" s="1"/>
  <c r="I395"/>
  <c r="K395"/>
  <c r="O395"/>
  <c r="Q395"/>
  <c r="V395"/>
  <c r="G398"/>
  <c r="M398" s="1"/>
  <c r="I398"/>
  <c r="K398"/>
  <c r="O398"/>
  <c r="Q398"/>
  <c r="V398"/>
  <c r="G403"/>
  <c r="M403" s="1"/>
  <c r="I403"/>
  <c r="K403"/>
  <c r="O403"/>
  <c r="Q403"/>
  <c r="V403"/>
  <c r="G405"/>
  <c r="M405" s="1"/>
  <c r="I405"/>
  <c r="K405"/>
  <c r="O405"/>
  <c r="Q405"/>
  <c r="V405"/>
  <c r="G410"/>
  <c r="M410" s="1"/>
  <c r="I410"/>
  <c r="K410"/>
  <c r="O410"/>
  <c r="Q410"/>
  <c r="V410"/>
  <c r="G415"/>
  <c r="M415" s="1"/>
  <c r="I415"/>
  <c r="K415"/>
  <c r="O415"/>
  <c r="Q415"/>
  <c r="V415"/>
  <c r="G416"/>
  <c r="M416" s="1"/>
  <c r="I416"/>
  <c r="K416"/>
  <c r="O416"/>
  <c r="Q416"/>
  <c r="V416"/>
  <c r="G419"/>
  <c r="M419" s="1"/>
  <c r="I419"/>
  <c r="K419"/>
  <c r="O419"/>
  <c r="Q419"/>
  <c r="V419"/>
  <c r="G423"/>
  <c r="M423" s="1"/>
  <c r="I423"/>
  <c r="K423"/>
  <c r="O423"/>
  <c r="Q423"/>
  <c r="V423"/>
  <c r="G425"/>
  <c r="M425" s="1"/>
  <c r="I425"/>
  <c r="K425"/>
  <c r="O425"/>
  <c r="Q425"/>
  <c r="V425"/>
  <c r="G427"/>
  <c r="M427" s="1"/>
  <c r="I427"/>
  <c r="K427"/>
  <c r="O427"/>
  <c r="Q427"/>
  <c r="V427"/>
  <c r="G428"/>
  <c r="I428"/>
  <c r="K428"/>
  <c r="M428"/>
  <c r="O428"/>
  <c r="Q428"/>
  <c r="V428"/>
  <c r="G430"/>
  <c r="M430" s="1"/>
  <c r="I430"/>
  <c r="K430"/>
  <c r="O430"/>
  <c r="Q430"/>
  <c r="V430"/>
  <c r="G432"/>
  <c r="M432" s="1"/>
  <c r="I432"/>
  <c r="K432"/>
  <c r="O432"/>
  <c r="Q432"/>
  <c r="V432"/>
  <c r="G433"/>
  <c r="M433" s="1"/>
  <c r="I433"/>
  <c r="K433"/>
  <c r="O433"/>
  <c r="Q433"/>
  <c r="V433"/>
  <c r="G436"/>
  <c r="M436" s="1"/>
  <c r="I436"/>
  <c r="K436"/>
  <c r="O436"/>
  <c r="Q436"/>
  <c r="V436"/>
  <c r="G438"/>
  <c r="M438" s="1"/>
  <c r="I438"/>
  <c r="K438"/>
  <c r="O438"/>
  <c r="Q438"/>
  <c r="V438"/>
  <c r="G440"/>
  <c r="M440" s="1"/>
  <c r="I440"/>
  <c r="K440"/>
  <c r="O440"/>
  <c r="Q440"/>
  <c r="V440"/>
  <c r="G445"/>
  <c r="M445" s="1"/>
  <c r="I445"/>
  <c r="K445"/>
  <c r="O445"/>
  <c r="Q445"/>
  <c r="V445"/>
  <c r="G447"/>
  <c r="M447" s="1"/>
  <c r="I447"/>
  <c r="K447"/>
  <c r="O447"/>
  <c r="Q447"/>
  <c r="V447"/>
  <c r="G450"/>
  <c r="M450" s="1"/>
  <c r="I450"/>
  <c r="K450"/>
  <c r="O450"/>
  <c r="Q450"/>
  <c r="V450"/>
  <c r="G452"/>
  <c r="M452" s="1"/>
  <c r="I452"/>
  <c r="K452"/>
  <c r="O452"/>
  <c r="Q452"/>
  <c r="V452"/>
  <c r="G453"/>
  <c r="I453"/>
  <c r="K453"/>
  <c r="M453"/>
  <c r="O453"/>
  <c r="Q453"/>
  <c r="V453"/>
  <c r="G454"/>
  <c r="M454" s="1"/>
  <c r="I454"/>
  <c r="K454"/>
  <c r="O454"/>
  <c r="Q454"/>
  <c r="V454"/>
  <c r="G455"/>
  <c r="M455" s="1"/>
  <c r="I455"/>
  <c r="K455"/>
  <c r="O455"/>
  <c r="Q455"/>
  <c r="V455"/>
  <c r="G460"/>
  <c r="M460" s="1"/>
  <c r="I460"/>
  <c r="K460"/>
  <c r="O460"/>
  <c r="Q460"/>
  <c r="V460"/>
  <c r="G462"/>
  <c r="I462"/>
  <c r="K462"/>
  <c r="O462"/>
  <c r="Q462"/>
  <c r="V462"/>
  <c r="G463"/>
  <c r="M463" s="1"/>
  <c r="I463"/>
  <c r="K463"/>
  <c r="O463"/>
  <c r="Q463"/>
  <c r="V463"/>
  <c r="G464"/>
  <c r="M464" s="1"/>
  <c r="I464"/>
  <c r="K464"/>
  <c r="O464"/>
  <c r="Q464"/>
  <c r="V464"/>
  <c r="G465"/>
  <c r="M465" s="1"/>
  <c r="I465"/>
  <c r="K465"/>
  <c r="O465"/>
  <c r="Q465"/>
  <c r="V465"/>
  <c r="G466"/>
  <c r="M466" s="1"/>
  <c r="I466"/>
  <c r="K466"/>
  <c r="O466"/>
  <c r="Q466"/>
  <c r="V466"/>
  <c r="G468"/>
  <c r="I468"/>
  <c r="K468"/>
  <c r="O468"/>
  <c r="Q468"/>
  <c r="V468"/>
  <c r="G469"/>
  <c r="M469" s="1"/>
  <c r="I469"/>
  <c r="K469"/>
  <c r="O469"/>
  <c r="Q469"/>
  <c r="V469"/>
  <c r="G471"/>
  <c r="I471"/>
  <c r="K471"/>
  <c r="M471"/>
  <c r="O471"/>
  <c r="Q471"/>
  <c r="V471"/>
  <c r="G474"/>
  <c r="M474" s="1"/>
  <c r="I474"/>
  <c r="K474"/>
  <c r="O474"/>
  <c r="Q474"/>
  <c r="V474"/>
  <c r="G477"/>
  <c r="M477" s="1"/>
  <c r="I477"/>
  <c r="K477"/>
  <c r="O477"/>
  <c r="Q477"/>
  <c r="V477"/>
  <c r="G479"/>
  <c r="M479" s="1"/>
  <c r="I479"/>
  <c r="K479"/>
  <c r="O479"/>
  <c r="Q479"/>
  <c r="V479"/>
  <c r="G481"/>
  <c r="M481" s="1"/>
  <c r="I481"/>
  <c r="K481"/>
  <c r="O481"/>
  <c r="Q481"/>
  <c r="V481"/>
  <c r="G483"/>
  <c r="M483" s="1"/>
  <c r="I483"/>
  <c r="K483"/>
  <c r="O483"/>
  <c r="Q483"/>
  <c r="V483"/>
  <c r="G485"/>
  <c r="M485" s="1"/>
  <c r="I485"/>
  <c r="K485"/>
  <c r="O485"/>
  <c r="Q485"/>
  <c r="V485"/>
  <c r="G488"/>
  <c r="M488" s="1"/>
  <c r="I488"/>
  <c r="K488"/>
  <c r="O488"/>
  <c r="Q488"/>
  <c r="V488"/>
  <c r="G491"/>
  <c r="M491" s="1"/>
  <c r="I491"/>
  <c r="K491"/>
  <c r="O491"/>
  <c r="Q491"/>
  <c r="V491"/>
  <c r="G494"/>
  <c r="M494" s="1"/>
  <c r="I494"/>
  <c r="K494"/>
  <c r="O494"/>
  <c r="Q494"/>
  <c r="V494"/>
  <c r="G496"/>
  <c r="I496"/>
  <c r="K496"/>
  <c r="M496"/>
  <c r="O496"/>
  <c r="Q496"/>
  <c r="V496"/>
  <c r="G498"/>
  <c r="M498" s="1"/>
  <c r="I498"/>
  <c r="K498"/>
  <c r="O498"/>
  <c r="Q498"/>
  <c r="V498"/>
  <c r="G500"/>
  <c r="M500" s="1"/>
  <c r="I500"/>
  <c r="K500"/>
  <c r="O500"/>
  <c r="Q500"/>
  <c r="V500"/>
  <c r="G502"/>
  <c r="M502" s="1"/>
  <c r="I502"/>
  <c r="K502"/>
  <c r="O502"/>
  <c r="Q502"/>
  <c r="V502"/>
  <c r="G505"/>
  <c r="M505" s="1"/>
  <c r="I505"/>
  <c r="K505"/>
  <c r="O505"/>
  <c r="Q505"/>
  <c r="V505"/>
  <c r="G507"/>
  <c r="M507" s="1"/>
  <c r="I507"/>
  <c r="K507"/>
  <c r="O507"/>
  <c r="Q507"/>
  <c r="V507"/>
  <c r="G509"/>
  <c r="M509" s="1"/>
  <c r="I509"/>
  <c r="K509"/>
  <c r="O509"/>
  <c r="Q509"/>
  <c r="V509"/>
  <c r="G511"/>
  <c r="M511" s="1"/>
  <c r="I511"/>
  <c r="K511"/>
  <c r="O511"/>
  <c r="Q511"/>
  <c r="V511"/>
  <c r="G513"/>
  <c r="M513" s="1"/>
  <c r="I513"/>
  <c r="K513"/>
  <c r="O513"/>
  <c r="Q513"/>
  <c r="V513"/>
  <c r="V506" s="1"/>
  <c r="G515"/>
  <c r="I515"/>
  <c r="K515"/>
  <c r="O515"/>
  <c r="Q515"/>
  <c r="V515"/>
  <c r="G529"/>
  <c r="M529" s="1"/>
  <c r="I529"/>
  <c r="K529"/>
  <c r="O529"/>
  <c r="Q529"/>
  <c r="V529"/>
  <c r="G543"/>
  <c r="M543" s="1"/>
  <c r="I543"/>
  <c r="K543"/>
  <c r="O543"/>
  <c r="Q543"/>
  <c r="V543"/>
  <c r="G557"/>
  <c r="M557" s="1"/>
  <c r="I557"/>
  <c r="K557"/>
  <c r="O557"/>
  <c r="Q557"/>
  <c r="V557"/>
  <c r="G571"/>
  <c r="M571" s="1"/>
  <c r="I571"/>
  <c r="K571"/>
  <c r="O571"/>
  <c r="Q571"/>
  <c r="V571"/>
  <c r="G573"/>
  <c r="M573" s="1"/>
  <c r="I573"/>
  <c r="K573"/>
  <c r="O573"/>
  <c r="Q573"/>
  <c r="V573"/>
  <c r="G575"/>
  <c r="M575" s="1"/>
  <c r="I575"/>
  <c r="K575"/>
  <c r="O575"/>
  <c r="Q575"/>
  <c r="V575"/>
  <c r="G577"/>
  <c r="I577"/>
  <c r="K577"/>
  <c r="K576" s="1"/>
  <c r="O577"/>
  <c r="Q577"/>
  <c r="V577"/>
  <c r="G588"/>
  <c r="M588" s="1"/>
  <c r="I588"/>
  <c r="K588"/>
  <c r="O588"/>
  <c r="Q588"/>
  <c r="Q576" s="1"/>
  <c r="V588"/>
  <c r="G603"/>
  <c r="M603" s="1"/>
  <c r="I603"/>
  <c r="K603"/>
  <c r="O603"/>
  <c r="Q603"/>
  <c r="V603"/>
  <c r="G605"/>
  <c r="I605"/>
  <c r="I604" s="1"/>
  <c r="K605"/>
  <c r="K604" s="1"/>
  <c r="O605"/>
  <c r="O604" s="1"/>
  <c r="Q605"/>
  <c r="Q604" s="1"/>
  <c r="V605"/>
  <c r="V604" s="1"/>
  <c r="G608"/>
  <c r="I608"/>
  <c r="K608"/>
  <c r="O608"/>
  <c r="O607" s="1"/>
  <c r="Q608"/>
  <c r="V608"/>
  <c r="G635"/>
  <c r="M635" s="1"/>
  <c r="I635"/>
  <c r="I607" s="1"/>
  <c r="K635"/>
  <c r="O635"/>
  <c r="Q635"/>
  <c r="Q607" s="1"/>
  <c r="V635"/>
  <c r="G663"/>
  <c r="M663" s="1"/>
  <c r="I663"/>
  <c r="K663"/>
  <c r="O663"/>
  <c r="Q663"/>
  <c r="V663"/>
  <c r="G664"/>
  <c r="M664" s="1"/>
  <c r="I664"/>
  <c r="K664"/>
  <c r="K662" s="1"/>
  <c r="O664"/>
  <c r="Q664"/>
  <c r="V664"/>
  <c r="G665"/>
  <c r="M665" s="1"/>
  <c r="I665"/>
  <c r="K665"/>
  <c r="O665"/>
  <c r="Q665"/>
  <c r="V665"/>
  <c r="K666"/>
  <c r="V666"/>
  <c r="G667"/>
  <c r="G666" s="1"/>
  <c r="I667"/>
  <c r="I666" s="1"/>
  <c r="K667"/>
  <c r="O667"/>
  <c r="O666" s="1"/>
  <c r="Q667"/>
  <c r="Q666" s="1"/>
  <c r="V667"/>
  <c r="I77" i="1"/>
  <c r="J74" s="1"/>
  <c r="J75"/>
  <c r="J73"/>
  <c r="J69"/>
  <c r="J67"/>
  <c r="J65"/>
  <c r="J61"/>
  <c r="J59"/>
  <c r="J57"/>
  <c r="J55"/>
  <c r="J53"/>
  <c r="J51"/>
  <c r="J49"/>
  <c r="F42"/>
  <c r="G42"/>
  <c r="H42"/>
  <c r="I42"/>
  <c r="J40" s="1"/>
  <c r="J41"/>
  <c r="J39"/>
  <c r="J42" s="1"/>
  <c r="J63" l="1"/>
  <c r="J71"/>
  <c r="K506" i="12"/>
  <c r="Q506"/>
  <c r="O467"/>
  <c r="M667"/>
  <c r="M666" s="1"/>
  <c r="Q514"/>
  <c r="I514"/>
  <c r="I506"/>
  <c r="V437"/>
  <c r="K437"/>
  <c r="O364"/>
  <c r="G340"/>
  <c r="O308"/>
  <c r="Q299"/>
  <c r="I299"/>
  <c r="O299"/>
  <c r="O276"/>
  <c r="V252"/>
  <c r="V68"/>
  <c r="Q8"/>
  <c r="I8"/>
  <c r="J52" i="1"/>
  <c r="J56"/>
  <c r="J60"/>
  <c r="J64"/>
  <c r="J68"/>
  <c r="J72"/>
  <c r="J76"/>
  <c r="V662" i="12"/>
  <c r="K607"/>
  <c r="O470"/>
  <c r="Q467"/>
  <c r="I467"/>
  <c r="Q461"/>
  <c r="I461"/>
  <c r="O424"/>
  <c r="Q392"/>
  <c r="I392"/>
  <c r="V364"/>
  <c r="K364"/>
  <c r="V308"/>
  <c r="K308"/>
  <c r="K299"/>
  <c r="Q276"/>
  <c r="I276"/>
  <c r="V168"/>
  <c r="O115"/>
  <c r="G662"/>
  <c r="V607"/>
  <c r="V470"/>
  <c r="K470"/>
  <c r="K467"/>
  <c r="V424"/>
  <c r="K424"/>
  <c r="V299"/>
  <c r="Q283"/>
  <c r="I283"/>
  <c r="I252"/>
  <c r="O252"/>
  <c r="O175"/>
  <c r="V115"/>
  <c r="K115"/>
  <c r="O68"/>
  <c r="Q40"/>
  <c r="I40"/>
  <c r="J50" i="1"/>
  <c r="J54"/>
  <c r="J77" s="1"/>
  <c r="J58"/>
  <c r="J62"/>
  <c r="J66"/>
  <c r="J70"/>
  <c r="O662" i="12"/>
  <c r="I576"/>
  <c r="O506"/>
  <c r="V467"/>
  <c r="O437"/>
  <c r="O168"/>
  <c r="K68"/>
  <c r="G604"/>
  <c r="M605"/>
  <c r="M604" s="1"/>
  <c r="G576"/>
  <c r="M577"/>
  <c r="M576" s="1"/>
  <c r="K514"/>
  <c r="G514"/>
  <c r="M515"/>
  <c r="M514" s="1"/>
  <c r="M506"/>
  <c r="Q470"/>
  <c r="M470"/>
  <c r="I470"/>
  <c r="G467"/>
  <c r="M468"/>
  <c r="M467" s="1"/>
  <c r="V461"/>
  <c r="O461"/>
  <c r="Q437"/>
  <c r="M437"/>
  <c r="I437"/>
  <c r="Q424"/>
  <c r="M424"/>
  <c r="I424"/>
  <c r="K392"/>
  <c r="G392"/>
  <c r="M393"/>
  <c r="M392" s="1"/>
  <c r="Q364"/>
  <c r="M364"/>
  <c r="I364"/>
  <c r="Q346"/>
  <c r="I346"/>
  <c r="V346"/>
  <c r="O346"/>
  <c r="Q662"/>
  <c r="M662"/>
  <c r="I662"/>
  <c r="G607"/>
  <c r="M608"/>
  <c r="M607" s="1"/>
  <c r="V576"/>
  <c r="O576"/>
  <c r="V514"/>
  <c r="O514"/>
  <c r="G506"/>
  <c r="G470"/>
  <c r="K461"/>
  <c r="G461"/>
  <c r="M462"/>
  <c r="M461" s="1"/>
  <c r="G437"/>
  <c r="G424"/>
  <c r="V392"/>
  <c r="O392"/>
  <c r="G364"/>
  <c r="K346"/>
  <c r="G346"/>
  <c r="M347"/>
  <c r="M346" s="1"/>
  <c r="G344"/>
  <c r="Q308"/>
  <c r="M308"/>
  <c r="I308"/>
  <c r="G299"/>
  <c r="M300"/>
  <c r="M299" s="1"/>
  <c r="V283"/>
  <c r="O283"/>
  <c r="M276"/>
  <c r="Q175"/>
  <c r="M175"/>
  <c r="I175"/>
  <c r="Q115"/>
  <c r="M115"/>
  <c r="I115"/>
  <c r="G68"/>
  <c r="V40"/>
  <c r="O40"/>
  <c r="K8"/>
  <c r="G8"/>
  <c r="M9"/>
  <c r="M8" s="1"/>
  <c r="G308"/>
  <c r="K283"/>
  <c r="G283"/>
  <c r="M284"/>
  <c r="M283" s="1"/>
  <c r="G276"/>
  <c r="K252"/>
  <c r="G252"/>
  <c r="M253"/>
  <c r="M252" s="1"/>
  <c r="G175"/>
  <c r="K168"/>
  <c r="G168"/>
  <c r="M169"/>
  <c r="M168" s="1"/>
  <c r="G115"/>
  <c r="Q68"/>
  <c r="M68"/>
  <c r="I68"/>
  <c r="K40"/>
  <c r="G40"/>
  <c r="M41"/>
  <c r="M40" s="1"/>
  <c r="V8"/>
  <c r="O8"/>
  <c r="I21" i="1"/>
  <c r="J28"/>
  <c r="J26"/>
  <c r="G38"/>
  <c r="F38"/>
  <c r="H32"/>
  <c r="J23"/>
  <c r="J24"/>
  <c r="J25"/>
  <c r="J27"/>
  <c r="E24"/>
  <c r="E26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chury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<sst xmlns="http://schemas.openxmlformats.org/spreadsheetml/2006/main" count="2299" uniqueCount="721">
  <si>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</si>
  <si>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</si>
  <si>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</si>
  <si>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</si>
  <si>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</si>
  <si>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</si>
  <si>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</si>
  <si>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</si>
  <si>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</si>
  <si>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</si>
  <si>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</si>
  <si>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</si>
  <si>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</si>
  <si>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</si>
  <si>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</si>
  <si>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</si>
  <si>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</si>
  <si>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</si>
  <si>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</si>
  <si>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</si>
  <si>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</si>
  <si>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</si>
  <si>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</si>
  <si>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</si>
  <si>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</si>
  <si>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</si>
  <si>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</si>
  <si>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</si>
  <si>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</si>
  <si>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</si>
  <si>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</si>
  <si>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</si>
  <si>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</si>
  <si>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</si>
  <si>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</si>
  <si>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</si>
  <si>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</si>
  <si>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</si>
  <si>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</si>
  <si>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</si>
  <si>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</si>
  <si>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</si>
  <si>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</si>
  <si>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D.1.1.</t>
  </si>
  <si>
    <t>Stavební řešení</t>
  </si>
  <si>
    <t>SO01</t>
  </si>
  <si>
    <t>Rodinný dům</t>
  </si>
  <si>
    <t>Objekt:</t>
  </si>
  <si>
    <t>Rozpočet:</t>
  </si>
  <si>
    <t>sdfsdf</t>
  </si>
  <si>
    <t>FK06.12.2018</t>
  </si>
  <si>
    <t>Novostavba RD v Mikulově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</si>
  <si>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</si>
  <si>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</si>
  <si>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</si>
  <si>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</si>
  <si>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</si>
  <si>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</si>
  <si>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</si>
  <si>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</si>
  <si>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</si>
  <si>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</si>
  <si>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</si>
  <si>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</si>
  <si>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</si>
  <si>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</si>
  <si>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</si>
  <si>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</si>
  <si>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</si>
  <si>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</si>
  <si>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</si>
  <si>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</si>
  <si>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</si>
  <si>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</si>
  <si>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</si>
  <si>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</si>
  <si>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</si>
  <si>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</si>
  <si>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</si>
  <si>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</si>
  <si>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</si>
  <si>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</si>
  <si>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</si>
  <si>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</si>
  <si>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</si>
  <si>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</si>
  <si>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</si>
  <si>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</si>
  <si>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</si>
  <si>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</si>
  <si>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</si>
  <si>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</si>
  <si>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</si>
  <si>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</si>
  <si>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</si>
  <si>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</si>
  <si>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</si>
  <si>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</si>
  <si>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</si>
  <si>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</si>
  <si>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</si>
  <si>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</si>
  <si>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</si>
  <si>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782</t>
  </si>
  <si>
    <t>Konstrukce z přírodního kamene</t>
  </si>
  <si>
    <t>783</t>
  </si>
  <si>
    <t>Nátěry</t>
  </si>
  <si>
    <t>784</t>
  </si>
  <si>
    <t>Malby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</si>
  <si>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</si>
  <si>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</si>
  <si>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</si>
  <si>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</si>
  <si>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</si>
  <si>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</si>
  <si>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</si>
  <si>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</si>
  <si>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</si>
  <si>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</si>
  <si>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</si>
  <si>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</si>
  <si>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</si>
  <si>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</si>
  <si>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</si>
  <si>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</si>
  <si>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</si>
  <si>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</si>
  <si>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</si>
  <si>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</si>
  <si>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</si>
  <si>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</si>
  <si>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</si>
  <si>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</si>
  <si>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</si>
  <si>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</si>
  <si>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</si>
  <si>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</si>
  <si>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122201101R00</t>
  </si>
  <si>
    <t>Odkopávky nezapažené v hor. 3 do 100 m3</t>
  </si>
  <si>
    <t>m3</t>
  </si>
  <si>
    <t>RTS 18/ II</t>
  </si>
  <si>
    <t>POL1_</t>
  </si>
  <si>
    <t>22*14*0,2</t>
  </si>
  <si>
    <t>VV</t>
  </si>
  <si>
    <t>132201110R00</t>
  </si>
  <si>
    <t>Hloubení rýh š.do 60 cm v hor.3 do 50 m3, STROJNĚ</t>
  </si>
  <si>
    <t>(16,45*2+8,7*2+2,94+1,1+5,7)*0,6*0,7</t>
  </si>
  <si>
    <t>(16,15*2+9*3+9,24+1,25)*0,6*0,5</t>
  </si>
  <si>
    <t>(9+4,35+2,8*2)*0,6*0,5</t>
  </si>
  <si>
    <t>132201119R00</t>
  </si>
  <si>
    <t>Přípl.za lepivost,hloubení rýh 60 cm,hor.3,STROJNĚ</t>
  </si>
  <si>
    <t>162701101R00</t>
  </si>
  <si>
    <t>Vodorovné přemístění výkopku z hor.1-4 do 6000 m</t>
  </si>
  <si>
    <t>162702199R00</t>
  </si>
  <si>
    <t>Poplatek za skládku zeminy</t>
  </si>
  <si>
    <t>171102105R00</t>
  </si>
  <si>
    <t>Uložení sypaniny do násypů, zhutn, na 103% PS</t>
  </si>
  <si>
    <t>14*10*0,4</t>
  </si>
  <si>
    <t>171201101R00</t>
  </si>
  <si>
    <t>Uložení sypaniny do násypů nezhutněných</t>
  </si>
  <si>
    <t>181101102R00</t>
  </si>
  <si>
    <t>Úprava pláně v zářezech v hor. 1-4, se zhutněním</t>
  </si>
  <si>
    <t>m2</t>
  </si>
  <si>
    <t>22*14</t>
  </si>
  <si>
    <t>583317004R</t>
  </si>
  <si>
    <t>Kamenivo těžené frakce  0/32 B Jihomor. kraj</t>
  </si>
  <si>
    <t>t</t>
  </si>
  <si>
    <t>SPCM</t>
  </si>
  <si>
    <t>POL3_</t>
  </si>
  <si>
    <t>14*10*0,4*1,85</t>
  </si>
  <si>
    <t>271531114R00</t>
  </si>
  <si>
    <t>Polštář základu z kameniva drceného 8-32 mm</t>
  </si>
  <si>
    <t>(16,45*9,9-6*1,55)*0,1</t>
  </si>
  <si>
    <t>273321311R00</t>
  </si>
  <si>
    <t>Železobeton základových desek C 16/20 XC2</t>
  </si>
  <si>
    <t>(16,15*9-6*1,5)*0,1</t>
  </si>
  <si>
    <t>273351215R00</t>
  </si>
  <si>
    <t>Bednění stěn základových desek - zřízení</t>
  </si>
  <si>
    <t>(16,15*2+9*2)*0,1</t>
  </si>
  <si>
    <t>273351216R00</t>
  </si>
  <si>
    <t>Bednění stěn základových desek - odstranění</t>
  </si>
  <si>
    <t>273362021R00</t>
  </si>
  <si>
    <t>Výztuž základových desek ze svařovaných sití KARI</t>
  </si>
  <si>
    <t>(16,15*9-6*1,5)*0,0079*1,1</t>
  </si>
  <si>
    <t>274313611R00</t>
  </si>
  <si>
    <t>Beton základových pasů prostý C 16/20</t>
  </si>
  <si>
    <t>(16,15*2+9*3+9,24+1,25)*0,3*0,5</t>
  </si>
  <si>
    <t>(9+4,35+2,8*2)*0,3*0,5</t>
  </si>
  <si>
    <t>274321311R00</t>
  </si>
  <si>
    <t>Železobeton základových pasů C 16/20 XC2</t>
  </si>
  <si>
    <t>(16,45*2+8,7*2+2,94+1,1+5,7)*0,6*0,6</t>
  </si>
  <si>
    <t>274351215R00</t>
  </si>
  <si>
    <t>Bednění stěn základových pasů - zřízení</t>
  </si>
  <si>
    <t>(16,15*2+9*3+9,24+1,25)*2*0,5</t>
  </si>
  <si>
    <t>(9+4,35+2,8*2)*2*0,5</t>
  </si>
  <si>
    <t>274351216R00</t>
  </si>
  <si>
    <t>Bednění stěn základových pasů - odstranění</t>
  </si>
  <si>
    <t>274361821R00</t>
  </si>
  <si>
    <t>Výztuž základ. pasů z betonářské oceli 10505 (R)</t>
  </si>
  <si>
    <t>(16,45*2+8,7*2+2,94+1,1+5,7)*0,6*0,6*0,08</t>
  </si>
  <si>
    <t>311238154R00</t>
  </si>
  <si>
    <t>Zdivo POROTHERM 30 Profi P15, tl. 300 mm</t>
  </si>
  <si>
    <t>1.NP : (16,15*2+9*2)*2,5</t>
  </si>
  <si>
    <t>-0,9*0,6*2-1,95*2,045-1,5*1,25-1,05*2,045-0,9*0,6-1,25*1-1*1-1,05*2,045*2-1,5*1,25</t>
  </si>
  <si>
    <t>Mezisoučet</t>
  </si>
  <si>
    <t>2.NP : (16,15*2+9*2)*1,15</t>
  </si>
  <si>
    <t>16,15*5*2*0,5</t>
  </si>
  <si>
    <t>16,15*0,3*2</t>
  </si>
  <si>
    <t>3*1</t>
  </si>
  <si>
    <t>4*1*2</t>
  </si>
  <si>
    <t>-1,75*1*3-0,9*1*2-1,25*1*1,25*1</t>
  </si>
  <si>
    <t>1.NP : (6+9+2,9)*2,56</t>
  </si>
  <si>
    <t>2.NP : 9*2,25-1,1*2,02</t>
  </si>
  <si>
    <t>317167211R00</t>
  </si>
  <si>
    <t>Překlad Heluz vysoký, nosný 23,8/7/125 cm</t>
  </si>
  <si>
    <t>kus</t>
  </si>
  <si>
    <t>1.NP : 9</t>
  </si>
  <si>
    <t>2.NP : 18</t>
  </si>
  <si>
    <t>317168132R00</t>
  </si>
  <si>
    <t>Překlad POROTHERM 7 vysoký 70x238x1500 mm</t>
  </si>
  <si>
    <t>1.NP : 3+3+3+4</t>
  </si>
  <si>
    <t xml:space="preserve">2.NP : </t>
  </si>
  <si>
    <t>317168135R00</t>
  </si>
  <si>
    <t>Překlad POROTHERM 7 vysoký 70x238x2250 mm</t>
  </si>
  <si>
    <t>1.NP : 3</t>
  </si>
  <si>
    <t>317168221R00</t>
  </si>
  <si>
    <t>Překlad POROTHERM VARIO dl. 1250 mm š. 365 mm</t>
  </si>
  <si>
    <t>1.NP : 3+1</t>
  </si>
  <si>
    <t>2.NP : 3</t>
  </si>
  <si>
    <t>317168224R00</t>
  </si>
  <si>
    <t>Překlad POROTHERM VARIO dl. 2000 mm š. 365 mm</t>
  </si>
  <si>
    <t>1.NP : 1+1+1</t>
  </si>
  <si>
    <t>2.NP : 1</t>
  </si>
  <si>
    <t>317168225R00</t>
  </si>
  <si>
    <t>Překlad POROTHERM VARIO dl. 2250 mm š. 365 mm</t>
  </si>
  <si>
    <t xml:space="preserve">1.NP : </t>
  </si>
  <si>
    <t>2.NP : 2+1</t>
  </si>
  <si>
    <t>342248140R00</t>
  </si>
  <si>
    <t>Příčky POROTHERM 8 Profi na DBM, tl. 80 mm</t>
  </si>
  <si>
    <t>1.NP : (2,9+0,9+4,35+1,82)*2,75-0,7*2*3</t>
  </si>
  <si>
    <t>342248144R00</t>
  </si>
  <si>
    <t>Příčky POROTHERM 14 Profi na DBM, tl. 140 mm</t>
  </si>
  <si>
    <t>1.NP : (1,75+2,5+2,9+2,4+1,9+2,35)*2,75</t>
  </si>
  <si>
    <t>-0,7*2*3-0,8*2</t>
  </si>
  <si>
    <t>2.NP : (4,1+6+1,15+4,05+1,2+9+3,5+4,05+6+2)*2,5</t>
  </si>
  <si>
    <t>-0,8*2*8</t>
  </si>
  <si>
    <t>346244382R00</t>
  </si>
  <si>
    <t>Plentování ocelových nosníků výšky 20 - 30 cm</t>
  </si>
  <si>
    <t>5,2*2*0,24</t>
  </si>
  <si>
    <t>342264051RT1</t>
  </si>
  <si>
    <t>Podhled sádrokartonový na zavěšenou ocel. konstr., desky standard tl. 12,5 mm, bez izolace</t>
  </si>
  <si>
    <t>2.NP : 118,99*1,08</t>
  </si>
  <si>
    <t>-(13,57+3,75+6)</t>
  </si>
  <si>
    <t>342264051RT3</t>
  </si>
  <si>
    <t>Podhled sádrokartonový na zavěšenou ocel. konstr., desky standard impreg. tl. 12,5 mm, bez izolace</t>
  </si>
  <si>
    <t>13,57+3,75+6</t>
  </si>
  <si>
    <t>411321414R00</t>
  </si>
  <si>
    <t>Stropy deskové ze železobetonu C 25/30</t>
  </si>
  <si>
    <t>(16,15*9-6*1,5-2,889*1,8)*0,2</t>
  </si>
  <si>
    <t>411351205R00</t>
  </si>
  <si>
    <t>Bednění stropů deskových, podepřen, do 3,5m, 12kPa</t>
  </si>
  <si>
    <t>(16,15*9-6*1,5-2,889*1,8)</t>
  </si>
  <si>
    <t>411351206R00</t>
  </si>
  <si>
    <t>Odstranění bednění stropů deskových do 3,5m, 12kPa</t>
  </si>
  <si>
    <t>411361821R00</t>
  </si>
  <si>
    <t>Výztuž stropů z betonářské oceli 10505(R)</t>
  </si>
  <si>
    <t>(16,15*9-6*1,5-2,889*1,8)*0,2*0,11</t>
  </si>
  <si>
    <t>413941125R00</t>
  </si>
  <si>
    <t>Osazení válcovaných nosníků ve stropech č.24 a výš</t>
  </si>
  <si>
    <t>1.NP, IPE240 : 3*5,2*0,0307</t>
  </si>
  <si>
    <t>417321414R00</t>
  </si>
  <si>
    <t>Ztužující pásy a věnce z betonu železového C 25/30</t>
  </si>
  <si>
    <t>1.NP : (16,15*2+9*2)*0,25*0,25</t>
  </si>
  <si>
    <t>2.NP : (16,15*2+9*2)*0,25*0,25</t>
  </si>
  <si>
    <t>1.NP : (6+9+2,9)*0,3*0,25</t>
  </si>
  <si>
    <t>2.NP : 9*0,3*0,25</t>
  </si>
  <si>
    <t>417351115R00</t>
  </si>
  <si>
    <t>Bednění ztužujících pásů a věnců - zřízení</t>
  </si>
  <si>
    <t>1.NP : (16,15*2+9*2)*0,25*2</t>
  </si>
  <si>
    <t>2.NP : (16,15*2+9*2)*0,25*2</t>
  </si>
  <si>
    <t>1.NP : (6+9+2,9)*2*0,25</t>
  </si>
  <si>
    <t>2.NP : 9*2*0,25</t>
  </si>
  <si>
    <t>417351116R00</t>
  </si>
  <si>
    <t>Bednění ztužujících pásů a věnců - odstranění</t>
  </si>
  <si>
    <t>417361821R00</t>
  </si>
  <si>
    <t>Výztuž ztužujících pásů a věnců z oceli 10505(R)</t>
  </si>
  <si>
    <t>1.NP : (16,15*2+9*2)*0,25*0,25*0,08</t>
  </si>
  <si>
    <t>2.NP : (16,15*2+9*2)*0,25*0,25*0,08</t>
  </si>
  <si>
    <t>1.NP : (6+9+2,9)*0,3*0,25*0,08</t>
  </si>
  <si>
    <t>2.NP : 9*0,3*0,25*0,08</t>
  </si>
  <si>
    <t>430321414R00</t>
  </si>
  <si>
    <t>Beton schodišťových konstrukcí železový C 25/30</t>
  </si>
  <si>
    <t>2,889*1,8*1,4*0,18</t>
  </si>
  <si>
    <t>431351121R00</t>
  </si>
  <si>
    <t>Bednění podest a podstup.desek přímočar.- zřízení</t>
  </si>
  <si>
    <t>2,889*2,6*1,4</t>
  </si>
  <si>
    <t>431351122R00</t>
  </si>
  <si>
    <t>Bednění podest a podstup.desek přímočar.odstranění</t>
  </si>
  <si>
    <t>434311116R00</t>
  </si>
  <si>
    <t>Stupně dusané na terén, na desku, z betonu C 25/30</t>
  </si>
  <si>
    <t>m</t>
  </si>
  <si>
    <t>0,9*16</t>
  </si>
  <si>
    <t>434351141R00</t>
  </si>
  <si>
    <t>Bednění stupňů přímočarých - zřízení</t>
  </si>
  <si>
    <t>0,9*0,45*16</t>
  </si>
  <si>
    <t>434351142R00</t>
  </si>
  <si>
    <t>Bednění stupňů přímočarých - odstranění</t>
  </si>
  <si>
    <t>OP</t>
  </si>
  <si>
    <t>OK svařovaných překladů D+M</t>
  </si>
  <si>
    <t>kg</t>
  </si>
  <si>
    <t>Vlastní</t>
  </si>
  <si>
    <t>Indiv</t>
  </si>
  <si>
    <t>7*2*40</t>
  </si>
  <si>
    <t>13482725R</t>
  </si>
  <si>
    <t>Tyč průřezu IPE 240, hrubé, jakost oceli S235, 11375</t>
  </si>
  <si>
    <t>1.NP, IPE240 : 3*5,2*0,0307*1,1</t>
  </si>
  <si>
    <t>564871111R00</t>
  </si>
  <si>
    <t>Podklad ze štěrkodrti po zhutnění tloušťky 25 cm</t>
  </si>
  <si>
    <t>84,67</t>
  </si>
  <si>
    <t>596215041R00</t>
  </si>
  <si>
    <t>Kladení zámkové dlažby tl. 8 cm do drtě tl. 5 cm</t>
  </si>
  <si>
    <t>596291113R00</t>
  </si>
  <si>
    <t xml:space="preserve">Řezání zámkové dlažby tl. 80 mm </t>
  </si>
  <si>
    <t>59245030R</t>
  </si>
  <si>
    <t>Dlažba zámková H-PROFIL 20x16,5x8 cm přírodní</t>
  </si>
  <si>
    <t>84,67*1,1</t>
  </si>
  <si>
    <t>611401991R00</t>
  </si>
  <si>
    <t>Příplatek za přísadu pro zvýšení přilnavosti</t>
  </si>
  <si>
    <t>1.NP : 134,96</t>
  </si>
  <si>
    <t>611421133R00</t>
  </si>
  <si>
    <t>Omítka vnitřní stropů rovných, MVC, štuková</t>
  </si>
  <si>
    <t>611901111R00</t>
  </si>
  <si>
    <t>Ubroušení výstupků betonu po odbednění stropů</t>
  </si>
  <si>
    <t>612421615R00</t>
  </si>
  <si>
    <t>Omítka vnitřní zdiva, MVC, hrubá zatřená</t>
  </si>
  <si>
    <t>101 : (2,45+0,6*2)*0,6</t>
  </si>
  <si>
    <t>102 : (2,35*2+1,75*2-0,7)*2</t>
  </si>
  <si>
    <t>103 : (2,45+0,6*2)*0,6</t>
  </si>
  <si>
    <t>104 : (1,75*2+2,35*2-0,7)*2</t>
  </si>
  <si>
    <t>106 : (2,5+3,8)*0,6</t>
  </si>
  <si>
    <t>109 : (2,97*2+1,82*2-0,7)*2</t>
  </si>
  <si>
    <t>204 : (4,05*2+3,35*2*0,8)*2-1,75*1+0,25*(1*2)</t>
  </si>
  <si>
    <t>208 : (1,25*2+3*2-0,7)*2-0,9*1+0,25*1*2</t>
  </si>
  <si>
    <t>209 : (3*2+2*2-2)*2-0,9*1+0,25*1*2</t>
  </si>
  <si>
    <t>612421637R00</t>
  </si>
  <si>
    <t>Omítka vnitřní zdiva, MVC, štuková</t>
  </si>
  <si>
    <t xml:space="preserve">obvod.zdivo : </t>
  </si>
  <si>
    <t>1.NP : (16,15*2+9*2)*2,56</t>
  </si>
  <si>
    <t>0,25*(0,9*2+0,6*4+1,95+2,045*2+1,5+1,25*2+1,05+2,045*2+0,9+0,6*2+1,25+1*2+1*3)</t>
  </si>
  <si>
    <t>0,25*(1,05*2+2,045*4+1,5+1,25*2)</t>
  </si>
  <si>
    <t>0,25*(1,75*3+1*6+0,9*2+1*4+1,25*2+1*4)</t>
  </si>
  <si>
    <t xml:space="preserve">vnitřní zdivo : </t>
  </si>
  <si>
    <t>1.NP : (6+9+2,9)*2,56*2</t>
  </si>
  <si>
    <t>2.NP : 9*2,25-1,1*2,02*2</t>
  </si>
  <si>
    <t>1.NP : (2,9+0,9+4,35+1,82)*2,75*2-0,7*2*3*2</t>
  </si>
  <si>
    <t>1.NP : (1,75+2,5+2,9+2,4+1,9+2,35)*2,75*2</t>
  </si>
  <si>
    <t>-0,7*2*3*2-0,8*2*2</t>
  </si>
  <si>
    <t>2.NP : (4,1+6+1,15+4,05+1,2+9+3,5+4,05+6+2)*2,5*2</t>
  </si>
  <si>
    <t>-0,8*2*8*2</t>
  </si>
  <si>
    <t>612481211RT2</t>
  </si>
  <si>
    <t>Montáž výztužné sítě(perlinky)do stěrky-vnit.stěny, včetně výztužné sítě a stěrkového tmelu Baumit</t>
  </si>
  <si>
    <t>Začátek provozního součtu</t>
  </si>
  <si>
    <t xml:space="preserve">  obvod.zdivo : </t>
  </si>
  <si>
    <t xml:space="preserve">  1.NP : (16,15*2+9*2)*2,56</t>
  </si>
  <si>
    <t xml:space="preserve">  -0,9*0,6*2-1,95*2,045-1,5*1,25-1,05*2,045-0,9*0,6-1,25*1-1*1-1,05*2,045*2-1,5*1,25</t>
  </si>
  <si>
    <t xml:space="preserve">  0,25*(0,9*2+0,6*4+1,95+2,045*2+1,5+1,25*2+1,05+2,045*2+0,9+0,6*2+1,25+1*2+1*3)</t>
  </si>
  <si>
    <t xml:space="preserve">  0,25*(1,05*2+2,045*4+1,5+1,25*2)</t>
  </si>
  <si>
    <t xml:space="preserve">  </t>
  </si>
  <si>
    <t xml:space="preserve">  2.NP : (16,15*2+9*2)*1,15</t>
  </si>
  <si>
    <t xml:space="preserve">  16,15*5*2*0,5</t>
  </si>
  <si>
    <t xml:space="preserve">  16,15*0,3*2</t>
  </si>
  <si>
    <t xml:space="preserve">  3*1</t>
  </si>
  <si>
    <t xml:space="preserve">  4*1*2</t>
  </si>
  <si>
    <t xml:space="preserve">  -1,75*1*3-0,9*1*2-1,25*1*1,25*1</t>
  </si>
  <si>
    <t xml:space="preserve">  0,25*(1,75*3+1*6+0,9*2+1*4+1,25*2+1*4)</t>
  </si>
  <si>
    <t xml:space="preserve">  vnitřní zdivo : </t>
  </si>
  <si>
    <t xml:space="preserve">  1.NP : (6+9+2,9)*2,56*2</t>
  </si>
  <si>
    <t xml:space="preserve">  2.NP : 9*2,25-1,1*2,02*2</t>
  </si>
  <si>
    <t xml:space="preserve">  1.NP : (2,9+0,9+4,35+1,82)*2,75*2-0,7*2*3*2</t>
  </si>
  <si>
    <t xml:space="preserve">  1.NP : (1,75+2,5+2,9+2,4+1,9+2,35)*2,75*2</t>
  </si>
  <si>
    <t xml:space="preserve">  -0,7*2*3*2-0,8*2*2</t>
  </si>
  <si>
    <t xml:space="preserve">  2.NP : (4,1+6+1,15+4,05+1,2+9+3,5+4,05+6+2)*2,5*2</t>
  </si>
  <si>
    <t xml:space="preserve">  -0,8*2*8*2</t>
  </si>
  <si>
    <t xml:space="preserve">  Mezisoučet</t>
  </si>
  <si>
    <t>Konec provozního součtu</t>
  </si>
  <si>
    <t>675,62*0,33</t>
  </si>
  <si>
    <t>622311137RT3</t>
  </si>
  <si>
    <t>Zateplovací systém Baumit, fasáda, EPS F tl.200 mm, s omítkou SilikonTop K2, lepidlo ProContact</t>
  </si>
  <si>
    <t>JZ : 5,5*4,06-5,07*1,6-1,75*1*2</t>
  </si>
  <si>
    <t>6*4,05-3,667*1,5-1,86*1,05</t>
  </si>
  <si>
    <t>SV : 10,2*4,06-3,667*1,5-1,83*1,95</t>
  </si>
  <si>
    <t>SZ : 15,01*6,76+1,6*5,5+4,3*1,25*0,5</t>
  </si>
  <si>
    <t>-7,4*1,8-1,85*1-0,9*0,6-1,9*1</t>
  </si>
  <si>
    <t>JV : 15,01*6,76+1,6*5,5+4,3*1,25*0,5</t>
  </si>
  <si>
    <t>-7,25*1,8-5,7*1,3-2,7*1-2,7*0,6-1,85*1-1,8*1*2</t>
  </si>
  <si>
    <t>622311137RV1</t>
  </si>
  <si>
    <t>Zateplovací systém Baumit, fasáda, EPS F tl.200 mm, zakončený stěrkou s výztužnou tkaninou</t>
  </si>
  <si>
    <t>JZ : 5,07*1,6+10,2*0,5</t>
  </si>
  <si>
    <t>3,667*1,5-1,5*1,25</t>
  </si>
  <si>
    <t>SV : 3,667*1,5-1,5*1,25</t>
  </si>
  <si>
    <t>10,2*0,5</t>
  </si>
  <si>
    <t xml:space="preserve">SZ : </t>
  </si>
  <si>
    <t>7,4*1,8-1,8*1-0,9*0,6</t>
  </si>
  <si>
    <t>16,15*0,5</t>
  </si>
  <si>
    <t xml:space="preserve">JV : </t>
  </si>
  <si>
    <t>7,25*1,8+5,7*1,3-1,8*1</t>
  </si>
  <si>
    <t>622311150RT3</t>
  </si>
  <si>
    <t>Baumit, povrchová úprava ostění KZS s EPS F, s omítkou SilikonTop K2, lepidlo ProContact</t>
  </si>
  <si>
    <t>14,15</t>
  </si>
  <si>
    <t>625990000R00</t>
  </si>
  <si>
    <t>Obklad vnějších konstrukcí polystyrenem tl. 50 mm</t>
  </si>
  <si>
    <t>(16*2+10,2*2)*0,5*2</t>
  </si>
  <si>
    <t>632457105R00</t>
  </si>
  <si>
    <t>Příplatek -potěr obyč.,dř.hlad.,rovinný,další 1 cm</t>
  </si>
  <si>
    <t>2.NP : 118,99</t>
  </si>
  <si>
    <t>632451065R00</t>
  </si>
  <si>
    <t>Potěr pískocementový, min. 25 MPa, tl. 50 mm</t>
  </si>
  <si>
    <t>648952421RT3</t>
  </si>
  <si>
    <t>Osazení parapetních desek dřevěných š. do 50 cm, včetně dodávky parapetní desky š. 35 cm</t>
  </si>
  <si>
    <t>1.NP : 1,8+1,3+0,95+1,55+0,95*2+1,55</t>
  </si>
  <si>
    <t>2.NP : 1,8*2+1,8+0,95*2+1,8+1,3</t>
  </si>
  <si>
    <t>P1</t>
  </si>
  <si>
    <t>Okno1750/1000mm D+M</t>
  </si>
  <si>
    <t>2+2+1</t>
  </si>
  <si>
    <t>P2</t>
  </si>
  <si>
    <t>Okno 900/600mm D+M</t>
  </si>
  <si>
    <t>3+2</t>
  </si>
  <si>
    <t>P3</t>
  </si>
  <si>
    <t>Okno1250/1000mm D+M</t>
  </si>
  <si>
    <t>P4</t>
  </si>
  <si>
    <t>Dveře vnější 900/1970mm vč.zárubně D+M</t>
  </si>
  <si>
    <t>P6</t>
  </si>
  <si>
    <t>Dveře vnější 1950/2045mm vč.zárubně D+M</t>
  </si>
  <si>
    <t>T1</t>
  </si>
  <si>
    <t>Dveře vnitřní 800/1970mm vč.zárubně</t>
  </si>
  <si>
    <t>T2</t>
  </si>
  <si>
    <t>Dveře vnitřní 700/1970mm vč.zárubně</t>
  </si>
  <si>
    <t>6</t>
  </si>
  <si>
    <t>T3</t>
  </si>
  <si>
    <t>Dveře vnitřní 700/1970mm, posuvné do pouzdra vč.zápouzdra a obložk.zárubně</t>
  </si>
  <si>
    <t>917862111RT5</t>
  </si>
  <si>
    <t>Osazení stojat. obrub.bet. s opěrou,lože z C 12/15, včetně obrubníku ABO 100/10/25</t>
  </si>
  <si>
    <t>8,6*2*2,5</t>
  </si>
  <si>
    <t>10,2*2</t>
  </si>
  <si>
    <t>2*2</t>
  </si>
  <si>
    <t>918101111R00</t>
  </si>
  <si>
    <t>Lože pod obrubníky nebo obruby dlažeb z C 12/15</t>
  </si>
  <si>
    <t>8,6*2*2,5*0,3*0,2</t>
  </si>
  <si>
    <t>10,2*2*0,3*0,2</t>
  </si>
  <si>
    <t>2*2*0,3*0,2</t>
  </si>
  <si>
    <t>941941032R00</t>
  </si>
  <si>
    <t>Montáž lešení leh.řad.s podlahami,š.do 1 m, H 30 m</t>
  </si>
  <si>
    <t>JZ : 6*4,06</t>
  </si>
  <si>
    <t>6,5*4,05</t>
  </si>
  <si>
    <t>SV : 10,2*4,56</t>
  </si>
  <si>
    <t>SZ : 15,01*7,26+1,6*5,5+4,3*1,25*0,5</t>
  </si>
  <si>
    <t>JV : 15,01*7,23+1,6*5,5+4,3*1,25*0,5</t>
  </si>
  <si>
    <t>941941192R00</t>
  </si>
  <si>
    <t>Příplatek za každý měsíc použití lešení k pol.1032</t>
  </si>
  <si>
    <t>333,6669*3</t>
  </si>
  <si>
    <t>941941832R00</t>
  </si>
  <si>
    <t>Demontáž lešení leh.řad.s podlahami,š.1 m, H 30 m</t>
  </si>
  <si>
    <t>941955002R00</t>
  </si>
  <si>
    <t>Lešení lehké pomocné, výška podlahy do 1,9 m</t>
  </si>
  <si>
    <t>944944013R00</t>
  </si>
  <si>
    <t>Montáž ochr.sítě z umělých vláken - stínění do 70%</t>
  </si>
  <si>
    <t>944944033R00</t>
  </si>
  <si>
    <t>Příplatek za každý měsíc použití sítí k pol. 4013</t>
  </si>
  <si>
    <t>944944081R00</t>
  </si>
  <si>
    <t>Demontáž ochranné sítě z umělých vláken</t>
  </si>
  <si>
    <t>952901111R00</t>
  </si>
  <si>
    <t>Vyčištění budov o výšce podlaží do 4 m</t>
  </si>
  <si>
    <t>998011002R00</t>
  </si>
  <si>
    <t>Přesun hmot pro budovy zděné výšky do 12 m</t>
  </si>
  <si>
    <t>POL7_</t>
  </si>
  <si>
    <t>711111001RZ1</t>
  </si>
  <si>
    <t>Izolace proti vlhkosti vodor. nátěr ALP za studena, 1x nátěr - včetně dodávky penetračního laku ALP</t>
  </si>
  <si>
    <t>(16,15*9-6*1,5)</t>
  </si>
  <si>
    <t>711112001RZ1</t>
  </si>
  <si>
    <t>Izolace proti vlhkosti svis. nátěr ALP, za studena, 1x nátěr - včetně dodávky asfaltového laku</t>
  </si>
  <si>
    <t>(16,55*2+10*2)*0,4</t>
  </si>
  <si>
    <t>711141559RY2</t>
  </si>
  <si>
    <t>Izolace proti vlhk. vodorovná pásy přitavením, 1 vrstva - včetně dod. Glastek 40 special mineral</t>
  </si>
  <si>
    <t>711142559RY2</t>
  </si>
  <si>
    <t>Izolace proti vlhkosti svislá pásy přitavením, 1 vrstva - včetně dod. Glastek 40 special mineral</t>
  </si>
  <si>
    <t>711212002RT2</t>
  </si>
  <si>
    <t>Hydroizolační povlak - nátěr nebo stěrka, Aquafin 2K (fa Schömburg),proti tlak.vodě,tl.2,5mm</t>
  </si>
  <si>
    <t>1.NP : (5,55+5,55+5,31)*1,2</t>
  </si>
  <si>
    <t>2.NP : (13,57+3,75+6)*1,2</t>
  </si>
  <si>
    <t>4*4</t>
  </si>
  <si>
    <t>711823121RT2</t>
  </si>
  <si>
    <t>Montáž nopové fólie svisle, včetně dodávky fólie DELTA MS DRAIN</t>
  </si>
  <si>
    <t>(16,55*2+10*2)*0,8</t>
  </si>
  <si>
    <t>711823129RT2</t>
  </si>
  <si>
    <t>Montáž ukončovací lišty k nopové fólii, včetně dodávky lišty DELTA-MS PROFIL</t>
  </si>
  <si>
    <t>(16,55*2+10*2)</t>
  </si>
  <si>
    <t>998711202R00</t>
  </si>
  <si>
    <t>Přesun hmot pro izolace proti vodě, výšky do 12 m</t>
  </si>
  <si>
    <t>713111130RT2</t>
  </si>
  <si>
    <t>Izolace tepelné stropů, vložená mezi krokve, 2 vrstvy - materiál ve specifikaci</t>
  </si>
  <si>
    <t>(16,15*9-6*1,5)*1,08</t>
  </si>
  <si>
    <t>713111221RO6</t>
  </si>
  <si>
    <t>Montáž parozábrany, zavěšené podhl., přelep. spojů, DEKFOL N AL 170 speciál</t>
  </si>
  <si>
    <t>713121111RT1</t>
  </si>
  <si>
    <t>Izolace tepelná podlah na sucho, jednovrstvá, materiál ve specifikaci</t>
  </si>
  <si>
    <t>713121118RU1</t>
  </si>
  <si>
    <t>Montáž dilatačního pásku podél stěn, včetně dodávky ISOVER N/PP 15x100x1000 mm</t>
  </si>
  <si>
    <t>283</t>
  </si>
  <si>
    <t>713131131R00</t>
  </si>
  <si>
    <t>Izolace tepelná stěn lepením</t>
  </si>
  <si>
    <t>713191100RT9</t>
  </si>
  <si>
    <t>Položení separační fólie, včetně dodávky PE fólie</t>
  </si>
  <si>
    <t>28375460R</t>
  </si>
  <si>
    <t>Polystyren extrudovaný XPS</t>
  </si>
  <si>
    <t>(16,55*2+10*2)*0,8*0,2*1,1</t>
  </si>
  <si>
    <t>28375857R</t>
  </si>
  <si>
    <t>Deska polystyrenová šedá EXTRAPOR 150 tl. 120 mm Neofloor, s grafitem</t>
  </si>
  <si>
    <t>1.NP : 134,96*1,1</t>
  </si>
  <si>
    <t>631508591R</t>
  </si>
  <si>
    <t>Pás izolační ISOVER UNIROL PROFI 9500x1200 x 50 mm</t>
  </si>
  <si>
    <t>(16,15*9-6*1,5)*1,08*1,1</t>
  </si>
  <si>
    <t>631508596R</t>
  </si>
  <si>
    <t>Pás izolační ISOVER UNIROL PROFI 2400x1200x 200 mm</t>
  </si>
  <si>
    <t>631538090R</t>
  </si>
  <si>
    <t>Deska z miner. vlny STEPROCK HD4F 1000x600x 20 mm, tuhá, podlahová, kašírovaná</t>
  </si>
  <si>
    <t>2.NP : 118,99*1,1</t>
  </si>
  <si>
    <t>998713202R00</t>
  </si>
  <si>
    <t>Přesun hmot pro izolace tepelné, výšky do 12 m</t>
  </si>
  <si>
    <t>762333110R00</t>
  </si>
  <si>
    <t>Montáž vázaných krovů nepravidelných do 120 cm2</t>
  </si>
  <si>
    <t>40/200 : 8,05*10+8,05*10</t>
  </si>
  <si>
    <t>762333120R00</t>
  </si>
  <si>
    <t>Montáž vázaných krovů nepravidelných do 224 cm2</t>
  </si>
  <si>
    <t>80/200 : 9,5*24+6,4*6+4,9*6+9,15*24+6*6+4,7*6</t>
  </si>
  <si>
    <t>160/140 : 3,6+6,3+9,6+3,6+6,3+9,6</t>
  </si>
  <si>
    <t>762342204RT4</t>
  </si>
  <si>
    <t>Montáž kontralatí přibitím, včetně dodávky řeziva, latě 4/6 cm</t>
  </si>
  <si>
    <t>9,052*10,2</t>
  </si>
  <si>
    <t>5,67*4,2</t>
  </si>
  <si>
    <t>4,2*4,417</t>
  </si>
  <si>
    <t>9,052*6</t>
  </si>
  <si>
    <t>762341620RT3</t>
  </si>
  <si>
    <t>Bednění okapových říms z palubek pero-drážka, včetně dodávky řeziva, palubky SM tl. 19 mm</t>
  </si>
  <si>
    <t>10,5*0,5*2</t>
  </si>
  <si>
    <t>762342203RT4</t>
  </si>
  <si>
    <t>Montáž laťování střech, vzdálenost latí 22 - 36 cm, včetně dodávky řeziva, latě 4/6 cm</t>
  </si>
  <si>
    <t>762395000R00</t>
  </si>
  <si>
    <t>Spojovací a ochranné prostředky pro střechy</t>
  </si>
  <si>
    <t>40/200 : (8,05*10+8,05*10)*0,04*0,2*1,1</t>
  </si>
  <si>
    <t>80/200 : (9,5*24+6,4*6+4,9*6+9,15*24+6*6+4,7*6)*0,08*0,2*1,1</t>
  </si>
  <si>
    <t>160/140 : (3,6+6,3+9,6+3,6+6,3+9,6)*0,16*0,14*1,1</t>
  </si>
  <si>
    <t>KP</t>
  </si>
  <si>
    <t>Kotvení pozednic D+M</t>
  </si>
  <si>
    <t>OK</t>
  </si>
  <si>
    <t>Ocelové konstrukce krovu D+M</t>
  </si>
  <si>
    <t>HEB180 : 9,6*3*51,2</t>
  </si>
  <si>
    <t>jekl 140/140/8 : (3,45*2+5,62)*31,462*1,1</t>
  </si>
  <si>
    <t>60515272R</t>
  </si>
  <si>
    <t xml:space="preserve">Hranol SM/JD 1 </t>
  </si>
  <si>
    <t>998762202R00</t>
  </si>
  <si>
    <t>Přesun hmot pro tesařské konstrukce, výšky do 12 m</t>
  </si>
  <si>
    <t>764812220R00</t>
  </si>
  <si>
    <t>Oplechování okapů, tvrdá krytina, lak.Pz,rš 330 mm</t>
  </si>
  <si>
    <t>764775337R00</t>
  </si>
  <si>
    <t>PREFA STUCCO lemování střeš.oken VELUX 78x118 cm</t>
  </si>
  <si>
    <t>764908109R00</t>
  </si>
  <si>
    <t>Lindab odpadní trouby kruhové SROR, D 100 mm</t>
  </si>
  <si>
    <t>6,5+5,5*2</t>
  </si>
  <si>
    <t>764908104R00</t>
  </si>
  <si>
    <t>Lindab žlab podokapní půlkruhový R,velikost 125 mm</t>
  </si>
  <si>
    <t>764908101R00</t>
  </si>
  <si>
    <t>Lindab,kotlík žlabový kónický SOK,vel.žlabu 125 mm</t>
  </si>
  <si>
    <t>764908303R00</t>
  </si>
  <si>
    <t>Lindab, oplechování parapetů, rš 330 mm</t>
  </si>
  <si>
    <t>998764202R00</t>
  </si>
  <si>
    <t>Přesun hmot pro klempířské konstr., výšky do 12 m</t>
  </si>
  <si>
    <t>765312517R00</t>
  </si>
  <si>
    <t>Přiřezání a uchycení tašek</t>
  </si>
  <si>
    <t>9,062*2</t>
  </si>
  <si>
    <t>765312521R00</t>
  </si>
  <si>
    <t>Krytina  střech ostatních, režná</t>
  </si>
  <si>
    <t>765312531R00</t>
  </si>
  <si>
    <t>Hřeben s větracím pásem kovovým, režný</t>
  </si>
  <si>
    <t>10,2</t>
  </si>
  <si>
    <t>765312561R00</t>
  </si>
  <si>
    <t>Ukončení ploch.taškami okraj.,režná</t>
  </si>
  <si>
    <t>9,052*3+4,417</t>
  </si>
  <si>
    <t>5,67*2</t>
  </si>
  <si>
    <t>765314297R00</t>
  </si>
  <si>
    <t>Mřížka ochranná větrací 100 cm univerzální</t>
  </si>
  <si>
    <t>765314576R00</t>
  </si>
  <si>
    <t>Kovová stoupací plošina délky 100 cm</t>
  </si>
  <si>
    <t>765319813RK2</t>
  </si>
  <si>
    <t>Montáž tašky prostupové s nástavcem, taška odvětrací s nástavcem</t>
  </si>
  <si>
    <t>765331611R00</t>
  </si>
  <si>
    <t xml:space="preserve">Olemování nadstřeš.konstrukcí </t>
  </si>
  <si>
    <t>765901001R00</t>
  </si>
  <si>
    <t>Montáž podstřešní fólie vč.dodávky fólie</t>
  </si>
  <si>
    <t>998765202R00</t>
  </si>
  <si>
    <t>Přesun hmot pro krytiny tvrdé, výšky do 12 m</t>
  </si>
  <si>
    <t>766624042R00</t>
  </si>
  <si>
    <t>Montáž střešních oken rozměr 78/98 - 118 cm</t>
  </si>
  <si>
    <t>766624047R00</t>
  </si>
  <si>
    <t>Montáž zateplovací sady pro střešní okna</t>
  </si>
  <si>
    <t>6114025056R</t>
  </si>
  <si>
    <t>Okno střešní GGL 3066 MK06 š. 78 x v. 118 cm Velux, kyvné, celodřevěné, s hliníkovým oplechováním</t>
  </si>
  <si>
    <t>61140281.ARb</t>
  </si>
  <si>
    <t>Zateplovací rám pro střešní okno 78/118</t>
  </si>
  <si>
    <t>998766202R00</t>
  </si>
  <si>
    <t>Přesun hmot pro truhlářské konstr., výšky do 12 m</t>
  </si>
  <si>
    <t>Z1</t>
  </si>
  <si>
    <t>Zábradlí schodišťové D+M</t>
  </si>
  <si>
    <t>sb</t>
  </si>
  <si>
    <t>998767202R00</t>
  </si>
  <si>
    <t>Přesun hmot pro zámečnické konstr., výšky do 12 m</t>
  </si>
  <si>
    <t>771101115R00</t>
  </si>
  <si>
    <t>Vyrovnání podkladů samonivel. hmotou tl. do 10 mm</t>
  </si>
  <si>
    <t>POL1_7</t>
  </si>
  <si>
    <t>2.NP : 17,92+13,57+3,75+6</t>
  </si>
  <si>
    <t>771101121R00</t>
  </si>
  <si>
    <t>Provedení penetrace podkladu</t>
  </si>
  <si>
    <t>771120111R00</t>
  </si>
  <si>
    <t>Kladení dlaždic na stupnice do tmele, jedna řada</t>
  </si>
  <si>
    <t>8*2*0,9</t>
  </si>
  <si>
    <t>771120211R00</t>
  </si>
  <si>
    <t>Kladení dlaždic na podstupnice do tmele, 1 řada</t>
  </si>
  <si>
    <t>771130111R00</t>
  </si>
  <si>
    <t>Obklad soklíků rovných do tmele výšky do 100 mm</t>
  </si>
  <si>
    <t>20+120</t>
  </si>
  <si>
    <t>771130211R00</t>
  </si>
  <si>
    <t>Obklad sokl. schodišť. stupňov., TM, v. do 100 mm</t>
  </si>
  <si>
    <t>16*0,5</t>
  </si>
  <si>
    <t>771575111RU6</t>
  </si>
  <si>
    <t>Montáž podlah keram.,hladké, tmel, 45x45 cm,  flex.lep.,spár.hmota</t>
  </si>
  <si>
    <t>771578011R00</t>
  </si>
  <si>
    <t>Spára podlaha - stěna, silikonem</t>
  </si>
  <si>
    <t>1.NP : 150</t>
  </si>
  <si>
    <t>2.NP : 50</t>
  </si>
  <si>
    <t>771579795R00</t>
  </si>
  <si>
    <t>Příplatek za spárování vodotěsnou hmotou - plošně</t>
  </si>
  <si>
    <t>1.NP : 5,55+5,55+5,31</t>
  </si>
  <si>
    <t>2.NP : 13,57+3,75+6</t>
  </si>
  <si>
    <t>24551347.AR</t>
  </si>
  <si>
    <t>Nátěr penetrační - koncentrát</t>
  </si>
  <si>
    <t>l</t>
  </si>
  <si>
    <t>176,2*0,1</t>
  </si>
  <si>
    <t>58581721.AR</t>
  </si>
  <si>
    <t>Samonivelační podlah hmota na bázi cem</t>
  </si>
  <si>
    <t>POL3_0</t>
  </si>
  <si>
    <t>176,2*1,5*4</t>
  </si>
  <si>
    <t>59764241R</t>
  </si>
  <si>
    <t>Dlažba keramická sokl 300x80x9 mm</t>
  </si>
  <si>
    <t>148/0,3*1,2</t>
  </si>
  <si>
    <t>59764421V</t>
  </si>
  <si>
    <t>Schodovka 30x30x0,9 cm S</t>
  </si>
  <si>
    <t>16*3*1,15</t>
  </si>
  <si>
    <t>59770102R</t>
  </si>
  <si>
    <t>Dlaždice 33,3x33,3 cm</t>
  </si>
  <si>
    <t>176,2*1,15</t>
  </si>
  <si>
    <t>16*0,16*1,2</t>
  </si>
  <si>
    <t>998771202R00</t>
  </si>
  <si>
    <t>Přesun hmot pro podlahy z dlaždic, výšky do 12 m</t>
  </si>
  <si>
    <t>775541400R00</t>
  </si>
  <si>
    <t>Položení podlah lamelových se zámkovým spojem</t>
  </si>
  <si>
    <t>2.NP : 14,35+16,63+9,13+15,93+12+9,72</t>
  </si>
  <si>
    <t>775542021R00</t>
  </si>
  <si>
    <t>Podložka Mirelon 2 mm pod lamelové podlahy</t>
  </si>
  <si>
    <t>61193703R</t>
  </si>
  <si>
    <t>Podlaha laminát. Emotion Classic 32 1-lam tl. 8 mm, 1292x193 mm, zátěž 32</t>
  </si>
  <si>
    <t>2.NP : (14,35+16,63+9,13+15,93+12+9,72)*1,15</t>
  </si>
  <si>
    <t>998775202R00</t>
  </si>
  <si>
    <t>Přesun hmot pro podlahy vlysové, výšky do 12 m</t>
  </si>
  <si>
    <t>781101121R00</t>
  </si>
  <si>
    <t>Provedení penetrace podkladu - práce</t>
  </si>
  <si>
    <t>781230121R00</t>
  </si>
  <si>
    <t>Obkládání stěn vnitř.keram. do tmele do 300x300 mm</t>
  </si>
  <si>
    <t>781419706R00</t>
  </si>
  <si>
    <t>Příplatek za spárovací vodotěsnou hmotu - plošně</t>
  </si>
  <si>
    <t>781479711R00</t>
  </si>
  <si>
    <t>Příplatek k obkladu stěn keram.,za plochu do 10 m2</t>
  </si>
  <si>
    <t>112,39*0,1</t>
  </si>
  <si>
    <t>597813700R</t>
  </si>
  <si>
    <t>Obkládačka 25x33 bílá mat</t>
  </si>
  <si>
    <t>112,39*1,15</t>
  </si>
  <si>
    <t>998781202R00</t>
  </si>
  <si>
    <t>Přesun hmot pro obklady keramické, výšky do 12 m</t>
  </si>
  <si>
    <t>782111120R00</t>
  </si>
  <si>
    <t>Obklad stěn kamenem měkkým</t>
  </si>
  <si>
    <t>58384155R</t>
  </si>
  <si>
    <t>Obklad břidlice 400 x200x3-5 mm štípaný tm. šedá</t>
  </si>
  <si>
    <t xml:space="preserve">  JZ : 5,07*1,6+10,2*0,5</t>
  </si>
  <si>
    <t xml:space="preserve">  3,667*1,5-1,5*1,25</t>
  </si>
  <si>
    <t xml:space="preserve">  SV : 3,667*1,5-1,5*1,25</t>
  </si>
  <si>
    <t xml:space="preserve">  10,2*0,5</t>
  </si>
  <si>
    <t xml:space="preserve">  SZ : </t>
  </si>
  <si>
    <t xml:space="preserve">  7,4*1,8-1,8*1-0,9*0,6</t>
  </si>
  <si>
    <t xml:space="preserve">  16,15*0,5</t>
  </si>
  <si>
    <t xml:space="preserve">  JV : </t>
  </si>
  <si>
    <t xml:space="preserve">  7,25*1,8+5,7*1,3-1,8*1</t>
  </si>
  <si>
    <t>71,353*1,15</t>
  </si>
  <si>
    <t>998782102R00</t>
  </si>
  <si>
    <t>Přesun hmot pro obklady z kamene, výšky do 12 m</t>
  </si>
  <si>
    <t>783726300R00</t>
  </si>
  <si>
    <t>Nátěr synt. lazurovací tesařských konstr. 3x lak</t>
  </si>
  <si>
    <t>10,5*0,5*2*2</t>
  </si>
  <si>
    <t>784111201R00</t>
  </si>
  <si>
    <t>Penetrace podkladu nátěrem V1308  1 x</t>
  </si>
  <si>
    <t>-112,39</t>
  </si>
  <si>
    <t>784115412R00</t>
  </si>
  <si>
    <t>Malba Remal profi, bílá, bez penetrace, 2 x</t>
  </si>
  <si>
    <t>005111020R</t>
  </si>
  <si>
    <t>Vytyčení stavby</t>
  </si>
  <si>
    <t>Soubor</t>
  </si>
  <si>
    <t>POL99_2</t>
  </si>
  <si>
    <t>00511 R</t>
  </si>
  <si>
    <t xml:space="preserve">Geodetické práce </t>
  </si>
  <si>
    <t>005124010R</t>
  </si>
  <si>
    <t>Koordinační činnost</t>
  </si>
  <si>
    <t>005121 R</t>
  </si>
  <si>
    <t>Zařízení staveniště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</si>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</sst>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5" t="s">
        <v>40</v>
      </c>
    </row>
    <row r="2" spans="1:7" ht="57.75" customHeight="1">
      <c r="A2" s="191" t="s">
        <v>41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0"/>
  <sheetViews>
    <sheetView showGridLines="0" tabSelected="1" topLeftCell="B72" zoomScaleNormal="100" zoomScaleSheetLayoutView="75" workbookViewId="0">
      <selection activeCell="C72" sqref="C72:E7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1" t="s">
        <v>38</v>
      </c>
      <c r="B1" s="201" t="s">
        <v>4</v>
      </c>
      <c r="C1" s="202"/>
      <c r="D1" s="202"/>
      <c r="E1" s="202"/>
      <c r="F1" s="202"/>
      <c r="G1" s="202"/>
      <c r="H1" s="202"/>
      <c r="I1" s="202"/>
      <c r="J1" s="203"/>
    </row>
    <row r="2" spans="1:15" ht="36" customHeight="1">
      <c r="A2" s="3"/>
      <c r="B2" s="79" t="s">
        <v>24</v>
      </c>
      <c r="C2" s="80"/>
      <c r="D2" s="81" t="s">
        <v>50</v>
      </c>
      <c r="E2" s="210" t="s">
        <v>51</v>
      </c>
      <c r="F2" s="211"/>
      <c r="G2" s="211"/>
      <c r="H2" s="211"/>
      <c r="I2" s="211"/>
      <c r="J2" s="212"/>
      <c r="O2" s="2"/>
    </row>
    <row r="3" spans="1:15" ht="27" customHeight="1">
      <c r="A3" s="3"/>
      <c r="B3" s="82" t="s">
        <v>47</v>
      </c>
      <c r="C3" s="80"/>
      <c r="D3" s="83" t="s">
        <v>45</v>
      </c>
      <c r="E3" s="213" t="s">
        <v>46</v>
      </c>
      <c r="F3" s="214"/>
      <c r="G3" s="214"/>
      <c r="H3" s="214"/>
      <c r="I3" s="214"/>
      <c r="J3" s="215"/>
    </row>
    <row r="4" spans="1:15" ht="23.25" customHeight="1">
      <c r="A4" s="78">
        <v>1220</v>
      </c>
      <c r="B4" s="84" t="s">
        <v>48</v>
      </c>
      <c r="C4" s="85"/>
      <c r="D4" s="86" t="s">
        <v>43</v>
      </c>
      <c r="E4" s="223" t="s">
        <v>44</v>
      </c>
      <c r="F4" s="224"/>
      <c r="G4" s="224"/>
      <c r="H4" s="224"/>
      <c r="I4" s="224"/>
      <c r="J4" s="225"/>
    </row>
    <row r="5" spans="1:15" ht="24" customHeight="1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>
      <c r="A11" s="3"/>
      <c r="B11" s="45" t="s">
        <v>20</v>
      </c>
      <c r="C11" s="4"/>
      <c r="D11" s="217"/>
      <c r="E11" s="217"/>
      <c r="F11" s="217"/>
      <c r="G11" s="217"/>
      <c r="H11" s="26" t="s">
        <v>42</v>
      </c>
      <c r="I11" s="30"/>
      <c r="J11" s="10"/>
    </row>
    <row r="12" spans="1:15" ht="15.75" customHeight="1">
      <c r="A12" s="3"/>
      <c r="B12" s="39"/>
      <c r="C12" s="24"/>
      <c r="D12" s="222"/>
      <c r="E12" s="222"/>
      <c r="F12" s="222"/>
      <c r="G12" s="222"/>
      <c r="H12" s="26" t="s">
        <v>36</v>
      </c>
      <c r="I12" s="30"/>
      <c r="J12" s="10"/>
    </row>
    <row r="13" spans="1:15" ht="15.75" customHeight="1">
      <c r="A13" s="3"/>
      <c r="B13" s="40"/>
      <c r="C13" s="25"/>
      <c r="D13" s="77"/>
      <c r="E13" s="226"/>
      <c r="F13" s="227"/>
      <c r="G13" s="227"/>
      <c r="H13" s="27"/>
      <c r="I13" s="32"/>
      <c r="J13" s="49"/>
    </row>
    <row r="14" spans="1:15" ht="24" customHeight="1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>
      <c r="A15" s="3"/>
      <c r="B15" s="50" t="s">
        <v>34</v>
      </c>
      <c r="C15" s="70"/>
      <c r="D15" s="51"/>
      <c r="E15" s="216"/>
      <c r="F15" s="216"/>
      <c r="G15" s="218"/>
      <c r="H15" s="218"/>
      <c r="I15" s="218" t="s">
        <v>31</v>
      </c>
      <c r="J15" s="219"/>
    </row>
    <row r="16" spans="1:15" ht="23.25" customHeight="1">
      <c r="A16" s="138" t="s">
        <v>26</v>
      </c>
      <c r="B16" s="55" t="s">
        <v>26</v>
      </c>
      <c r="C16" s="56"/>
      <c r="D16" s="57"/>
      <c r="E16" s="207"/>
      <c r="F16" s="208"/>
      <c r="G16" s="207"/>
      <c r="H16" s="208"/>
      <c r="I16" s="207"/>
      <c r="J16" s="209"/>
    </row>
    <row r="17" spans="1:10" ht="23.25" customHeight="1">
      <c r="A17" s="138" t="s">
        <v>27</v>
      </c>
      <c r="B17" s="55" t="s">
        <v>27</v>
      </c>
      <c r="C17" s="56"/>
      <c r="D17" s="57"/>
      <c r="E17" s="207"/>
      <c r="F17" s="208"/>
      <c r="G17" s="207"/>
      <c r="H17" s="208"/>
      <c r="I17" s="207"/>
      <c r="J17" s="209"/>
    </row>
    <row r="18" spans="1:10" ht="23.25" customHeight="1">
      <c r="A18" s="138" t="s">
        <v>28</v>
      </c>
      <c r="B18" s="55" t="s">
        <v>28</v>
      </c>
      <c r="C18" s="56"/>
      <c r="D18" s="57"/>
      <c r="E18" s="207"/>
      <c r="F18" s="208"/>
      <c r="G18" s="207"/>
      <c r="H18" s="208"/>
      <c r="I18" s="207">
        <v>0</v>
      </c>
      <c r="J18" s="209"/>
    </row>
    <row r="19" spans="1:10" ht="23.25" customHeight="1">
      <c r="A19" s="138" t="s">
        <v>109</v>
      </c>
      <c r="B19" s="55" t="s">
        <v>29</v>
      </c>
      <c r="C19" s="56"/>
      <c r="D19" s="57"/>
      <c r="E19" s="207"/>
      <c r="F19" s="208"/>
      <c r="G19" s="207"/>
      <c r="H19" s="208"/>
      <c r="I19" s="207"/>
      <c r="J19" s="209"/>
    </row>
    <row r="20" spans="1:10" ht="23.25" customHeight="1">
      <c r="A20" s="138" t="s">
        <v>110</v>
      </c>
      <c r="B20" s="55" t="s">
        <v>30</v>
      </c>
      <c r="C20" s="56"/>
      <c r="D20" s="57"/>
      <c r="E20" s="207"/>
      <c r="F20" s="208"/>
      <c r="G20" s="207"/>
      <c r="H20" s="208"/>
      <c r="I20" s="207"/>
      <c r="J20" s="209"/>
    </row>
    <row r="21" spans="1:10" ht="23.25" customHeight="1">
      <c r="A21" s="3"/>
      <c r="B21" s="72" t="s">
        <v>31</v>
      </c>
      <c r="C21" s="73"/>
      <c r="D21" s="74"/>
      <c r="E21" s="220"/>
      <c r="F21" s="221"/>
      <c r="G21" s="220"/>
      <c r="H21" s="221"/>
      <c r="I21" s="220">
        <f>SUM(I16:J20)</f>
        <v>0</v>
      </c>
      <c r="J21" s="233"/>
    </row>
    <row r="22" spans="1:10" ht="33" customHeight="1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>
      <c r="A23" s="3"/>
      <c r="B23" s="55" t="s">
        <v>13</v>
      </c>
      <c r="C23" s="56"/>
      <c r="D23" s="57"/>
      <c r="E23" s="58">
        <v>15</v>
      </c>
      <c r="F23" s="59" t="s">
        <v>0</v>
      </c>
      <c r="G23" s="231"/>
      <c r="H23" s="232"/>
      <c r="I23" s="232"/>
      <c r="J23" s="60" t="str">
        <f t="shared" ref="J23:J28" si="0">Mena</f>
        <v>CZK</v>
      </c>
    </row>
    <row r="24" spans="1:10" ht="23.25" customHeight="1">
      <c r="A24" s="3"/>
      <c r="B24" s="55" t="s">
        <v>14</v>
      </c>
      <c r="C24" s="56"/>
      <c r="D24" s="57"/>
      <c r="E24" s="58">
        <f>SazbaDPH1</f>
        <v>15</v>
      </c>
      <c r="F24" s="59" t="s">
        <v>0</v>
      </c>
      <c r="G24" s="229"/>
      <c r="H24" s="230"/>
      <c r="I24" s="230"/>
      <c r="J24" s="60" t="str">
        <f t="shared" si="0"/>
        <v>CZK</v>
      </c>
    </row>
    <row r="25" spans="1:10" ht="23.25" customHeight="1">
      <c r="A25" s="3"/>
      <c r="B25" s="55" t="s">
        <v>15</v>
      </c>
      <c r="C25" s="56"/>
      <c r="D25" s="57"/>
      <c r="E25" s="58">
        <v>21</v>
      </c>
      <c r="F25" s="59" t="s">
        <v>0</v>
      </c>
      <c r="G25" s="231">
        <v>0</v>
      </c>
      <c r="H25" s="232"/>
      <c r="I25" s="232"/>
      <c r="J25" s="60" t="str">
        <f t="shared" si="0"/>
        <v>CZK</v>
      </c>
    </row>
    <row r="26" spans="1:10" ht="23.25" customHeight="1">
      <c r="A26" s="3"/>
      <c r="B26" s="47" t="s">
        <v>16</v>
      </c>
      <c r="C26" s="21"/>
      <c r="D26" s="17"/>
      <c r="E26" s="41">
        <f>SazbaDPH2</f>
        <v>21</v>
      </c>
      <c r="F26" s="42" t="s">
        <v>0</v>
      </c>
      <c r="G26" s="204">
        <v>0</v>
      </c>
      <c r="H26" s="205"/>
      <c r="I26" s="205"/>
      <c r="J26" s="54" t="str">
        <f t="shared" si="0"/>
        <v>CZK</v>
      </c>
    </row>
    <row r="27" spans="1:10" ht="23.25" customHeight="1" thickBot="1">
      <c r="A27" s="3"/>
      <c r="B27" s="46" t="s">
        <v>5</v>
      </c>
      <c r="C27" s="19"/>
      <c r="D27" s="22"/>
      <c r="E27" s="19"/>
      <c r="F27" s="20"/>
      <c r="G27" s="206">
        <v>-0.35</v>
      </c>
      <c r="H27" s="206"/>
      <c r="I27" s="206"/>
      <c r="J27" s="61" t="str">
        <f t="shared" si="0"/>
        <v>CZK</v>
      </c>
    </row>
    <row r="28" spans="1:10" ht="27.75" hidden="1" customHeight="1" thickBot="1">
      <c r="A28" s="3"/>
      <c r="B28" s="115" t="s">
        <v>25</v>
      </c>
      <c r="C28" s="116"/>
      <c r="D28" s="116"/>
      <c r="E28" s="117"/>
      <c r="F28" s="118"/>
      <c r="G28" s="234">
        <v>5752896.3499999996</v>
      </c>
      <c r="H28" s="235"/>
      <c r="I28" s="235"/>
      <c r="J28" s="119" t="str">
        <f t="shared" si="0"/>
        <v>CZK</v>
      </c>
    </row>
    <row r="29" spans="1:10" ht="27.75" customHeight="1" thickBot="1">
      <c r="A29" s="3"/>
      <c r="B29" s="115" t="s">
        <v>37</v>
      </c>
      <c r="C29" s="120"/>
      <c r="D29" s="120"/>
      <c r="E29" s="120"/>
      <c r="F29" s="120"/>
      <c r="G29" s="234"/>
      <c r="H29" s="234"/>
      <c r="I29" s="234"/>
      <c r="J29" s="121" t="s">
        <v>54</v>
      </c>
    </row>
    <row r="30" spans="1:10" ht="12.75" customHeight="1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43468</v>
      </c>
      <c r="I32" s="37"/>
      <c r="J32" s="11"/>
    </row>
    <row r="33" spans="1:10" ht="47.25" customHeight="1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>
      <c r="A34" s="28"/>
      <c r="B34" s="28"/>
      <c r="C34" s="29"/>
      <c r="D34" s="236" t="s">
        <v>49</v>
      </c>
      <c r="E34" s="237"/>
      <c r="F34" s="29"/>
      <c r="G34" s="236"/>
      <c r="H34" s="237"/>
      <c r="I34" s="237"/>
      <c r="J34" s="36"/>
    </row>
    <row r="35" spans="1:10" ht="12.75" customHeight="1">
      <c r="A35" s="3"/>
      <c r="B35" s="3"/>
      <c r="C35" s="4"/>
      <c r="D35" s="228" t="s">
        <v>2</v>
      </c>
      <c r="E35" s="228"/>
      <c r="F35" s="4"/>
      <c r="G35" s="43"/>
      <c r="H35" s="12" t="s">
        <v>3</v>
      </c>
      <c r="I35" s="43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2" t="s">
        <v>17</v>
      </c>
      <c r="C37" s="93"/>
      <c r="D37" s="93"/>
      <c r="E37" s="93"/>
      <c r="F37" s="94"/>
      <c r="G37" s="94"/>
      <c r="H37" s="94"/>
      <c r="I37" s="94"/>
      <c r="J37" s="93"/>
    </row>
    <row r="38" spans="1:10" ht="25.5" hidden="1" customHeight="1">
      <c r="A38" s="91" t="s">
        <v>39</v>
      </c>
      <c r="B38" s="95" t="s">
        <v>18</v>
      </c>
      <c r="C38" s="96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>
      <c r="A39" s="91">
        <v>1</v>
      </c>
      <c r="B39" s="101" t="s">
        <v>52</v>
      </c>
      <c r="C39" s="194"/>
      <c r="D39" s="195"/>
      <c r="E39" s="195"/>
      <c r="F39" s="102">
        <v>5752896.3499999996</v>
      </c>
      <c r="G39" s="103">
        <v>0</v>
      </c>
      <c r="H39" s="104">
        <v>862934.45</v>
      </c>
      <c r="I39" s="104">
        <v>6615830.7999999998</v>
      </c>
      <c r="J39" s="105">
        <f>IF(CenaCelkemVypocet=0,"",I39/CenaCelkemVypocet*100)</f>
        <v>100</v>
      </c>
    </row>
    <row r="40" spans="1:10" ht="25.5" hidden="1" customHeight="1">
      <c r="A40" s="91">
        <v>2</v>
      </c>
      <c r="B40" s="106" t="s">
        <v>45</v>
      </c>
      <c r="C40" s="196" t="s">
        <v>46</v>
      </c>
      <c r="D40" s="197"/>
      <c r="E40" s="197"/>
      <c r="F40" s="107">
        <v>5752896.3499999996</v>
      </c>
      <c r="G40" s="108">
        <v>0</v>
      </c>
      <c r="H40" s="108">
        <v>862934.45</v>
      </c>
      <c r="I40" s="108">
        <v>6615830.7999999998</v>
      </c>
      <c r="J40" s="109">
        <f>IF(CenaCelkemVypocet=0,"",I40/CenaCelkemVypocet*100)</f>
        <v>100</v>
      </c>
    </row>
    <row r="41" spans="1:10" ht="25.5" hidden="1" customHeight="1">
      <c r="A41" s="91">
        <v>3</v>
      </c>
      <c r="B41" s="110" t="s">
        <v>43</v>
      </c>
      <c r="C41" s="194" t="s">
        <v>44</v>
      </c>
      <c r="D41" s="195"/>
      <c r="E41" s="195"/>
      <c r="F41" s="111">
        <v>5752896.3499999996</v>
      </c>
      <c r="G41" s="104">
        <v>0</v>
      </c>
      <c r="H41" s="104">
        <v>862934.45</v>
      </c>
      <c r="I41" s="104">
        <v>6615830.7999999998</v>
      </c>
      <c r="J41" s="105">
        <f>IF(CenaCelkemVypocet=0,"",I41/CenaCelkemVypocet*100)</f>
        <v>100</v>
      </c>
    </row>
    <row r="42" spans="1:10" ht="25.5" hidden="1" customHeight="1">
      <c r="A42" s="91"/>
      <c r="B42" s="198" t="s">
        <v>53</v>
      </c>
      <c r="C42" s="199"/>
      <c r="D42" s="199"/>
      <c r="E42" s="200"/>
      <c r="F42" s="112">
        <f>SUMIF(A39:A41,"=1",F39:F41)</f>
        <v>5752896.3499999996</v>
      </c>
      <c r="G42" s="113">
        <f>SUMIF(A39:A41,"=1",G39:G41)</f>
        <v>0</v>
      </c>
      <c r="H42" s="113">
        <f>SUMIF(A39:A41,"=1",H39:H41)</f>
        <v>862934.45</v>
      </c>
      <c r="I42" s="113">
        <f>SUMIF(A39:A41,"=1",I39:I41)</f>
        <v>6615830.7999999998</v>
      </c>
      <c r="J42" s="114">
        <f>SUMIF(A39:A41,"=1",J39:J41)</f>
        <v>100</v>
      </c>
    </row>
    <row r="46" spans="1:10" ht="15.75">
      <c r="B46" s="122" t="s">
        <v>55</v>
      </c>
    </row>
    <row r="48" spans="1:10" ht="25.5" customHeight="1">
      <c r="A48" s="123"/>
      <c r="B48" s="126" t="s">
        <v>18</v>
      </c>
      <c r="C48" s="126" t="s">
        <v>6</v>
      </c>
      <c r="D48" s="127"/>
      <c r="E48" s="127"/>
      <c r="F48" s="128" t="s">
        <v>56</v>
      </c>
      <c r="G48" s="128"/>
      <c r="H48" s="128"/>
      <c r="I48" s="128" t="s">
        <v>31</v>
      </c>
      <c r="J48" s="128" t="s">
        <v>0</v>
      </c>
    </row>
    <row r="49" spans="1:10" ht="25.5" customHeight="1">
      <c r="A49" s="124"/>
      <c r="B49" s="129" t="s">
        <v>57</v>
      </c>
      <c r="C49" s="192" t="s">
        <v>58</v>
      </c>
      <c r="D49" s="193"/>
      <c r="E49" s="193"/>
      <c r="F49" s="136" t="s">
        <v>26</v>
      </c>
      <c r="G49" s="130"/>
      <c r="H49" s="130"/>
      <c r="I49" s="130"/>
      <c r="J49" s="134" t="str">
        <f>IF(I77=0,"",I49/I77*100)</f>
        <v/>
      </c>
    </row>
    <row r="50" spans="1:10" ht="25.5" customHeight="1">
      <c r="A50" s="124"/>
      <c r="B50" s="129" t="s">
        <v>59</v>
      </c>
      <c r="C50" s="192" t="s">
        <v>60</v>
      </c>
      <c r="D50" s="193"/>
      <c r="E50" s="193"/>
      <c r="F50" s="136" t="s">
        <v>26</v>
      </c>
      <c r="G50" s="130"/>
      <c r="H50" s="130"/>
      <c r="I50" s="130"/>
      <c r="J50" s="134" t="str">
        <f>IF(I77=0,"",I50/I77*100)</f>
        <v/>
      </c>
    </row>
    <row r="51" spans="1:10" ht="25.5" customHeight="1">
      <c r="A51" s="124"/>
      <c r="B51" s="129" t="s">
        <v>61</v>
      </c>
      <c r="C51" s="192" t="s">
        <v>62</v>
      </c>
      <c r="D51" s="193"/>
      <c r="E51" s="193"/>
      <c r="F51" s="136" t="s">
        <v>26</v>
      </c>
      <c r="G51" s="130"/>
      <c r="H51" s="130"/>
      <c r="I51" s="130"/>
      <c r="J51" s="134" t="str">
        <f>IF(I77=0,"",I51/I77*100)</f>
        <v/>
      </c>
    </row>
    <row r="52" spans="1:10" ht="25.5" customHeight="1">
      <c r="A52" s="124"/>
      <c r="B52" s="129" t="s">
        <v>63</v>
      </c>
      <c r="C52" s="192" t="s">
        <v>64</v>
      </c>
      <c r="D52" s="193"/>
      <c r="E52" s="193"/>
      <c r="F52" s="136" t="s">
        <v>26</v>
      </c>
      <c r="G52" s="130"/>
      <c r="H52" s="130"/>
      <c r="I52" s="130"/>
      <c r="J52" s="134" t="str">
        <f>IF(I77=0,"",I52/I77*100)</f>
        <v/>
      </c>
    </row>
    <row r="53" spans="1:10" ht="25.5" customHeight="1">
      <c r="A53" s="124"/>
      <c r="B53" s="129" t="s">
        <v>65</v>
      </c>
      <c r="C53" s="192" t="s">
        <v>66</v>
      </c>
      <c r="D53" s="193"/>
      <c r="E53" s="193"/>
      <c r="F53" s="136" t="s">
        <v>26</v>
      </c>
      <c r="G53" s="130"/>
      <c r="H53" s="130"/>
      <c r="I53" s="130"/>
      <c r="J53" s="134" t="str">
        <f>IF(I77=0,"",I53/I77*100)</f>
        <v/>
      </c>
    </row>
    <row r="54" spans="1:10" ht="25.5" customHeight="1">
      <c r="A54" s="124"/>
      <c r="B54" s="129" t="s">
        <v>67</v>
      </c>
      <c r="C54" s="192" t="s">
        <v>68</v>
      </c>
      <c r="D54" s="193"/>
      <c r="E54" s="193"/>
      <c r="F54" s="136" t="s">
        <v>26</v>
      </c>
      <c r="G54" s="130"/>
      <c r="H54" s="130"/>
      <c r="I54" s="130"/>
      <c r="J54" s="134" t="str">
        <f>IF(I77=0,"",I54/I77*100)</f>
        <v/>
      </c>
    </row>
    <row r="55" spans="1:10" ht="25.5" customHeight="1">
      <c r="A55" s="124"/>
      <c r="B55" s="129" t="s">
        <v>69</v>
      </c>
      <c r="C55" s="192" t="s">
        <v>70</v>
      </c>
      <c r="D55" s="193"/>
      <c r="E55" s="193"/>
      <c r="F55" s="136" t="s">
        <v>26</v>
      </c>
      <c r="G55" s="130"/>
      <c r="H55" s="130"/>
      <c r="I55" s="130"/>
      <c r="J55" s="134" t="str">
        <f>IF(I77=0,"",I55/I77*100)</f>
        <v/>
      </c>
    </row>
    <row r="56" spans="1:10" ht="25.5" customHeight="1">
      <c r="A56" s="124"/>
      <c r="B56" s="129" t="s">
        <v>71</v>
      </c>
      <c r="C56" s="192" t="s">
        <v>72</v>
      </c>
      <c r="D56" s="193"/>
      <c r="E56" s="193"/>
      <c r="F56" s="136" t="s">
        <v>26</v>
      </c>
      <c r="G56" s="130"/>
      <c r="H56" s="130"/>
      <c r="I56" s="130"/>
      <c r="J56" s="134" t="str">
        <f>IF(I77=0,"",I56/I77*100)</f>
        <v/>
      </c>
    </row>
    <row r="57" spans="1:10" ht="25.5" customHeight="1">
      <c r="A57" s="124"/>
      <c r="B57" s="129" t="s">
        <v>73</v>
      </c>
      <c r="C57" s="192" t="s">
        <v>74</v>
      </c>
      <c r="D57" s="193"/>
      <c r="E57" s="193"/>
      <c r="F57" s="136" t="s">
        <v>26</v>
      </c>
      <c r="G57" s="130"/>
      <c r="H57" s="130"/>
      <c r="I57" s="130"/>
      <c r="J57" s="134" t="str">
        <f>IF(I77=0,"",I57/I77*100)</f>
        <v/>
      </c>
    </row>
    <row r="58" spans="1:10" ht="25.5" customHeight="1">
      <c r="A58" s="124"/>
      <c r="B58" s="129" t="s">
        <v>75</v>
      </c>
      <c r="C58" s="192" t="s">
        <v>76</v>
      </c>
      <c r="D58" s="193"/>
      <c r="E58" s="193"/>
      <c r="F58" s="136" t="s">
        <v>26</v>
      </c>
      <c r="G58" s="130"/>
      <c r="H58" s="130"/>
      <c r="I58" s="130"/>
      <c r="J58" s="134" t="str">
        <f>IF(I77=0,"",I58/I77*100)</f>
        <v/>
      </c>
    </row>
    <row r="59" spans="1:10" ht="25.5" customHeight="1">
      <c r="A59" s="124"/>
      <c r="B59" s="129" t="s">
        <v>77</v>
      </c>
      <c r="C59" s="192" t="s">
        <v>78</v>
      </c>
      <c r="D59" s="193"/>
      <c r="E59" s="193"/>
      <c r="F59" s="136" t="s">
        <v>26</v>
      </c>
      <c r="G59" s="130"/>
      <c r="H59" s="130"/>
      <c r="I59" s="130"/>
      <c r="J59" s="134" t="str">
        <f>IF(I77=0,"",I59/I77*100)</f>
        <v/>
      </c>
    </row>
    <row r="60" spans="1:10" ht="25.5" customHeight="1">
      <c r="A60" s="124"/>
      <c r="B60" s="129" t="s">
        <v>79</v>
      </c>
      <c r="C60" s="192" t="s">
        <v>80</v>
      </c>
      <c r="D60" s="193"/>
      <c r="E60" s="193"/>
      <c r="F60" s="136" t="s">
        <v>26</v>
      </c>
      <c r="G60" s="130"/>
      <c r="H60" s="130"/>
      <c r="I60" s="130"/>
      <c r="J60" s="134" t="str">
        <f>IF(I77=0,"",I60/I77*100)</f>
        <v/>
      </c>
    </row>
    <row r="61" spans="1:10" ht="25.5" customHeight="1">
      <c r="A61" s="124"/>
      <c r="B61" s="129" t="s">
        <v>81</v>
      </c>
      <c r="C61" s="192" t="s">
        <v>82</v>
      </c>
      <c r="D61" s="193"/>
      <c r="E61" s="193"/>
      <c r="F61" s="136" t="s">
        <v>26</v>
      </c>
      <c r="G61" s="130"/>
      <c r="H61" s="130"/>
      <c r="I61" s="130"/>
      <c r="J61" s="134" t="str">
        <f>IF(I77=0,"",I61/I77*100)</f>
        <v/>
      </c>
    </row>
    <row r="62" spans="1:10" ht="25.5" customHeight="1">
      <c r="A62" s="124"/>
      <c r="B62" s="129" t="s">
        <v>83</v>
      </c>
      <c r="C62" s="192" t="s">
        <v>84</v>
      </c>
      <c r="D62" s="193"/>
      <c r="E62" s="193"/>
      <c r="F62" s="136" t="s">
        <v>27</v>
      </c>
      <c r="G62" s="130"/>
      <c r="H62" s="130"/>
      <c r="I62" s="130"/>
      <c r="J62" s="134" t="str">
        <f>IF(I77=0,"",I62/I77*100)</f>
        <v/>
      </c>
    </row>
    <row r="63" spans="1:10" ht="25.5" customHeight="1">
      <c r="A63" s="124"/>
      <c r="B63" s="129" t="s">
        <v>85</v>
      </c>
      <c r="C63" s="192" t="s">
        <v>86</v>
      </c>
      <c r="D63" s="193"/>
      <c r="E63" s="193"/>
      <c r="F63" s="136" t="s">
        <v>27</v>
      </c>
      <c r="G63" s="130"/>
      <c r="H63" s="130"/>
      <c r="I63" s="130"/>
      <c r="J63" s="134" t="str">
        <f>IF(I77=0,"",I63/I77*100)</f>
        <v/>
      </c>
    </row>
    <row r="64" spans="1:10" ht="25.5" customHeight="1">
      <c r="A64" s="124"/>
      <c r="B64" s="129" t="s">
        <v>87</v>
      </c>
      <c r="C64" s="192" t="s">
        <v>88</v>
      </c>
      <c r="D64" s="193"/>
      <c r="E64" s="193"/>
      <c r="F64" s="136" t="s">
        <v>27</v>
      </c>
      <c r="G64" s="130"/>
      <c r="H64" s="130"/>
      <c r="I64" s="130"/>
      <c r="J64" s="134" t="str">
        <f>IF(I77=0,"",I64/I77*100)</f>
        <v/>
      </c>
    </row>
    <row r="65" spans="1:10" ht="25.5" customHeight="1">
      <c r="A65" s="124"/>
      <c r="B65" s="129" t="s">
        <v>89</v>
      </c>
      <c r="C65" s="192" t="s">
        <v>90</v>
      </c>
      <c r="D65" s="193"/>
      <c r="E65" s="193"/>
      <c r="F65" s="136" t="s">
        <v>27</v>
      </c>
      <c r="G65" s="130"/>
      <c r="H65" s="130"/>
      <c r="I65" s="130"/>
      <c r="J65" s="134" t="str">
        <f>IF(I77=0,"",I65/I77*100)</f>
        <v/>
      </c>
    </row>
    <row r="66" spans="1:10" ht="25.5" customHeight="1">
      <c r="A66" s="124"/>
      <c r="B66" s="129" t="s">
        <v>91</v>
      </c>
      <c r="C66" s="192" t="s">
        <v>92</v>
      </c>
      <c r="D66" s="193"/>
      <c r="E66" s="193"/>
      <c r="F66" s="136" t="s">
        <v>27</v>
      </c>
      <c r="G66" s="130"/>
      <c r="H66" s="130"/>
      <c r="I66" s="130"/>
      <c r="J66" s="134" t="str">
        <f>IF(I77=0,"",I66/I77*100)</f>
        <v/>
      </c>
    </row>
    <row r="67" spans="1:10" ht="25.5" customHeight="1">
      <c r="A67" s="124"/>
      <c r="B67" s="129" t="s">
        <v>93</v>
      </c>
      <c r="C67" s="192" t="s">
        <v>94</v>
      </c>
      <c r="D67" s="193"/>
      <c r="E67" s="193"/>
      <c r="F67" s="136" t="s">
        <v>27</v>
      </c>
      <c r="G67" s="130"/>
      <c r="H67" s="130"/>
      <c r="I67" s="130"/>
      <c r="J67" s="134" t="str">
        <f>IF(I77=0,"",I67/I77*100)</f>
        <v/>
      </c>
    </row>
    <row r="68" spans="1:10" ht="25.5" customHeight="1">
      <c r="A68" s="124"/>
      <c r="B68" s="129" t="s">
        <v>95</v>
      </c>
      <c r="C68" s="192" t="s">
        <v>96</v>
      </c>
      <c r="D68" s="193"/>
      <c r="E68" s="193"/>
      <c r="F68" s="136" t="s">
        <v>27</v>
      </c>
      <c r="G68" s="130"/>
      <c r="H68" s="130"/>
      <c r="I68" s="130"/>
      <c r="J68" s="134" t="str">
        <f>IF(I77=0,"",I68/I77*100)</f>
        <v/>
      </c>
    </row>
    <row r="69" spans="1:10" ht="25.5" customHeight="1">
      <c r="A69" s="124"/>
      <c r="B69" s="129" t="s">
        <v>97</v>
      </c>
      <c r="C69" s="192" t="s">
        <v>98</v>
      </c>
      <c r="D69" s="193"/>
      <c r="E69" s="193"/>
      <c r="F69" s="136" t="s">
        <v>27</v>
      </c>
      <c r="G69" s="130"/>
      <c r="H69" s="130"/>
      <c r="I69" s="130"/>
      <c r="J69" s="134" t="str">
        <f>IF(I77=0,"",I69/I77*100)</f>
        <v/>
      </c>
    </row>
    <row r="70" spans="1:10" ht="25.5" customHeight="1">
      <c r="A70" s="124"/>
      <c r="B70" s="129" t="s">
        <v>99</v>
      </c>
      <c r="C70" s="192" t="s">
        <v>100</v>
      </c>
      <c r="D70" s="193"/>
      <c r="E70" s="193"/>
      <c r="F70" s="136" t="s">
        <v>27</v>
      </c>
      <c r="G70" s="130"/>
      <c r="H70" s="130"/>
      <c r="I70" s="130"/>
      <c r="J70" s="134" t="str">
        <f>IF(I77=0,"",I70/I77*100)</f>
        <v/>
      </c>
    </row>
    <row r="71" spans="1:10" ht="25.5" customHeight="1">
      <c r="A71" s="124"/>
      <c r="B71" s="129" t="s">
        <v>101</v>
      </c>
      <c r="C71" s="192" t="s">
        <v>102</v>
      </c>
      <c r="D71" s="193"/>
      <c r="E71" s="193"/>
      <c r="F71" s="136" t="s">
        <v>27</v>
      </c>
      <c r="G71" s="130"/>
      <c r="H71" s="130"/>
      <c r="I71" s="130"/>
      <c r="J71" s="134" t="str">
        <f>IF(I77=0,"",I71/I77*100)</f>
        <v/>
      </c>
    </row>
    <row r="72" spans="1:10" ht="25.5" customHeight="1">
      <c r="A72" s="124"/>
      <c r="B72" s="129" t="s">
        <v>103</v>
      </c>
      <c r="C72" s="192" t="s">
        <v>104</v>
      </c>
      <c r="D72" s="193"/>
      <c r="E72" s="193"/>
      <c r="F72" s="136" t="s">
        <v>27</v>
      </c>
      <c r="G72" s="130"/>
      <c r="H72" s="130"/>
      <c r="I72" s="130"/>
      <c r="J72" s="134" t="str">
        <f>IF(I77=0,"",I72/I77*100)</f>
        <v/>
      </c>
    </row>
    <row r="73" spans="1:10" ht="25.5" customHeight="1">
      <c r="A73" s="124"/>
      <c r="B73" s="129" t="s">
        <v>105</v>
      </c>
      <c r="C73" s="192" t="s">
        <v>106</v>
      </c>
      <c r="D73" s="193"/>
      <c r="E73" s="193"/>
      <c r="F73" s="136" t="s">
        <v>27</v>
      </c>
      <c r="G73" s="130"/>
      <c r="H73" s="130"/>
      <c r="I73" s="130"/>
      <c r="J73" s="134" t="str">
        <f>IF(I77=0,"",I73/I77*100)</f>
        <v/>
      </c>
    </row>
    <row r="74" spans="1:10" ht="25.5" customHeight="1">
      <c r="A74" s="124"/>
      <c r="B74" s="129" t="s">
        <v>107</v>
      </c>
      <c r="C74" s="192" t="s">
        <v>108</v>
      </c>
      <c r="D74" s="193"/>
      <c r="E74" s="193"/>
      <c r="F74" s="136" t="s">
        <v>27</v>
      </c>
      <c r="G74" s="130"/>
      <c r="H74" s="130"/>
      <c r="I74" s="130"/>
      <c r="J74" s="134" t="str">
        <f>IF(I77=0,"",I74/I77*100)</f>
        <v/>
      </c>
    </row>
    <row r="75" spans="1:10" ht="25.5" customHeight="1">
      <c r="A75" s="124"/>
      <c r="B75" s="129" t="s">
        <v>109</v>
      </c>
      <c r="C75" s="192" t="s">
        <v>29</v>
      </c>
      <c r="D75" s="193"/>
      <c r="E75" s="193"/>
      <c r="F75" s="136" t="s">
        <v>109</v>
      </c>
      <c r="G75" s="130"/>
      <c r="H75" s="130"/>
      <c r="I75" s="130"/>
      <c r="J75" s="134" t="str">
        <f>IF(I77=0,"",I75/I77*100)</f>
        <v/>
      </c>
    </row>
    <row r="76" spans="1:10" ht="25.5" customHeight="1">
      <c r="A76" s="124"/>
      <c r="B76" s="129" t="s">
        <v>110</v>
      </c>
      <c r="C76" s="192" t="s">
        <v>30</v>
      </c>
      <c r="D76" s="193"/>
      <c r="E76" s="193"/>
      <c r="F76" s="136" t="s">
        <v>110</v>
      </c>
      <c r="G76" s="130"/>
      <c r="H76" s="130"/>
      <c r="I76" s="130"/>
      <c r="J76" s="134" t="str">
        <f>IF(I77=0,"",I76/I77*100)</f>
        <v/>
      </c>
    </row>
    <row r="77" spans="1:10" ht="25.5" customHeight="1">
      <c r="A77" s="125"/>
      <c r="B77" s="131" t="s">
        <v>1</v>
      </c>
      <c r="C77" s="131"/>
      <c r="D77" s="132"/>
      <c r="E77" s="132"/>
      <c r="F77" s="137"/>
      <c r="G77" s="133"/>
      <c r="H77" s="133"/>
      <c r="I77" s="133">
        <f>SUM(I49:I76)</f>
        <v>0</v>
      </c>
      <c r="J77" s="135">
        <f>SUM(J49:J76)</f>
        <v>0</v>
      </c>
    </row>
    <row r="78" spans="1:10">
      <c r="F78" s="88"/>
      <c r="G78" s="89"/>
      <c r="H78" s="88"/>
      <c r="I78" s="89"/>
      <c r="J78" s="90"/>
    </row>
    <row r="79" spans="1:10">
      <c r="F79" s="88"/>
      <c r="G79" s="89"/>
      <c r="H79" s="88"/>
      <c r="I79" s="89"/>
      <c r="J79" s="90"/>
    </row>
    <row r="80" spans="1:10">
      <c r="F80" s="88"/>
      <c r="G80" s="89"/>
      <c r="H80" s="88"/>
      <c r="I80" s="89"/>
      <c r="J80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38" t="s">
        <v>7</v>
      </c>
      <c r="B1" s="238"/>
      <c r="C1" s="239"/>
      <c r="D1" s="238"/>
      <c r="E1" s="238"/>
      <c r="F1" s="238"/>
      <c r="G1" s="238"/>
    </row>
    <row r="2" spans="1:7" ht="24.95" customHeight="1">
      <c r="A2" s="76" t="s">
        <v>8</v>
      </c>
      <c r="B2" s="75"/>
      <c r="C2" s="240"/>
      <c r="D2" s="240"/>
      <c r="E2" s="240"/>
      <c r="F2" s="240"/>
      <c r="G2" s="241"/>
    </row>
    <row r="3" spans="1:7" ht="24.95" customHeight="1">
      <c r="A3" s="76" t="s">
        <v>9</v>
      </c>
      <c r="B3" s="75"/>
      <c r="C3" s="240"/>
      <c r="D3" s="240"/>
      <c r="E3" s="240"/>
      <c r="F3" s="240"/>
      <c r="G3" s="241"/>
    </row>
    <row r="4" spans="1:7" ht="24.95" customHeight="1">
      <c r="A4" s="76" t="s">
        <v>10</v>
      </c>
      <c r="B4" s="75"/>
      <c r="C4" s="240"/>
      <c r="D4" s="240"/>
      <c r="E4" s="240"/>
      <c r="F4" s="240"/>
      <c r="G4" s="241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632" activePane="bottomLeft" state="frozen"/>
      <selection pane="bottomLeft" activeCell="E575" sqref="E575"/>
    </sheetView>
  </sheetViews>
  <sheetFormatPr defaultRowHeight="12.75" outlineLevelRow="1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42" t="s">
        <v>7</v>
      </c>
      <c r="B1" s="242"/>
      <c r="C1" s="242"/>
      <c r="D1" s="242"/>
      <c r="E1" s="242"/>
      <c r="F1" s="242"/>
      <c r="G1" s="242"/>
      <c r="AG1" t="s">
        <v>111</v>
      </c>
    </row>
    <row r="2" spans="1:60" ht="24.95" customHeight="1">
      <c r="A2" s="140" t="s">
        <v>8</v>
      </c>
      <c r="B2" s="75" t="s">
        <v>50</v>
      </c>
      <c r="C2" s="243" t="s">
        <v>51</v>
      </c>
      <c r="D2" s="244"/>
      <c r="E2" s="244"/>
      <c r="F2" s="244"/>
      <c r="G2" s="245"/>
      <c r="AG2" t="s">
        <v>112</v>
      </c>
    </row>
    <row r="3" spans="1:60" ht="24.95" customHeight="1">
      <c r="A3" s="140" t="s">
        <v>9</v>
      </c>
      <c r="B3" s="75" t="s">
        <v>45</v>
      </c>
      <c r="C3" s="243" t="s">
        <v>46</v>
      </c>
      <c r="D3" s="244"/>
      <c r="E3" s="244"/>
      <c r="F3" s="244"/>
      <c r="G3" s="245"/>
      <c r="AC3" s="87" t="s">
        <v>112</v>
      </c>
      <c r="AG3" t="s">
        <v>113</v>
      </c>
    </row>
    <row r="4" spans="1:60" ht="24.95" customHeight="1">
      <c r="A4" s="141" t="s">
        <v>10</v>
      </c>
      <c r="B4" s="142" t="s">
        <v>43</v>
      </c>
      <c r="C4" s="246" t="s">
        <v>44</v>
      </c>
      <c r="D4" s="247"/>
      <c r="E4" s="247"/>
      <c r="F4" s="247"/>
      <c r="G4" s="248"/>
      <c r="AG4" t="s">
        <v>114</v>
      </c>
    </row>
    <row r="5" spans="1:60">
      <c r="D5" s="139"/>
    </row>
    <row r="6" spans="1:60" ht="38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31</v>
      </c>
      <c r="H6" s="147" t="s">
        <v>32</v>
      </c>
      <c r="I6" s="147" t="s">
        <v>121</v>
      </c>
      <c r="J6" s="147" t="s">
        <v>33</v>
      </c>
      <c r="K6" s="147" t="s">
        <v>122</v>
      </c>
      <c r="L6" s="147" t="s">
        <v>123</v>
      </c>
      <c r="M6" s="147" t="s">
        <v>124</v>
      </c>
      <c r="N6" s="147" t="s">
        <v>125</v>
      </c>
      <c r="O6" s="147" t="s">
        <v>126</v>
      </c>
      <c r="P6" s="147" t="s">
        <v>127</v>
      </c>
      <c r="Q6" s="147" t="s">
        <v>128</v>
      </c>
      <c r="R6" s="147" t="s">
        <v>129</v>
      </c>
      <c r="S6" s="147" t="s">
        <v>130</v>
      </c>
      <c r="T6" s="147" t="s">
        <v>131</v>
      </c>
      <c r="U6" s="147" t="s">
        <v>132</v>
      </c>
      <c r="V6" s="147" t="s">
        <v>133</v>
      </c>
      <c r="W6" s="147" t="s">
        <v>134</v>
      </c>
    </row>
    <row r="7" spans="1:60" hidden="1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>
      <c r="A8" s="163" t="s">
        <v>135</v>
      </c>
      <c r="B8" s="164" t="s">
        <v>57</v>
      </c>
      <c r="C8" s="181" t="s">
        <v>58</v>
      </c>
      <c r="D8" s="165"/>
      <c r="E8" s="166"/>
      <c r="F8" s="167"/>
      <c r="G8" s="168">
        <f>SUMIF(AG9:AG39,"&lt;&gt;NOR",G9:G39)</f>
        <v>0</v>
      </c>
      <c r="H8" s="162"/>
      <c r="I8" s="162">
        <f>SUM(I9:I39)</f>
        <v>38901.800000000003</v>
      </c>
      <c r="J8" s="162"/>
      <c r="K8" s="162">
        <f>SUM(K9:K39)</f>
        <v>111221.93000000001</v>
      </c>
      <c r="L8" s="162"/>
      <c r="M8" s="162">
        <f>SUM(M9:M39)</f>
        <v>0</v>
      </c>
      <c r="N8" s="162"/>
      <c r="O8" s="162">
        <f>SUM(O9:O39)</f>
        <v>103.6</v>
      </c>
      <c r="P8" s="162"/>
      <c r="Q8" s="162">
        <f>SUM(Q9:Q39)</f>
        <v>0</v>
      </c>
      <c r="R8" s="162"/>
      <c r="S8" s="162"/>
      <c r="T8" s="162"/>
      <c r="U8" s="162"/>
      <c r="V8" s="162">
        <f>SUM(V9:V39)</f>
        <v>89.240000000000009</v>
      </c>
      <c r="W8" s="162"/>
      <c r="AG8" t="s">
        <v>136</v>
      </c>
    </row>
    <row r="9" spans="1:60" outlineLevel="1">
      <c r="A9" s="169">
        <v>1</v>
      </c>
      <c r="B9" s="170" t="s">
        <v>137</v>
      </c>
      <c r="C9" s="182" t="s">
        <v>138</v>
      </c>
      <c r="D9" s="171" t="s">
        <v>139</v>
      </c>
      <c r="E9" s="172">
        <v>61.6</v>
      </c>
      <c r="F9" s="173"/>
      <c r="G9" s="174">
        <f>ROUND(E9*F9,2)</f>
        <v>0</v>
      </c>
      <c r="H9" s="153">
        <v>0</v>
      </c>
      <c r="I9" s="153">
        <f>ROUND(E9*H9,2)</f>
        <v>0</v>
      </c>
      <c r="J9" s="153">
        <v>179</v>
      </c>
      <c r="K9" s="153">
        <f>ROUND(E9*J9,2)</f>
        <v>11026.4</v>
      </c>
      <c r="L9" s="153">
        <v>15</v>
      </c>
      <c r="M9" s="153">
        <f>G9*(1+L9/100)</f>
        <v>0</v>
      </c>
      <c r="N9" s="153">
        <v>0</v>
      </c>
      <c r="O9" s="153">
        <f>ROUND(E9*N9,2)</f>
        <v>0</v>
      </c>
      <c r="P9" s="153">
        <v>0</v>
      </c>
      <c r="Q9" s="153">
        <f>ROUND(E9*P9,2)</f>
        <v>0</v>
      </c>
      <c r="R9" s="153"/>
      <c r="S9" s="153" t="s">
        <v>140</v>
      </c>
      <c r="T9" s="153" t="s">
        <v>140</v>
      </c>
      <c r="U9" s="153">
        <v>0.36800000000000005</v>
      </c>
      <c r="V9" s="153">
        <f>ROUND(E9*U9,2)</f>
        <v>22.67</v>
      </c>
      <c r="W9" s="153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141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1"/>
      <c r="B10" s="152"/>
      <c r="C10" s="183" t="s">
        <v>142</v>
      </c>
      <c r="D10" s="154"/>
      <c r="E10" s="155">
        <v>61.6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143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69">
        <v>2</v>
      </c>
      <c r="B11" s="170" t="s">
        <v>144</v>
      </c>
      <c r="C11" s="182" t="s">
        <v>145</v>
      </c>
      <c r="D11" s="171" t="s">
        <v>139</v>
      </c>
      <c r="E11" s="172">
        <v>51.838800000000006</v>
      </c>
      <c r="F11" s="173"/>
      <c r="G11" s="174">
        <f>ROUND(E11*F11,2)</f>
        <v>0</v>
      </c>
      <c r="H11" s="153">
        <v>0</v>
      </c>
      <c r="I11" s="153">
        <f>ROUND(E11*H11,2)</f>
        <v>0</v>
      </c>
      <c r="J11" s="153">
        <v>467.5</v>
      </c>
      <c r="K11" s="153">
        <f>ROUND(E11*J11,2)</f>
        <v>24234.639999999999</v>
      </c>
      <c r="L11" s="153">
        <v>15</v>
      </c>
      <c r="M11" s="153">
        <f>G11*(1+L11/100)</f>
        <v>0</v>
      </c>
      <c r="N11" s="153">
        <v>0</v>
      </c>
      <c r="O11" s="153">
        <f>ROUND(E11*N11,2)</f>
        <v>0</v>
      </c>
      <c r="P11" s="153">
        <v>0</v>
      </c>
      <c r="Q11" s="153">
        <f>ROUND(E11*P11,2)</f>
        <v>0</v>
      </c>
      <c r="R11" s="153"/>
      <c r="S11" s="153" t="s">
        <v>140</v>
      </c>
      <c r="T11" s="153" t="s">
        <v>140</v>
      </c>
      <c r="U11" s="153">
        <v>0.36500000000000005</v>
      </c>
      <c r="V11" s="153">
        <f>ROUND(E11*U11,2)</f>
        <v>18.920000000000002</v>
      </c>
      <c r="W11" s="153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141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1"/>
      <c r="B12" s="152"/>
      <c r="C12" s="183" t="s">
        <v>146</v>
      </c>
      <c r="D12" s="154"/>
      <c r="E12" s="155">
        <v>25.216800000000003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143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>
      <c r="A13" s="151"/>
      <c r="B13" s="152"/>
      <c r="C13" s="183" t="s">
        <v>147</v>
      </c>
      <c r="D13" s="154"/>
      <c r="E13" s="155">
        <v>20.937000000000001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143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1"/>
      <c r="B14" s="152"/>
      <c r="C14" s="183" t="s">
        <v>148</v>
      </c>
      <c r="D14" s="154"/>
      <c r="E14" s="155">
        <v>5.6850000000000005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143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>
      <c r="A15" s="169">
        <v>3</v>
      </c>
      <c r="B15" s="170" t="s">
        <v>149</v>
      </c>
      <c r="C15" s="182" t="s">
        <v>150</v>
      </c>
      <c r="D15" s="171" t="s">
        <v>139</v>
      </c>
      <c r="E15" s="172">
        <v>51.838800000000006</v>
      </c>
      <c r="F15" s="173"/>
      <c r="G15" s="174">
        <f>ROUND(E15*F15,2)</f>
        <v>0</v>
      </c>
      <c r="H15" s="153">
        <v>0</v>
      </c>
      <c r="I15" s="153">
        <f>ROUND(E15*H15,2)</f>
        <v>0</v>
      </c>
      <c r="J15" s="153">
        <v>158</v>
      </c>
      <c r="K15" s="153">
        <f>ROUND(E15*J15,2)</f>
        <v>8190.53</v>
      </c>
      <c r="L15" s="153">
        <v>15</v>
      </c>
      <c r="M15" s="153">
        <f>G15*(1+L15/100)</f>
        <v>0</v>
      </c>
      <c r="N15" s="153">
        <v>0</v>
      </c>
      <c r="O15" s="153">
        <f>ROUND(E15*N15,2)</f>
        <v>0</v>
      </c>
      <c r="P15" s="153">
        <v>0</v>
      </c>
      <c r="Q15" s="153">
        <f>ROUND(E15*P15,2)</f>
        <v>0</v>
      </c>
      <c r="R15" s="153"/>
      <c r="S15" s="153" t="s">
        <v>140</v>
      </c>
      <c r="T15" s="153" t="s">
        <v>140</v>
      </c>
      <c r="U15" s="153">
        <v>0.64680000000000004</v>
      </c>
      <c r="V15" s="153">
        <f>ROUND(E15*U15,2)</f>
        <v>33.53</v>
      </c>
      <c r="W15" s="153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141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1"/>
      <c r="B16" s="152"/>
      <c r="C16" s="183" t="s">
        <v>146</v>
      </c>
      <c r="D16" s="154"/>
      <c r="E16" s="155">
        <v>25.216800000000003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143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1"/>
      <c r="B17" s="152"/>
      <c r="C17" s="183" t="s">
        <v>147</v>
      </c>
      <c r="D17" s="154"/>
      <c r="E17" s="155">
        <v>20.937000000000001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143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>
      <c r="A18" s="151"/>
      <c r="B18" s="152"/>
      <c r="C18" s="183" t="s">
        <v>148</v>
      </c>
      <c r="D18" s="154"/>
      <c r="E18" s="155">
        <v>5.6850000000000005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143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69">
        <v>4</v>
      </c>
      <c r="B19" s="170" t="s">
        <v>151</v>
      </c>
      <c r="C19" s="182" t="s">
        <v>152</v>
      </c>
      <c r="D19" s="171" t="s">
        <v>139</v>
      </c>
      <c r="E19" s="172">
        <v>113.4388</v>
      </c>
      <c r="F19" s="173"/>
      <c r="G19" s="174">
        <f>ROUND(E19*F19,2)</f>
        <v>0</v>
      </c>
      <c r="H19" s="153">
        <v>0</v>
      </c>
      <c r="I19" s="153">
        <f>ROUND(E19*H19,2)</f>
        <v>0</v>
      </c>
      <c r="J19" s="153">
        <v>193</v>
      </c>
      <c r="K19" s="153">
        <f>ROUND(E19*J19,2)</f>
        <v>21893.69</v>
      </c>
      <c r="L19" s="153">
        <v>15</v>
      </c>
      <c r="M19" s="153">
        <f>G19*(1+L19/100)</f>
        <v>0</v>
      </c>
      <c r="N19" s="153">
        <v>0</v>
      </c>
      <c r="O19" s="153">
        <f>ROUND(E19*N19,2)</f>
        <v>0</v>
      </c>
      <c r="P19" s="153">
        <v>0</v>
      </c>
      <c r="Q19" s="153">
        <f>ROUND(E19*P19,2)</f>
        <v>0</v>
      </c>
      <c r="R19" s="153"/>
      <c r="S19" s="153" t="s">
        <v>140</v>
      </c>
      <c r="T19" s="153" t="s">
        <v>140</v>
      </c>
      <c r="U19" s="153">
        <v>1.1000000000000001E-2</v>
      </c>
      <c r="V19" s="153">
        <f>ROUND(E19*U19,2)</f>
        <v>1.25</v>
      </c>
      <c r="W19" s="153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141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51"/>
      <c r="B20" s="152"/>
      <c r="C20" s="183" t="s">
        <v>142</v>
      </c>
      <c r="D20" s="154"/>
      <c r="E20" s="155">
        <v>61.6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143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1"/>
      <c r="B21" s="152"/>
      <c r="C21" s="183" t="s">
        <v>146</v>
      </c>
      <c r="D21" s="154"/>
      <c r="E21" s="155">
        <v>25.216800000000003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143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51"/>
      <c r="B22" s="152"/>
      <c r="C22" s="183" t="s">
        <v>147</v>
      </c>
      <c r="D22" s="154"/>
      <c r="E22" s="155">
        <v>20.937000000000001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143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51"/>
      <c r="B23" s="152"/>
      <c r="C23" s="183" t="s">
        <v>148</v>
      </c>
      <c r="D23" s="154"/>
      <c r="E23" s="155">
        <v>5.6850000000000005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143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69">
        <v>5</v>
      </c>
      <c r="B24" s="170" t="s">
        <v>153</v>
      </c>
      <c r="C24" s="182" t="s">
        <v>154</v>
      </c>
      <c r="D24" s="171" t="s">
        <v>139</v>
      </c>
      <c r="E24" s="172">
        <v>113.4388</v>
      </c>
      <c r="F24" s="173"/>
      <c r="G24" s="174">
        <f>ROUND(E24*F24,2)</f>
        <v>0</v>
      </c>
      <c r="H24" s="153">
        <v>0</v>
      </c>
      <c r="I24" s="153">
        <f>ROUND(E24*H24,2)</f>
        <v>0</v>
      </c>
      <c r="J24" s="153">
        <v>283</v>
      </c>
      <c r="K24" s="153">
        <f>ROUND(E24*J24,2)</f>
        <v>32103.18</v>
      </c>
      <c r="L24" s="153">
        <v>15</v>
      </c>
      <c r="M24" s="153">
        <f>G24*(1+L24/100)</f>
        <v>0</v>
      </c>
      <c r="N24" s="153">
        <v>0</v>
      </c>
      <c r="O24" s="153">
        <f>ROUND(E24*N24,2)</f>
        <v>0</v>
      </c>
      <c r="P24" s="153">
        <v>0</v>
      </c>
      <c r="Q24" s="153">
        <f>ROUND(E24*P24,2)</f>
        <v>0</v>
      </c>
      <c r="R24" s="153"/>
      <c r="S24" s="153" t="s">
        <v>140</v>
      </c>
      <c r="T24" s="153" t="s">
        <v>140</v>
      </c>
      <c r="U24" s="153">
        <v>0</v>
      </c>
      <c r="V24" s="153">
        <f>ROUND(E24*U24,2)</f>
        <v>0</v>
      </c>
      <c r="W24" s="153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141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>
      <c r="A25" s="151"/>
      <c r="B25" s="152"/>
      <c r="C25" s="183" t="s">
        <v>142</v>
      </c>
      <c r="D25" s="154"/>
      <c r="E25" s="155">
        <v>61.6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143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51"/>
      <c r="B26" s="152"/>
      <c r="C26" s="183" t="s">
        <v>146</v>
      </c>
      <c r="D26" s="154"/>
      <c r="E26" s="155">
        <v>25.216800000000003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143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51"/>
      <c r="B27" s="152"/>
      <c r="C27" s="183" t="s">
        <v>147</v>
      </c>
      <c r="D27" s="154"/>
      <c r="E27" s="155">
        <v>20.937000000000001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143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>
      <c r="A28" s="151"/>
      <c r="B28" s="152"/>
      <c r="C28" s="183" t="s">
        <v>148</v>
      </c>
      <c r="D28" s="154"/>
      <c r="E28" s="155">
        <v>5.6850000000000005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143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>
      <c r="A29" s="169">
        <v>6</v>
      </c>
      <c r="B29" s="170" t="s">
        <v>155</v>
      </c>
      <c r="C29" s="182" t="s">
        <v>156</v>
      </c>
      <c r="D29" s="171" t="s">
        <v>139</v>
      </c>
      <c r="E29" s="172">
        <v>56</v>
      </c>
      <c r="F29" s="173"/>
      <c r="G29" s="174">
        <f>ROUND(E29*F29,2)</f>
        <v>0</v>
      </c>
      <c r="H29" s="153">
        <v>0</v>
      </c>
      <c r="I29" s="153">
        <f>ROUND(E29*H29,2)</f>
        <v>0</v>
      </c>
      <c r="J29" s="153">
        <v>125</v>
      </c>
      <c r="K29" s="153">
        <f>ROUND(E29*J29,2)</f>
        <v>7000</v>
      </c>
      <c r="L29" s="153">
        <v>15</v>
      </c>
      <c r="M29" s="153">
        <f>G29*(1+L29/100)</f>
        <v>0</v>
      </c>
      <c r="N29" s="153">
        <v>0</v>
      </c>
      <c r="O29" s="153">
        <f>ROUND(E29*N29,2)</f>
        <v>0</v>
      </c>
      <c r="P29" s="153">
        <v>0</v>
      </c>
      <c r="Q29" s="153">
        <f>ROUND(E29*P29,2)</f>
        <v>0</v>
      </c>
      <c r="R29" s="153"/>
      <c r="S29" s="153" t="s">
        <v>140</v>
      </c>
      <c r="T29" s="153" t="s">
        <v>140</v>
      </c>
      <c r="U29" s="153">
        <v>6.8000000000000005E-2</v>
      </c>
      <c r="V29" s="153">
        <f>ROUND(E29*U29,2)</f>
        <v>3.81</v>
      </c>
      <c r="W29" s="153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141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1"/>
      <c r="B30" s="152"/>
      <c r="C30" s="183" t="s">
        <v>157</v>
      </c>
      <c r="D30" s="154"/>
      <c r="E30" s="155">
        <v>56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143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>
      <c r="A31" s="169">
        <v>7</v>
      </c>
      <c r="B31" s="170" t="s">
        <v>158</v>
      </c>
      <c r="C31" s="182" t="s">
        <v>159</v>
      </c>
      <c r="D31" s="171" t="s">
        <v>139</v>
      </c>
      <c r="E31" s="172">
        <v>113.4388</v>
      </c>
      <c r="F31" s="173"/>
      <c r="G31" s="174">
        <f>ROUND(E31*F31,2)</f>
        <v>0</v>
      </c>
      <c r="H31" s="153">
        <v>0</v>
      </c>
      <c r="I31" s="153">
        <f>ROUND(E31*H31,2)</f>
        <v>0</v>
      </c>
      <c r="J31" s="153">
        <v>25.5</v>
      </c>
      <c r="K31" s="153">
        <f>ROUND(E31*J31,2)</f>
        <v>2892.69</v>
      </c>
      <c r="L31" s="153">
        <v>15</v>
      </c>
      <c r="M31" s="153">
        <f>G31*(1+L31/100)</f>
        <v>0</v>
      </c>
      <c r="N31" s="153">
        <v>0</v>
      </c>
      <c r="O31" s="153">
        <f>ROUND(E31*N31,2)</f>
        <v>0</v>
      </c>
      <c r="P31" s="153">
        <v>0</v>
      </c>
      <c r="Q31" s="153">
        <f>ROUND(E31*P31,2)</f>
        <v>0</v>
      </c>
      <c r="R31" s="153"/>
      <c r="S31" s="153" t="s">
        <v>140</v>
      </c>
      <c r="T31" s="153" t="s">
        <v>140</v>
      </c>
      <c r="U31" s="153">
        <v>3.1000000000000003E-2</v>
      </c>
      <c r="V31" s="153">
        <f>ROUND(E31*U31,2)</f>
        <v>3.52</v>
      </c>
      <c r="W31" s="153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141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1"/>
      <c r="B32" s="152"/>
      <c r="C32" s="183" t="s">
        <v>142</v>
      </c>
      <c r="D32" s="154"/>
      <c r="E32" s="155">
        <v>61.6</v>
      </c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143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51"/>
      <c r="B33" s="152"/>
      <c r="C33" s="183" t="s">
        <v>146</v>
      </c>
      <c r="D33" s="154"/>
      <c r="E33" s="155">
        <v>25.216800000000003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143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51"/>
      <c r="B34" s="152"/>
      <c r="C34" s="183" t="s">
        <v>147</v>
      </c>
      <c r="D34" s="154"/>
      <c r="E34" s="155">
        <v>20.937000000000001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143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51"/>
      <c r="B35" s="152"/>
      <c r="C35" s="183" t="s">
        <v>148</v>
      </c>
      <c r="D35" s="154"/>
      <c r="E35" s="155">
        <v>5.6850000000000005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143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69">
        <v>8</v>
      </c>
      <c r="B36" s="170" t="s">
        <v>160</v>
      </c>
      <c r="C36" s="182" t="s">
        <v>161</v>
      </c>
      <c r="D36" s="171" t="s">
        <v>162</v>
      </c>
      <c r="E36" s="172">
        <v>308</v>
      </c>
      <c r="F36" s="173"/>
      <c r="G36" s="174">
        <f>ROUND(E36*F36,2)</f>
        <v>0</v>
      </c>
      <c r="H36" s="153">
        <v>0</v>
      </c>
      <c r="I36" s="153">
        <f>ROUND(E36*H36,2)</f>
        <v>0</v>
      </c>
      <c r="J36" s="153">
        <v>12.600000000000001</v>
      </c>
      <c r="K36" s="153">
        <f>ROUND(E36*J36,2)</f>
        <v>3880.8</v>
      </c>
      <c r="L36" s="153">
        <v>15</v>
      </c>
      <c r="M36" s="153">
        <f>G36*(1+L36/100)</f>
        <v>0</v>
      </c>
      <c r="N36" s="153">
        <v>0</v>
      </c>
      <c r="O36" s="153">
        <f>ROUND(E36*N36,2)</f>
        <v>0</v>
      </c>
      <c r="P36" s="153">
        <v>0</v>
      </c>
      <c r="Q36" s="153">
        <f>ROUND(E36*P36,2)</f>
        <v>0</v>
      </c>
      <c r="R36" s="153"/>
      <c r="S36" s="153" t="s">
        <v>140</v>
      </c>
      <c r="T36" s="153" t="s">
        <v>140</v>
      </c>
      <c r="U36" s="153">
        <v>1.8000000000000002E-2</v>
      </c>
      <c r="V36" s="153">
        <f>ROUND(E36*U36,2)</f>
        <v>5.54</v>
      </c>
      <c r="W36" s="153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141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51"/>
      <c r="B37" s="152"/>
      <c r="C37" s="183" t="s">
        <v>163</v>
      </c>
      <c r="D37" s="154"/>
      <c r="E37" s="155">
        <v>308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143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69">
        <v>9</v>
      </c>
      <c r="B38" s="170" t="s">
        <v>164</v>
      </c>
      <c r="C38" s="182" t="s">
        <v>165</v>
      </c>
      <c r="D38" s="171" t="s">
        <v>166</v>
      </c>
      <c r="E38" s="172">
        <v>103.60000000000001</v>
      </c>
      <c r="F38" s="173"/>
      <c r="G38" s="174">
        <f>ROUND(E38*F38,2)</f>
        <v>0</v>
      </c>
      <c r="H38" s="153">
        <v>375.5</v>
      </c>
      <c r="I38" s="153">
        <f>ROUND(E38*H38,2)</f>
        <v>38901.800000000003</v>
      </c>
      <c r="J38" s="153">
        <v>0</v>
      </c>
      <c r="K38" s="153">
        <f>ROUND(E38*J38,2)</f>
        <v>0</v>
      </c>
      <c r="L38" s="153">
        <v>15</v>
      </c>
      <c r="M38" s="153">
        <f>G38*(1+L38/100)</f>
        <v>0</v>
      </c>
      <c r="N38" s="153">
        <v>1</v>
      </c>
      <c r="O38" s="153">
        <f>ROUND(E38*N38,2)</f>
        <v>103.6</v>
      </c>
      <c r="P38" s="153">
        <v>0</v>
      </c>
      <c r="Q38" s="153">
        <f>ROUND(E38*P38,2)</f>
        <v>0</v>
      </c>
      <c r="R38" s="153" t="s">
        <v>167</v>
      </c>
      <c r="S38" s="153" t="s">
        <v>140</v>
      </c>
      <c r="T38" s="153" t="s">
        <v>140</v>
      </c>
      <c r="U38" s="153">
        <v>0</v>
      </c>
      <c r="V38" s="153">
        <f>ROUND(E38*U38,2)</f>
        <v>0</v>
      </c>
      <c r="W38" s="153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168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>
      <c r="A39" s="151"/>
      <c r="B39" s="152"/>
      <c r="C39" s="183" t="s">
        <v>169</v>
      </c>
      <c r="D39" s="154"/>
      <c r="E39" s="155">
        <v>103.60000000000001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143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>
      <c r="A40" s="163" t="s">
        <v>135</v>
      </c>
      <c r="B40" s="164" t="s">
        <v>59</v>
      </c>
      <c r="C40" s="181" t="s">
        <v>60</v>
      </c>
      <c r="D40" s="165"/>
      <c r="E40" s="166"/>
      <c r="F40" s="167"/>
      <c r="G40" s="168">
        <f>SUMIF(AG41:AG67,"&lt;&gt;NOR",G41:G67)</f>
        <v>0</v>
      </c>
      <c r="H40" s="162"/>
      <c r="I40" s="162">
        <f>SUM(I41:I67)</f>
        <v>227274.85</v>
      </c>
      <c r="J40" s="162"/>
      <c r="K40" s="162">
        <f>SUM(K41:K67)</f>
        <v>142498.68</v>
      </c>
      <c r="L40" s="162"/>
      <c r="M40" s="162">
        <f>SUM(M41:M67)</f>
        <v>0</v>
      </c>
      <c r="N40" s="162"/>
      <c r="O40" s="162">
        <f>SUM(O41:O67)</f>
        <v>165.96</v>
      </c>
      <c r="P40" s="162"/>
      <c r="Q40" s="162">
        <f>SUM(Q41:Q67)</f>
        <v>0</v>
      </c>
      <c r="R40" s="162"/>
      <c r="S40" s="162"/>
      <c r="T40" s="162"/>
      <c r="U40" s="162"/>
      <c r="V40" s="162">
        <f>SUM(V41:V67)</f>
        <v>351.46</v>
      </c>
      <c r="W40" s="162"/>
      <c r="AG40" t="s">
        <v>136</v>
      </c>
    </row>
    <row r="41" spans="1:60" outlineLevel="1">
      <c r="A41" s="169">
        <v>10</v>
      </c>
      <c r="B41" s="170" t="s">
        <v>170</v>
      </c>
      <c r="C41" s="182" t="s">
        <v>171</v>
      </c>
      <c r="D41" s="171" t="s">
        <v>139</v>
      </c>
      <c r="E41" s="172">
        <v>15.355500000000001</v>
      </c>
      <c r="F41" s="173"/>
      <c r="G41" s="174">
        <f>ROUND(E41*F41,2)</f>
        <v>0</v>
      </c>
      <c r="H41" s="153">
        <v>961.3900000000001</v>
      </c>
      <c r="I41" s="153">
        <f>ROUND(E41*H41,2)</f>
        <v>14762.62</v>
      </c>
      <c r="J41" s="153">
        <v>494.61</v>
      </c>
      <c r="K41" s="153">
        <f>ROUND(E41*J41,2)</f>
        <v>7594.98</v>
      </c>
      <c r="L41" s="153">
        <v>15</v>
      </c>
      <c r="M41" s="153">
        <f>G41*(1+L41/100)</f>
        <v>0</v>
      </c>
      <c r="N41" s="153">
        <v>2.16</v>
      </c>
      <c r="O41" s="153">
        <f>ROUND(E41*N41,2)</f>
        <v>33.17</v>
      </c>
      <c r="P41" s="153">
        <v>0</v>
      </c>
      <c r="Q41" s="153">
        <f>ROUND(E41*P41,2)</f>
        <v>0</v>
      </c>
      <c r="R41" s="153"/>
      <c r="S41" s="153" t="s">
        <v>140</v>
      </c>
      <c r="T41" s="153" t="s">
        <v>140</v>
      </c>
      <c r="U41" s="153">
        <v>1.0850000000000002</v>
      </c>
      <c r="V41" s="153">
        <f>ROUND(E41*U41,2)</f>
        <v>16.66</v>
      </c>
      <c r="W41" s="153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141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>
      <c r="A42" s="151"/>
      <c r="B42" s="152"/>
      <c r="C42" s="183" t="s">
        <v>172</v>
      </c>
      <c r="D42" s="154"/>
      <c r="E42" s="155">
        <v>15.355500000000001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48"/>
      <c r="Y42" s="148"/>
      <c r="Z42" s="148"/>
      <c r="AA42" s="148"/>
      <c r="AB42" s="148"/>
      <c r="AC42" s="148"/>
      <c r="AD42" s="148"/>
      <c r="AE42" s="148"/>
      <c r="AF42" s="148"/>
      <c r="AG42" s="148" t="s">
        <v>143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69">
        <v>11</v>
      </c>
      <c r="B43" s="170" t="s">
        <v>173</v>
      </c>
      <c r="C43" s="182" t="s">
        <v>174</v>
      </c>
      <c r="D43" s="171" t="s">
        <v>139</v>
      </c>
      <c r="E43" s="172">
        <v>13.635000000000002</v>
      </c>
      <c r="F43" s="173"/>
      <c r="G43" s="174">
        <f>ROUND(E43*F43,2)</f>
        <v>0</v>
      </c>
      <c r="H43" s="153">
        <v>2112.8500000000004</v>
      </c>
      <c r="I43" s="153">
        <f>ROUND(E43*H43,2)</f>
        <v>28808.71</v>
      </c>
      <c r="J43" s="153">
        <v>267.15000000000003</v>
      </c>
      <c r="K43" s="153">
        <f>ROUND(E43*J43,2)</f>
        <v>3642.59</v>
      </c>
      <c r="L43" s="153">
        <v>15</v>
      </c>
      <c r="M43" s="153">
        <f>G43*(1+L43/100)</f>
        <v>0</v>
      </c>
      <c r="N43" s="153">
        <v>2.5250000000000004</v>
      </c>
      <c r="O43" s="153">
        <f>ROUND(E43*N43,2)</f>
        <v>34.43</v>
      </c>
      <c r="P43" s="153">
        <v>0</v>
      </c>
      <c r="Q43" s="153">
        <f>ROUND(E43*P43,2)</f>
        <v>0</v>
      </c>
      <c r="R43" s="153"/>
      <c r="S43" s="153" t="s">
        <v>140</v>
      </c>
      <c r="T43" s="153" t="s">
        <v>140</v>
      </c>
      <c r="U43" s="153">
        <v>0.48000000000000004</v>
      </c>
      <c r="V43" s="153">
        <f>ROUND(E43*U43,2)</f>
        <v>6.54</v>
      </c>
      <c r="W43" s="153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141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1"/>
      <c r="B44" s="152"/>
      <c r="C44" s="183" t="s">
        <v>175</v>
      </c>
      <c r="D44" s="154"/>
      <c r="E44" s="155">
        <v>13.635000000000002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143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69">
        <v>12</v>
      </c>
      <c r="B45" s="170" t="s">
        <v>176</v>
      </c>
      <c r="C45" s="182" t="s">
        <v>177</v>
      </c>
      <c r="D45" s="171" t="s">
        <v>162</v>
      </c>
      <c r="E45" s="172">
        <v>5.03</v>
      </c>
      <c r="F45" s="173"/>
      <c r="G45" s="174">
        <f>ROUND(E45*F45,2)</f>
        <v>0</v>
      </c>
      <c r="H45" s="153">
        <v>161.61000000000001</v>
      </c>
      <c r="I45" s="153">
        <f>ROUND(E45*H45,2)</f>
        <v>812.9</v>
      </c>
      <c r="J45" s="153">
        <v>585.3900000000001</v>
      </c>
      <c r="K45" s="153">
        <f>ROUND(E45*J45,2)</f>
        <v>2944.51</v>
      </c>
      <c r="L45" s="153">
        <v>15</v>
      </c>
      <c r="M45" s="153">
        <f>G45*(1+L45/100)</f>
        <v>0</v>
      </c>
      <c r="N45" s="153">
        <v>3.9200000000000006E-2</v>
      </c>
      <c r="O45" s="153">
        <f>ROUND(E45*N45,2)</f>
        <v>0.2</v>
      </c>
      <c r="P45" s="153">
        <v>0</v>
      </c>
      <c r="Q45" s="153">
        <f>ROUND(E45*P45,2)</f>
        <v>0</v>
      </c>
      <c r="R45" s="153"/>
      <c r="S45" s="153" t="s">
        <v>140</v>
      </c>
      <c r="T45" s="153" t="s">
        <v>140</v>
      </c>
      <c r="U45" s="153">
        <v>1.6</v>
      </c>
      <c r="V45" s="153">
        <f>ROUND(E45*U45,2)</f>
        <v>8.0500000000000007</v>
      </c>
      <c r="W45" s="153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141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1"/>
      <c r="B46" s="152"/>
      <c r="C46" s="183" t="s">
        <v>178</v>
      </c>
      <c r="D46" s="154"/>
      <c r="E46" s="155">
        <v>5.03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143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69">
        <v>13</v>
      </c>
      <c r="B47" s="170" t="s">
        <v>179</v>
      </c>
      <c r="C47" s="182" t="s">
        <v>180</v>
      </c>
      <c r="D47" s="171" t="s">
        <v>162</v>
      </c>
      <c r="E47" s="172">
        <v>5.03</v>
      </c>
      <c r="F47" s="173"/>
      <c r="G47" s="174">
        <f>ROUND(E47*F47,2)</f>
        <v>0</v>
      </c>
      <c r="H47" s="153">
        <v>0</v>
      </c>
      <c r="I47" s="153">
        <f>ROUND(E47*H47,2)</f>
        <v>0</v>
      </c>
      <c r="J47" s="153">
        <v>118</v>
      </c>
      <c r="K47" s="153">
        <f>ROUND(E47*J47,2)</f>
        <v>593.54</v>
      </c>
      <c r="L47" s="153">
        <v>15</v>
      </c>
      <c r="M47" s="153">
        <f>G47*(1+L47/100)</f>
        <v>0</v>
      </c>
      <c r="N47" s="153">
        <v>0</v>
      </c>
      <c r="O47" s="153">
        <f>ROUND(E47*N47,2)</f>
        <v>0</v>
      </c>
      <c r="P47" s="153">
        <v>0</v>
      </c>
      <c r="Q47" s="153">
        <f>ROUND(E47*P47,2)</f>
        <v>0</v>
      </c>
      <c r="R47" s="153"/>
      <c r="S47" s="153" t="s">
        <v>140</v>
      </c>
      <c r="T47" s="153" t="s">
        <v>140</v>
      </c>
      <c r="U47" s="153">
        <v>0.32</v>
      </c>
      <c r="V47" s="153">
        <f>ROUND(E47*U47,2)</f>
        <v>1.61</v>
      </c>
      <c r="W47" s="153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141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>
      <c r="A48" s="151"/>
      <c r="B48" s="152"/>
      <c r="C48" s="183" t="s">
        <v>178</v>
      </c>
      <c r="D48" s="154"/>
      <c r="E48" s="155">
        <v>5.03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143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2.5" outlineLevel="1">
      <c r="A49" s="169">
        <v>14</v>
      </c>
      <c r="B49" s="170" t="s">
        <v>181</v>
      </c>
      <c r="C49" s="182" t="s">
        <v>182</v>
      </c>
      <c r="D49" s="171" t="s">
        <v>166</v>
      </c>
      <c r="E49" s="172">
        <v>1.1848800000000002</v>
      </c>
      <c r="F49" s="173"/>
      <c r="G49" s="174">
        <f>ROUND(E49*F49,2)</f>
        <v>0</v>
      </c>
      <c r="H49" s="153">
        <v>26163.170000000002</v>
      </c>
      <c r="I49" s="153">
        <f>ROUND(E49*H49,2)</f>
        <v>31000.22</v>
      </c>
      <c r="J49" s="153">
        <v>6616.8300000000008</v>
      </c>
      <c r="K49" s="153">
        <f>ROUND(E49*J49,2)</f>
        <v>7840.15</v>
      </c>
      <c r="L49" s="153">
        <v>15</v>
      </c>
      <c r="M49" s="153">
        <f>G49*(1+L49/100)</f>
        <v>0</v>
      </c>
      <c r="N49" s="153">
        <v>1.0570200000000001</v>
      </c>
      <c r="O49" s="153">
        <f>ROUND(E49*N49,2)</f>
        <v>1.25</v>
      </c>
      <c r="P49" s="153">
        <v>0</v>
      </c>
      <c r="Q49" s="153">
        <f>ROUND(E49*P49,2)</f>
        <v>0</v>
      </c>
      <c r="R49" s="153"/>
      <c r="S49" s="153" t="s">
        <v>140</v>
      </c>
      <c r="T49" s="153" t="s">
        <v>140</v>
      </c>
      <c r="U49" s="153">
        <v>15.231000000000002</v>
      </c>
      <c r="V49" s="153">
        <f>ROUND(E49*U49,2)</f>
        <v>18.05</v>
      </c>
      <c r="W49" s="153"/>
      <c r="X49" s="148"/>
      <c r="Y49" s="148"/>
      <c r="Z49" s="148"/>
      <c r="AA49" s="148"/>
      <c r="AB49" s="148"/>
      <c r="AC49" s="148"/>
      <c r="AD49" s="148"/>
      <c r="AE49" s="148"/>
      <c r="AF49" s="148"/>
      <c r="AG49" s="148" t="s">
        <v>141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>
      <c r="A50" s="151"/>
      <c r="B50" s="152"/>
      <c r="C50" s="183" t="s">
        <v>183</v>
      </c>
      <c r="D50" s="154"/>
      <c r="E50" s="155">
        <v>1.1848800000000002</v>
      </c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48"/>
      <c r="Y50" s="148"/>
      <c r="Z50" s="148"/>
      <c r="AA50" s="148"/>
      <c r="AB50" s="148"/>
      <c r="AC50" s="148"/>
      <c r="AD50" s="148"/>
      <c r="AE50" s="148"/>
      <c r="AF50" s="148"/>
      <c r="AG50" s="148" t="s">
        <v>143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>
      <c r="A51" s="169">
        <v>15</v>
      </c>
      <c r="B51" s="170" t="s">
        <v>184</v>
      </c>
      <c r="C51" s="182" t="s">
        <v>185</v>
      </c>
      <c r="D51" s="171" t="s">
        <v>139</v>
      </c>
      <c r="E51" s="172">
        <v>13.311000000000002</v>
      </c>
      <c r="F51" s="173"/>
      <c r="G51" s="174">
        <f>ROUND(E51*F51,2)</f>
        <v>0</v>
      </c>
      <c r="H51" s="153">
        <v>2113.7800000000002</v>
      </c>
      <c r="I51" s="153">
        <f>ROUND(E51*H51,2)</f>
        <v>28136.53</v>
      </c>
      <c r="J51" s="153">
        <v>266.22000000000003</v>
      </c>
      <c r="K51" s="153">
        <f>ROUND(E51*J51,2)</f>
        <v>3543.65</v>
      </c>
      <c r="L51" s="153">
        <v>15</v>
      </c>
      <c r="M51" s="153">
        <f>G51*(1+L51/100)</f>
        <v>0</v>
      </c>
      <c r="N51" s="153">
        <v>2.5250000000000004</v>
      </c>
      <c r="O51" s="153">
        <f>ROUND(E51*N51,2)</f>
        <v>33.61</v>
      </c>
      <c r="P51" s="153">
        <v>0</v>
      </c>
      <c r="Q51" s="153">
        <f>ROUND(E51*P51,2)</f>
        <v>0</v>
      </c>
      <c r="R51" s="153"/>
      <c r="S51" s="153" t="s">
        <v>140</v>
      </c>
      <c r="T51" s="153" t="s">
        <v>140</v>
      </c>
      <c r="U51" s="153">
        <v>0.47700000000000004</v>
      </c>
      <c r="V51" s="153">
        <f>ROUND(E51*U51,2)</f>
        <v>6.35</v>
      </c>
      <c r="W51" s="153"/>
      <c r="X51" s="148"/>
      <c r="Y51" s="148"/>
      <c r="Z51" s="148"/>
      <c r="AA51" s="148"/>
      <c r="AB51" s="148"/>
      <c r="AC51" s="148"/>
      <c r="AD51" s="148"/>
      <c r="AE51" s="148"/>
      <c r="AF51" s="148"/>
      <c r="AG51" s="148" t="s">
        <v>141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51"/>
      <c r="B52" s="152"/>
      <c r="C52" s="183" t="s">
        <v>186</v>
      </c>
      <c r="D52" s="154"/>
      <c r="E52" s="155">
        <v>10.468500000000001</v>
      </c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48"/>
      <c r="Y52" s="148"/>
      <c r="Z52" s="148"/>
      <c r="AA52" s="148"/>
      <c r="AB52" s="148"/>
      <c r="AC52" s="148"/>
      <c r="AD52" s="148"/>
      <c r="AE52" s="148"/>
      <c r="AF52" s="148"/>
      <c r="AG52" s="148" t="s">
        <v>143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51"/>
      <c r="B53" s="152"/>
      <c r="C53" s="183" t="s">
        <v>187</v>
      </c>
      <c r="D53" s="154"/>
      <c r="E53" s="155">
        <v>2.8425000000000002</v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48"/>
      <c r="Y53" s="148"/>
      <c r="Z53" s="148"/>
      <c r="AA53" s="148"/>
      <c r="AB53" s="148"/>
      <c r="AC53" s="148"/>
      <c r="AD53" s="148"/>
      <c r="AE53" s="148"/>
      <c r="AF53" s="148"/>
      <c r="AG53" s="148" t="s">
        <v>143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69">
        <v>16</v>
      </c>
      <c r="B54" s="170" t="s">
        <v>188</v>
      </c>
      <c r="C54" s="182" t="s">
        <v>189</v>
      </c>
      <c r="D54" s="171" t="s">
        <v>139</v>
      </c>
      <c r="E54" s="172">
        <v>21.614400000000003</v>
      </c>
      <c r="F54" s="173"/>
      <c r="G54" s="174">
        <f>ROUND(E54*F54,2)</f>
        <v>0</v>
      </c>
      <c r="H54" s="153">
        <v>2112.8500000000004</v>
      </c>
      <c r="I54" s="153">
        <f>ROUND(E54*H54,2)</f>
        <v>45667.99</v>
      </c>
      <c r="J54" s="153">
        <v>267.15000000000003</v>
      </c>
      <c r="K54" s="153">
        <f>ROUND(E54*J54,2)</f>
        <v>5774.29</v>
      </c>
      <c r="L54" s="153">
        <v>15</v>
      </c>
      <c r="M54" s="153">
        <f>G54*(1+L54/100)</f>
        <v>0</v>
      </c>
      <c r="N54" s="153">
        <v>2.5250000000000004</v>
      </c>
      <c r="O54" s="153">
        <f>ROUND(E54*N54,2)</f>
        <v>54.58</v>
      </c>
      <c r="P54" s="153">
        <v>0</v>
      </c>
      <c r="Q54" s="153">
        <f>ROUND(E54*P54,2)</f>
        <v>0</v>
      </c>
      <c r="R54" s="153"/>
      <c r="S54" s="153" t="s">
        <v>140</v>
      </c>
      <c r="T54" s="153" t="s">
        <v>140</v>
      </c>
      <c r="U54" s="153">
        <v>0.48000000000000004</v>
      </c>
      <c r="V54" s="153">
        <f>ROUND(E54*U54,2)</f>
        <v>10.37</v>
      </c>
      <c r="W54" s="153"/>
      <c r="X54" s="148"/>
      <c r="Y54" s="148"/>
      <c r="Z54" s="148"/>
      <c r="AA54" s="148"/>
      <c r="AB54" s="148"/>
      <c r="AC54" s="148"/>
      <c r="AD54" s="148"/>
      <c r="AE54" s="148"/>
      <c r="AF54" s="148"/>
      <c r="AG54" s="148" t="s">
        <v>141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>
      <c r="A55" s="151"/>
      <c r="B55" s="152"/>
      <c r="C55" s="183" t="s">
        <v>190</v>
      </c>
      <c r="D55" s="154"/>
      <c r="E55" s="155">
        <v>21.614400000000003</v>
      </c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48"/>
      <c r="Y55" s="148"/>
      <c r="Z55" s="148"/>
      <c r="AA55" s="148"/>
      <c r="AB55" s="148"/>
      <c r="AC55" s="148"/>
      <c r="AD55" s="148"/>
      <c r="AE55" s="148"/>
      <c r="AF55" s="148"/>
      <c r="AG55" s="148" t="s">
        <v>143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69">
        <v>17</v>
      </c>
      <c r="B56" s="170" t="s">
        <v>191</v>
      </c>
      <c r="C56" s="182" t="s">
        <v>192</v>
      </c>
      <c r="D56" s="171" t="s">
        <v>162</v>
      </c>
      <c r="E56" s="172">
        <v>177.48000000000002</v>
      </c>
      <c r="F56" s="173"/>
      <c r="G56" s="174">
        <f>ROUND(E56*F56,2)</f>
        <v>0</v>
      </c>
      <c r="H56" s="153">
        <v>153.45000000000002</v>
      </c>
      <c r="I56" s="153">
        <f>ROUND(E56*H56,2)</f>
        <v>27234.31</v>
      </c>
      <c r="J56" s="153">
        <v>391.55</v>
      </c>
      <c r="K56" s="153">
        <f>ROUND(E56*J56,2)</f>
        <v>69492.289999999994</v>
      </c>
      <c r="L56" s="153">
        <v>15</v>
      </c>
      <c r="M56" s="153">
        <f>G56*(1+L56/100)</f>
        <v>0</v>
      </c>
      <c r="N56" s="153">
        <v>3.916E-2</v>
      </c>
      <c r="O56" s="153">
        <f>ROUND(E56*N56,2)</f>
        <v>6.95</v>
      </c>
      <c r="P56" s="153">
        <v>0</v>
      </c>
      <c r="Q56" s="153">
        <f>ROUND(E56*P56,2)</f>
        <v>0</v>
      </c>
      <c r="R56" s="153"/>
      <c r="S56" s="153" t="s">
        <v>140</v>
      </c>
      <c r="T56" s="153" t="s">
        <v>140</v>
      </c>
      <c r="U56" s="153">
        <v>1.05</v>
      </c>
      <c r="V56" s="153">
        <f>ROUND(E56*U56,2)</f>
        <v>186.35</v>
      </c>
      <c r="W56" s="153"/>
      <c r="X56" s="148"/>
      <c r="Y56" s="148"/>
      <c r="Z56" s="148"/>
      <c r="AA56" s="148"/>
      <c r="AB56" s="148"/>
      <c r="AC56" s="148"/>
      <c r="AD56" s="148"/>
      <c r="AE56" s="148"/>
      <c r="AF56" s="148"/>
      <c r="AG56" s="148" t="s">
        <v>141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51"/>
      <c r="B57" s="152"/>
      <c r="C57" s="183" t="s">
        <v>193</v>
      </c>
      <c r="D57" s="154"/>
      <c r="E57" s="155">
        <v>69.790000000000006</v>
      </c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48"/>
      <c r="Y57" s="148"/>
      <c r="Z57" s="148"/>
      <c r="AA57" s="148"/>
      <c r="AB57" s="148"/>
      <c r="AC57" s="148"/>
      <c r="AD57" s="148"/>
      <c r="AE57" s="148"/>
      <c r="AF57" s="148"/>
      <c r="AG57" s="148" t="s">
        <v>143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>
      <c r="A58" s="151"/>
      <c r="B58" s="152"/>
      <c r="C58" s="183" t="s">
        <v>194</v>
      </c>
      <c r="D58" s="154"/>
      <c r="E58" s="155">
        <v>18.950000000000003</v>
      </c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48"/>
      <c r="Y58" s="148"/>
      <c r="Z58" s="148"/>
      <c r="AA58" s="148"/>
      <c r="AB58" s="148"/>
      <c r="AC58" s="148"/>
      <c r="AD58" s="148"/>
      <c r="AE58" s="148"/>
      <c r="AF58" s="148"/>
      <c r="AG58" s="148" t="s">
        <v>143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>
      <c r="A59" s="151"/>
      <c r="B59" s="152"/>
      <c r="C59" s="183" t="s">
        <v>193</v>
      </c>
      <c r="D59" s="154"/>
      <c r="E59" s="155">
        <v>69.790000000000006</v>
      </c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48"/>
      <c r="Y59" s="148"/>
      <c r="Z59" s="148"/>
      <c r="AA59" s="148"/>
      <c r="AB59" s="148"/>
      <c r="AC59" s="148"/>
      <c r="AD59" s="148"/>
      <c r="AE59" s="148"/>
      <c r="AF59" s="148"/>
      <c r="AG59" s="148" t="s">
        <v>143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>
      <c r="A60" s="151"/>
      <c r="B60" s="152"/>
      <c r="C60" s="183" t="s">
        <v>194</v>
      </c>
      <c r="D60" s="154"/>
      <c r="E60" s="155">
        <v>18.950000000000003</v>
      </c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48"/>
      <c r="Y60" s="148"/>
      <c r="Z60" s="148"/>
      <c r="AA60" s="148"/>
      <c r="AB60" s="148"/>
      <c r="AC60" s="148"/>
      <c r="AD60" s="148"/>
      <c r="AE60" s="148"/>
      <c r="AF60" s="148"/>
      <c r="AG60" s="148" t="s">
        <v>143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69">
        <v>18</v>
      </c>
      <c r="B61" s="170" t="s">
        <v>195</v>
      </c>
      <c r="C61" s="182" t="s">
        <v>196</v>
      </c>
      <c r="D61" s="171" t="s">
        <v>162</v>
      </c>
      <c r="E61" s="172">
        <v>177.48000000000002</v>
      </c>
      <c r="F61" s="173"/>
      <c r="G61" s="174">
        <f>ROUND(E61*F61,2)</f>
        <v>0</v>
      </c>
      <c r="H61" s="153">
        <v>0</v>
      </c>
      <c r="I61" s="153">
        <f>ROUND(E61*H61,2)</f>
        <v>0</v>
      </c>
      <c r="J61" s="153">
        <v>118</v>
      </c>
      <c r="K61" s="153">
        <f>ROUND(E61*J61,2)</f>
        <v>20942.64</v>
      </c>
      <c r="L61" s="153">
        <v>15</v>
      </c>
      <c r="M61" s="153">
        <f>G61*(1+L61/100)</f>
        <v>0</v>
      </c>
      <c r="N61" s="153">
        <v>0</v>
      </c>
      <c r="O61" s="153">
        <f>ROUND(E61*N61,2)</f>
        <v>0</v>
      </c>
      <c r="P61" s="153">
        <v>0</v>
      </c>
      <c r="Q61" s="153">
        <f>ROUND(E61*P61,2)</f>
        <v>0</v>
      </c>
      <c r="R61" s="153"/>
      <c r="S61" s="153" t="s">
        <v>140</v>
      </c>
      <c r="T61" s="153" t="s">
        <v>140</v>
      </c>
      <c r="U61" s="153">
        <v>0.32</v>
      </c>
      <c r="V61" s="153">
        <f>ROUND(E61*U61,2)</f>
        <v>56.79</v>
      </c>
      <c r="W61" s="153"/>
      <c r="X61" s="148"/>
      <c r="Y61" s="148"/>
      <c r="Z61" s="148"/>
      <c r="AA61" s="148"/>
      <c r="AB61" s="148"/>
      <c r="AC61" s="148"/>
      <c r="AD61" s="148"/>
      <c r="AE61" s="148"/>
      <c r="AF61" s="148"/>
      <c r="AG61" s="148" t="s">
        <v>141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51"/>
      <c r="B62" s="152"/>
      <c r="C62" s="183" t="s">
        <v>193</v>
      </c>
      <c r="D62" s="154"/>
      <c r="E62" s="155">
        <v>69.790000000000006</v>
      </c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48"/>
      <c r="Y62" s="148"/>
      <c r="Z62" s="148"/>
      <c r="AA62" s="148"/>
      <c r="AB62" s="148"/>
      <c r="AC62" s="148"/>
      <c r="AD62" s="148"/>
      <c r="AE62" s="148"/>
      <c r="AF62" s="148"/>
      <c r="AG62" s="148" t="s">
        <v>143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>
      <c r="A63" s="151"/>
      <c r="B63" s="152"/>
      <c r="C63" s="183" t="s">
        <v>194</v>
      </c>
      <c r="D63" s="154"/>
      <c r="E63" s="155">
        <v>18.950000000000003</v>
      </c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48"/>
      <c r="Y63" s="148"/>
      <c r="Z63" s="148"/>
      <c r="AA63" s="148"/>
      <c r="AB63" s="148"/>
      <c r="AC63" s="148"/>
      <c r="AD63" s="148"/>
      <c r="AE63" s="148"/>
      <c r="AF63" s="148"/>
      <c r="AG63" s="148" t="s">
        <v>143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>
      <c r="A64" s="151"/>
      <c r="B64" s="152"/>
      <c r="C64" s="183" t="s">
        <v>193</v>
      </c>
      <c r="D64" s="154"/>
      <c r="E64" s="155">
        <v>69.790000000000006</v>
      </c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48"/>
      <c r="Y64" s="148"/>
      <c r="Z64" s="148"/>
      <c r="AA64" s="148"/>
      <c r="AB64" s="148"/>
      <c r="AC64" s="148"/>
      <c r="AD64" s="148"/>
      <c r="AE64" s="148"/>
      <c r="AF64" s="148"/>
      <c r="AG64" s="148" t="s">
        <v>143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>
      <c r="A65" s="151"/>
      <c r="B65" s="152"/>
      <c r="C65" s="183" t="s">
        <v>194</v>
      </c>
      <c r="D65" s="154"/>
      <c r="E65" s="155">
        <v>18.950000000000003</v>
      </c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48"/>
      <c r="Y65" s="148"/>
      <c r="Z65" s="148"/>
      <c r="AA65" s="148"/>
      <c r="AB65" s="148"/>
      <c r="AC65" s="148"/>
      <c r="AD65" s="148"/>
      <c r="AE65" s="148"/>
      <c r="AF65" s="148"/>
      <c r="AG65" s="148" t="s">
        <v>143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>
      <c r="A66" s="169">
        <v>19</v>
      </c>
      <c r="B66" s="170" t="s">
        <v>197</v>
      </c>
      <c r="C66" s="182" t="s">
        <v>198</v>
      </c>
      <c r="D66" s="171" t="s">
        <v>166</v>
      </c>
      <c r="E66" s="172">
        <v>1.7291500000000002</v>
      </c>
      <c r="F66" s="173"/>
      <c r="G66" s="174">
        <f>ROUND(E66*F66,2)</f>
        <v>0</v>
      </c>
      <c r="H66" s="153">
        <v>29408.420000000002</v>
      </c>
      <c r="I66" s="153">
        <f>ROUND(E66*H66,2)</f>
        <v>50851.57</v>
      </c>
      <c r="J66" s="153">
        <v>11641.580000000002</v>
      </c>
      <c r="K66" s="153">
        <f>ROUND(E66*J66,2)</f>
        <v>20130.04</v>
      </c>
      <c r="L66" s="153">
        <v>15</v>
      </c>
      <c r="M66" s="153">
        <f>G66*(1+L66/100)</f>
        <v>0</v>
      </c>
      <c r="N66" s="153">
        <v>1.0211600000000001</v>
      </c>
      <c r="O66" s="153">
        <f>ROUND(E66*N66,2)</f>
        <v>1.77</v>
      </c>
      <c r="P66" s="153">
        <v>0</v>
      </c>
      <c r="Q66" s="153">
        <f>ROUND(E66*P66,2)</f>
        <v>0</v>
      </c>
      <c r="R66" s="153"/>
      <c r="S66" s="153" t="s">
        <v>140</v>
      </c>
      <c r="T66" s="153" t="s">
        <v>140</v>
      </c>
      <c r="U66" s="153">
        <v>23.531000000000002</v>
      </c>
      <c r="V66" s="153">
        <f>ROUND(E66*U66,2)</f>
        <v>40.69</v>
      </c>
      <c r="W66" s="153"/>
      <c r="X66" s="148"/>
      <c r="Y66" s="148"/>
      <c r="Z66" s="148"/>
      <c r="AA66" s="148"/>
      <c r="AB66" s="148"/>
      <c r="AC66" s="148"/>
      <c r="AD66" s="148"/>
      <c r="AE66" s="148"/>
      <c r="AF66" s="148"/>
      <c r="AG66" s="148" t="s">
        <v>141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>
      <c r="A67" s="151"/>
      <c r="B67" s="152"/>
      <c r="C67" s="183" t="s">
        <v>199</v>
      </c>
      <c r="D67" s="154"/>
      <c r="E67" s="155">
        <v>1.7291500000000002</v>
      </c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48"/>
      <c r="Y67" s="148"/>
      <c r="Z67" s="148"/>
      <c r="AA67" s="148"/>
      <c r="AB67" s="148"/>
      <c r="AC67" s="148"/>
      <c r="AD67" s="148"/>
      <c r="AE67" s="148"/>
      <c r="AF67" s="148"/>
      <c r="AG67" s="148" t="s">
        <v>143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>
      <c r="A68" s="163" t="s">
        <v>135</v>
      </c>
      <c r="B68" s="164" t="s">
        <v>61</v>
      </c>
      <c r="C68" s="181" t="s">
        <v>62</v>
      </c>
      <c r="D68" s="165"/>
      <c r="E68" s="166"/>
      <c r="F68" s="167"/>
      <c r="G68" s="168">
        <f>SUMIF(AG69:AG114,"&lt;&gt;NOR",G69:G114)</f>
        <v>0</v>
      </c>
      <c r="H68" s="162"/>
      <c r="I68" s="162">
        <f>SUM(I69:I114)</f>
        <v>502390.37000000005</v>
      </c>
      <c r="J68" s="162"/>
      <c r="K68" s="162">
        <f>SUM(K69:K114)</f>
        <v>216047.90000000002</v>
      </c>
      <c r="L68" s="162"/>
      <c r="M68" s="162">
        <f>SUM(M69:M114)</f>
        <v>0</v>
      </c>
      <c r="N68" s="162"/>
      <c r="O68" s="162">
        <f>SUM(O69:O114)</f>
        <v>108.75000000000001</v>
      </c>
      <c r="P68" s="162"/>
      <c r="Q68" s="162">
        <f>SUM(Q69:Q114)</f>
        <v>0</v>
      </c>
      <c r="R68" s="162"/>
      <c r="S68" s="162"/>
      <c r="T68" s="162"/>
      <c r="U68" s="162"/>
      <c r="V68" s="162">
        <f>SUM(V69:V114)</f>
        <v>487.81</v>
      </c>
      <c r="W68" s="162"/>
      <c r="AG68" t="s">
        <v>136</v>
      </c>
    </row>
    <row r="69" spans="1:60" outlineLevel="1">
      <c r="A69" s="169">
        <v>20</v>
      </c>
      <c r="B69" s="170" t="s">
        <v>200</v>
      </c>
      <c r="C69" s="182" t="s">
        <v>201</v>
      </c>
      <c r="D69" s="171" t="s">
        <v>162</v>
      </c>
      <c r="E69" s="172">
        <v>258.37300000000005</v>
      </c>
      <c r="F69" s="173"/>
      <c r="G69" s="174">
        <f>ROUND(E69*F69,2)</f>
        <v>0</v>
      </c>
      <c r="H69" s="153">
        <v>1013.1400000000001</v>
      </c>
      <c r="I69" s="153">
        <f>ROUND(E69*H69,2)</f>
        <v>261768.02</v>
      </c>
      <c r="J69" s="153">
        <v>324.86</v>
      </c>
      <c r="K69" s="153">
        <f>ROUND(E69*J69,2)</f>
        <v>83935.05</v>
      </c>
      <c r="L69" s="153">
        <v>15</v>
      </c>
      <c r="M69" s="153">
        <f>G69*(1+L69/100)</f>
        <v>0</v>
      </c>
      <c r="N69" s="153">
        <v>0.26336000000000004</v>
      </c>
      <c r="O69" s="153">
        <f>ROUND(E69*N69,2)</f>
        <v>68.05</v>
      </c>
      <c r="P69" s="153">
        <v>0</v>
      </c>
      <c r="Q69" s="153">
        <f>ROUND(E69*P69,2)</f>
        <v>0</v>
      </c>
      <c r="R69" s="153"/>
      <c r="S69" s="153" t="s">
        <v>140</v>
      </c>
      <c r="T69" s="153" t="s">
        <v>140</v>
      </c>
      <c r="U69" s="153">
        <v>0.7400000000000001</v>
      </c>
      <c r="V69" s="153">
        <f>ROUND(E69*U69,2)</f>
        <v>191.2</v>
      </c>
      <c r="W69" s="153"/>
      <c r="X69" s="148"/>
      <c r="Y69" s="148"/>
      <c r="Z69" s="148"/>
      <c r="AA69" s="148"/>
      <c r="AB69" s="148"/>
      <c r="AC69" s="148"/>
      <c r="AD69" s="148"/>
      <c r="AE69" s="148"/>
      <c r="AF69" s="148"/>
      <c r="AG69" s="148" t="s">
        <v>141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>
      <c r="A70" s="151"/>
      <c r="B70" s="152"/>
      <c r="C70" s="183" t="s">
        <v>202</v>
      </c>
      <c r="D70" s="154"/>
      <c r="E70" s="155">
        <v>125.75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48"/>
      <c r="Y70" s="148"/>
      <c r="Z70" s="148"/>
      <c r="AA70" s="148"/>
      <c r="AB70" s="148"/>
      <c r="AC70" s="148"/>
      <c r="AD70" s="148"/>
      <c r="AE70" s="148"/>
      <c r="AF70" s="148"/>
      <c r="AG70" s="148" t="s">
        <v>143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>
      <c r="A71" s="151"/>
      <c r="B71" s="152"/>
      <c r="C71" s="183" t="s">
        <v>203</v>
      </c>
      <c r="D71" s="154"/>
      <c r="E71" s="155">
        <v>-18.049499999999998</v>
      </c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48"/>
      <c r="Y71" s="148"/>
      <c r="Z71" s="148"/>
      <c r="AA71" s="148"/>
      <c r="AB71" s="148"/>
      <c r="AC71" s="148"/>
      <c r="AD71" s="148"/>
      <c r="AE71" s="148"/>
      <c r="AF71" s="148"/>
      <c r="AG71" s="148" t="s">
        <v>143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>
      <c r="A72" s="151"/>
      <c r="B72" s="152"/>
      <c r="C72" s="184" t="s">
        <v>204</v>
      </c>
      <c r="D72" s="156"/>
      <c r="E72" s="157">
        <v>107.70050000000001</v>
      </c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48"/>
      <c r="Y72" s="148"/>
      <c r="Z72" s="148"/>
      <c r="AA72" s="148"/>
      <c r="AB72" s="148"/>
      <c r="AC72" s="148"/>
      <c r="AD72" s="148"/>
      <c r="AE72" s="148"/>
      <c r="AF72" s="148"/>
      <c r="AG72" s="148" t="s">
        <v>143</v>
      </c>
      <c r="AH72" s="148">
        <v>1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>
      <c r="A73" s="151"/>
      <c r="B73" s="152"/>
      <c r="C73" s="183" t="s">
        <v>205</v>
      </c>
      <c r="D73" s="154"/>
      <c r="E73" s="155">
        <v>57.845000000000006</v>
      </c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48"/>
      <c r="Y73" s="148"/>
      <c r="Z73" s="148"/>
      <c r="AA73" s="148"/>
      <c r="AB73" s="148"/>
      <c r="AC73" s="148"/>
      <c r="AD73" s="148"/>
      <c r="AE73" s="148"/>
      <c r="AF73" s="148"/>
      <c r="AG73" s="148" t="s">
        <v>143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>
      <c r="A74" s="151"/>
      <c r="B74" s="152"/>
      <c r="C74" s="183" t="s">
        <v>206</v>
      </c>
      <c r="D74" s="154"/>
      <c r="E74" s="155">
        <v>80.75</v>
      </c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48"/>
      <c r="Y74" s="148"/>
      <c r="Z74" s="148"/>
      <c r="AA74" s="148"/>
      <c r="AB74" s="148"/>
      <c r="AC74" s="148"/>
      <c r="AD74" s="148"/>
      <c r="AE74" s="148"/>
      <c r="AF74" s="148"/>
      <c r="AG74" s="148" t="s">
        <v>143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>
      <c r="A75" s="151"/>
      <c r="B75" s="152"/>
      <c r="C75" s="183" t="s">
        <v>207</v>
      </c>
      <c r="D75" s="154"/>
      <c r="E75" s="155">
        <v>9.6900000000000013</v>
      </c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48"/>
      <c r="Y75" s="148"/>
      <c r="Z75" s="148"/>
      <c r="AA75" s="148"/>
      <c r="AB75" s="148"/>
      <c r="AC75" s="148"/>
      <c r="AD75" s="148"/>
      <c r="AE75" s="148"/>
      <c r="AF75" s="148"/>
      <c r="AG75" s="148" t="s">
        <v>143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>
      <c r="A76" s="151"/>
      <c r="B76" s="152"/>
      <c r="C76" s="183" t="s">
        <v>208</v>
      </c>
      <c r="D76" s="154"/>
      <c r="E76" s="155">
        <v>3</v>
      </c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48"/>
      <c r="Y76" s="148"/>
      <c r="Z76" s="148"/>
      <c r="AA76" s="148"/>
      <c r="AB76" s="148"/>
      <c r="AC76" s="148"/>
      <c r="AD76" s="148"/>
      <c r="AE76" s="148"/>
      <c r="AF76" s="148"/>
      <c r="AG76" s="148" t="s">
        <v>143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>
      <c r="A77" s="151"/>
      <c r="B77" s="152"/>
      <c r="C77" s="183" t="s">
        <v>209</v>
      </c>
      <c r="D77" s="154"/>
      <c r="E77" s="155">
        <v>8</v>
      </c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48"/>
      <c r="Y77" s="148"/>
      <c r="Z77" s="148"/>
      <c r="AA77" s="148"/>
      <c r="AB77" s="148"/>
      <c r="AC77" s="148"/>
      <c r="AD77" s="148"/>
      <c r="AE77" s="148"/>
      <c r="AF77" s="148"/>
      <c r="AG77" s="148" t="s">
        <v>143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>
      <c r="A78" s="151"/>
      <c r="B78" s="152"/>
      <c r="C78" s="183" t="s">
        <v>210</v>
      </c>
      <c r="D78" s="154"/>
      <c r="E78" s="155">
        <v>-8.6124999999999989</v>
      </c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48"/>
      <c r="Y78" s="148"/>
      <c r="Z78" s="148"/>
      <c r="AA78" s="148"/>
      <c r="AB78" s="148"/>
      <c r="AC78" s="148"/>
      <c r="AD78" s="148"/>
      <c r="AE78" s="148"/>
      <c r="AF78" s="148"/>
      <c r="AG78" s="148" t="s">
        <v>143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>
      <c r="A79" s="169">
        <v>21</v>
      </c>
      <c r="B79" s="170" t="s">
        <v>200</v>
      </c>
      <c r="C79" s="182" t="s">
        <v>201</v>
      </c>
      <c r="D79" s="171" t="s">
        <v>162</v>
      </c>
      <c r="E79" s="172">
        <v>63.852000000000004</v>
      </c>
      <c r="F79" s="173"/>
      <c r="G79" s="174">
        <f>ROUND(E79*F79,2)</f>
        <v>0</v>
      </c>
      <c r="H79" s="153">
        <v>1013.1400000000001</v>
      </c>
      <c r="I79" s="153">
        <f>ROUND(E79*H79,2)</f>
        <v>64691.02</v>
      </c>
      <c r="J79" s="153">
        <v>324.86</v>
      </c>
      <c r="K79" s="153">
        <f>ROUND(E79*J79,2)</f>
        <v>20742.96</v>
      </c>
      <c r="L79" s="153">
        <v>15</v>
      </c>
      <c r="M79" s="153">
        <f>G79*(1+L79/100)</f>
        <v>0</v>
      </c>
      <c r="N79" s="153">
        <v>0.26336000000000004</v>
      </c>
      <c r="O79" s="153">
        <f>ROUND(E79*N79,2)</f>
        <v>16.82</v>
      </c>
      <c r="P79" s="153">
        <v>0</v>
      </c>
      <c r="Q79" s="153">
        <f>ROUND(E79*P79,2)</f>
        <v>0</v>
      </c>
      <c r="R79" s="153"/>
      <c r="S79" s="153" t="s">
        <v>140</v>
      </c>
      <c r="T79" s="153" t="s">
        <v>140</v>
      </c>
      <c r="U79" s="153">
        <v>0.7400000000000001</v>
      </c>
      <c r="V79" s="153">
        <f>ROUND(E79*U79,2)</f>
        <v>47.25</v>
      </c>
      <c r="W79" s="153"/>
      <c r="X79" s="148"/>
      <c r="Y79" s="148"/>
      <c r="Z79" s="148"/>
      <c r="AA79" s="148"/>
      <c r="AB79" s="148"/>
      <c r="AC79" s="148"/>
      <c r="AD79" s="148"/>
      <c r="AE79" s="148"/>
      <c r="AF79" s="148"/>
      <c r="AG79" s="148" t="s">
        <v>141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>
      <c r="A80" s="151"/>
      <c r="B80" s="152"/>
      <c r="C80" s="183" t="s">
        <v>211</v>
      </c>
      <c r="D80" s="154"/>
      <c r="E80" s="155">
        <v>45.824000000000005</v>
      </c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48"/>
      <c r="Y80" s="148"/>
      <c r="Z80" s="148"/>
      <c r="AA80" s="148"/>
      <c r="AB80" s="148"/>
      <c r="AC80" s="148"/>
      <c r="AD80" s="148"/>
      <c r="AE80" s="148"/>
      <c r="AF80" s="148"/>
      <c r="AG80" s="148" t="s">
        <v>143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>
      <c r="A81" s="151"/>
      <c r="B81" s="152"/>
      <c r="C81" s="183" t="s">
        <v>212</v>
      </c>
      <c r="D81" s="154"/>
      <c r="E81" s="155">
        <v>18.028000000000002</v>
      </c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48"/>
      <c r="Y81" s="148"/>
      <c r="Z81" s="148"/>
      <c r="AA81" s="148"/>
      <c r="AB81" s="148"/>
      <c r="AC81" s="148"/>
      <c r="AD81" s="148"/>
      <c r="AE81" s="148"/>
      <c r="AF81" s="148"/>
      <c r="AG81" s="148" t="s">
        <v>143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>
      <c r="A82" s="169">
        <v>22</v>
      </c>
      <c r="B82" s="170" t="s">
        <v>213</v>
      </c>
      <c r="C82" s="182" t="s">
        <v>214</v>
      </c>
      <c r="D82" s="171" t="s">
        <v>215</v>
      </c>
      <c r="E82" s="172">
        <v>27</v>
      </c>
      <c r="F82" s="173"/>
      <c r="G82" s="174">
        <f>ROUND(E82*F82,2)</f>
        <v>0</v>
      </c>
      <c r="H82" s="153">
        <v>371.48</v>
      </c>
      <c r="I82" s="153">
        <f>ROUND(E82*H82,2)</f>
        <v>10029.959999999999</v>
      </c>
      <c r="J82" s="153">
        <v>108.02000000000001</v>
      </c>
      <c r="K82" s="153">
        <f>ROUND(E82*J82,2)</f>
        <v>2916.54</v>
      </c>
      <c r="L82" s="153">
        <v>15</v>
      </c>
      <c r="M82" s="153">
        <f>G82*(1+L82/100)</f>
        <v>0</v>
      </c>
      <c r="N82" s="153">
        <v>4.555E-2</v>
      </c>
      <c r="O82" s="153">
        <f>ROUND(E82*N82,2)</f>
        <v>1.23</v>
      </c>
      <c r="P82" s="153">
        <v>0</v>
      </c>
      <c r="Q82" s="153">
        <f>ROUND(E82*P82,2)</f>
        <v>0</v>
      </c>
      <c r="R82" s="153"/>
      <c r="S82" s="153" t="s">
        <v>140</v>
      </c>
      <c r="T82" s="153" t="s">
        <v>140</v>
      </c>
      <c r="U82" s="153">
        <v>0.2525</v>
      </c>
      <c r="V82" s="153">
        <f>ROUND(E82*U82,2)</f>
        <v>6.82</v>
      </c>
      <c r="W82" s="153"/>
      <c r="X82" s="148"/>
      <c r="Y82" s="148"/>
      <c r="Z82" s="148"/>
      <c r="AA82" s="148"/>
      <c r="AB82" s="148"/>
      <c r="AC82" s="148"/>
      <c r="AD82" s="148"/>
      <c r="AE82" s="148"/>
      <c r="AF82" s="148"/>
      <c r="AG82" s="148" t="s">
        <v>141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>
      <c r="A83" s="151"/>
      <c r="B83" s="152"/>
      <c r="C83" s="183" t="s">
        <v>216</v>
      </c>
      <c r="D83" s="154"/>
      <c r="E83" s="155">
        <v>9</v>
      </c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48"/>
      <c r="Y83" s="148"/>
      <c r="Z83" s="148"/>
      <c r="AA83" s="148"/>
      <c r="AB83" s="148"/>
      <c r="AC83" s="148"/>
      <c r="AD83" s="148"/>
      <c r="AE83" s="148"/>
      <c r="AF83" s="148"/>
      <c r="AG83" s="148" t="s">
        <v>143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>
      <c r="A84" s="151"/>
      <c r="B84" s="152"/>
      <c r="C84" s="183" t="s">
        <v>217</v>
      </c>
      <c r="D84" s="154"/>
      <c r="E84" s="155">
        <v>18</v>
      </c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48"/>
      <c r="Y84" s="148"/>
      <c r="Z84" s="148"/>
      <c r="AA84" s="148"/>
      <c r="AB84" s="148"/>
      <c r="AC84" s="148"/>
      <c r="AD84" s="148"/>
      <c r="AE84" s="148"/>
      <c r="AF84" s="148"/>
      <c r="AG84" s="148" t="s">
        <v>143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>
      <c r="A85" s="169">
        <v>23</v>
      </c>
      <c r="B85" s="170" t="s">
        <v>218</v>
      </c>
      <c r="C85" s="182" t="s">
        <v>219</v>
      </c>
      <c r="D85" s="171" t="s">
        <v>215</v>
      </c>
      <c r="E85" s="172">
        <v>13</v>
      </c>
      <c r="F85" s="173"/>
      <c r="G85" s="174">
        <f>ROUND(E85*F85,2)</f>
        <v>0</v>
      </c>
      <c r="H85" s="153">
        <v>397.8</v>
      </c>
      <c r="I85" s="153">
        <f>ROUND(E85*H85,2)</f>
        <v>5171.3999999999996</v>
      </c>
      <c r="J85" s="153">
        <v>111.2</v>
      </c>
      <c r="K85" s="153">
        <f>ROUND(E85*J85,2)</f>
        <v>1445.6</v>
      </c>
      <c r="L85" s="153">
        <v>15</v>
      </c>
      <c r="M85" s="153">
        <f>G85*(1+L85/100)</f>
        <v>0</v>
      </c>
      <c r="N85" s="153">
        <v>5.4220000000000004E-2</v>
      </c>
      <c r="O85" s="153">
        <f>ROUND(E85*N85,2)</f>
        <v>0.7</v>
      </c>
      <c r="P85" s="153">
        <v>0</v>
      </c>
      <c r="Q85" s="153">
        <f>ROUND(E85*P85,2)</f>
        <v>0</v>
      </c>
      <c r="R85" s="153"/>
      <c r="S85" s="153" t="s">
        <v>140</v>
      </c>
      <c r="T85" s="153" t="s">
        <v>140</v>
      </c>
      <c r="U85" s="153">
        <v>0.26</v>
      </c>
      <c r="V85" s="153">
        <f>ROUND(E85*U85,2)</f>
        <v>3.38</v>
      </c>
      <c r="W85" s="153"/>
      <c r="X85" s="148"/>
      <c r="Y85" s="148"/>
      <c r="Z85" s="148"/>
      <c r="AA85" s="148"/>
      <c r="AB85" s="148"/>
      <c r="AC85" s="148"/>
      <c r="AD85" s="148"/>
      <c r="AE85" s="148"/>
      <c r="AF85" s="148"/>
      <c r="AG85" s="148" t="s">
        <v>141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>
      <c r="A86" s="151"/>
      <c r="B86" s="152"/>
      <c r="C86" s="183" t="s">
        <v>220</v>
      </c>
      <c r="D86" s="154"/>
      <c r="E86" s="155">
        <v>13</v>
      </c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48"/>
      <c r="Y86" s="148"/>
      <c r="Z86" s="148"/>
      <c r="AA86" s="148"/>
      <c r="AB86" s="148"/>
      <c r="AC86" s="148"/>
      <c r="AD86" s="148"/>
      <c r="AE86" s="148"/>
      <c r="AF86" s="148"/>
      <c r="AG86" s="148" t="s">
        <v>143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>
      <c r="A87" s="151"/>
      <c r="B87" s="152"/>
      <c r="C87" s="183" t="s">
        <v>221</v>
      </c>
      <c r="D87" s="154"/>
      <c r="E87" s="155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48"/>
      <c r="Y87" s="148"/>
      <c r="Z87" s="148"/>
      <c r="AA87" s="148"/>
      <c r="AB87" s="148"/>
      <c r="AC87" s="148"/>
      <c r="AD87" s="148"/>
      <c r="AE87" s="148"/>
      <c r="AF87" s="148"/>
      <c r="AG87" s="148" t="s">
        <v>143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>
      <c r="A88" s="169">
        <v>24</v>
      </c>
      <c r="B88" s="170" t="s">
        <v>222</v>
      </c>
      <c r="C88" s="182" t="s">
        <v>223</v>
      </c>
      <c r="D88" s="171" t="s">
        <v>215</v>
      </c>
      <c r="E88" s="172">
        <v>3</v>
      </c>
      <c r="F88" s="173"/>
      <c r="G88" s="174">
        <f>ROUND(E88*F88,2)</f>
        <v>0</v>
      </c>
      <c r="H88" s="153">
        <v>747.42000000000007</v>
      </c>
      <c r="I88" s="153">
        <f>ROUND(E88*H88,2)</f>
        <v>2242.2600000000002</v>
      </c>
      <c r="J88" s="153">
        <v>149.58000000000001</v>
      </c>
      <c r="K88" s="153">
        <f>ROUND(E88*J88,2)</f>
        <v>448.74</v>
      </c>
      <c r="L88" s="153">
        <v>15</v>
      </c>
      <c r="M88" s="153">
        <f>G88*(1+L88/100)</f>
        <v>0</v>
      </c>
      <c r="N88" s="153">
        <v>8.1060000000000007E-2</v>
      </c>
      <c r="O88" s="153">
        <f>ROUND(E88*N88,2)</f>
        <v>0.24</v>
      </c>
      <c r="P88" s="153">
        <v>0</v>
      </c>
      <c r="Q88" s="153">
        <f>ROUND(E88*P88,2)</f>
        <v>0</v>
      </c>
      <c r="R88" s="153"/>
      <c r="S88" s="153" t="s">
        <v>140</v>
      </c>
      <c r="T88" s="153" t="s">
        <v>140</v>
      </c>
      <c r="U88" s="153">
        <v>0.35000000000000003</v>
      </c>
      <c r="V88" s="153">
        <f>ROUND(E88*U88,2)</f>
        <v>1.05</v>
      </c>
      <c r="W88" s="153"/>
      <c r="X88" s="148"/>
      <c r="Y88" s="148"/>
      <c r="Z88" s="148"/>
      <c r="AA88" s="148"/>
      <c r="AB88" s="148"/>
      <c r="AC88" s="148"/>
      <c r="AD88" s="148"/>
      <c r="AE88" s="148"/>
      <c r="AF88" s="148"/>
      <c r="AG88" s="148" t="s">
        <v>141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>
      <c r="A89" s="151"/>
      <c r="B89" s="152"/>
      <c r="C89" s="183" t="s">
        <v>224</v>
      </c>
      <c r="D89" s="154"/>
      <c r="E89" s="155">
        <v>3</v>
      </c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48"/>
      <c r="Y89" s="148"/>
      <c r="Z89" s="148"/>
      <c r="AA89" s="148"/>
      <c r="AB89" s="148"/>
      <c r="AC89" s="148"/>
      <c r="AD89" s="148"/>
      <c r="AE89" s="148"/>
      <c r="AF89" s="148"/>
      <c r="AG89" s="148" t="s">
        <v>143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>
      <c r="A90" s="169">
        <v>25</v>
      </c>
      <c r="B90" s="170" t="s">
        <v>225</v>
      </c>
      <c r="C90" s="182" t="s">
        <v>226</v>
      </c>
      <c r="D90" s="171" t="s">
        <v>215</v>
      </c>
      <c r="E90" s="172">
        <v>7</v>
      </c>
      <c r="F90" s="173"/>
      <c r="G90" s="174">
        <f>ROUND(E90*F90,2)</f>
        <v>0</v>
      </c>
      <c r="H90" s="153">
        <v>3092.76</v>
      </c>
      <c r="I90" s="153">
        <f>ROUND(E90*H90,2)</f>
        <v>21649.32</v>
      </c>
      <c r="J90" s="153">
        <v>867.24</v>
      </c>
      <c r="K90" s="153">
        <f>ROUND(E90*J90,2)</f>
        <v>6070.68</v>
      </c>
      <c r="L90" s="153">
        <v>15</v>
      </c>
      <c r="M90" s="153">
        <f>G90*(1+L90/100)</f>
        <v>0</v>
      </c>
      <c r="N90" s="153">
        <v>0.15028000000000002</v>
      </c>
      <c r="O90" s="153">
        <f>ROUND(E90*N90,2)</f>
        <v>1.05</v>
      </c>
      <c r="P90" s="153">
        <v>0</v>
      </c>
      <c r="Q90" s="153">
        <f>ROUND(E90*P90,2)</f>
        <v>0</v>
      </c>
      <c r="R90" s="153"/>
      <c r="S90" s="153" t="s">
        <v>140</v>
      </c>
      <c r="T90" s="153" t="s">
        <v>140</v>
      </c>
      <c r="U90" s="153">
        <v>2.0050000000000003</v>
      </c>
      <c r="V90" s="153">
        <f>ROUND(E90*U90,2)</f>
        <v>14.04</v>
      </c>
      <c r="W90" s="153"/>
      <c r="X90" s="148"/>
      <c r="Y90" s="148"/>
      <c r="Z90" s="148"/>
      <c r="AA90" s="148"/>
      <c r="AB90" s="148"/>
      <c r="AC90" s="148"/>
      <c r="AD90" s="148"/>
      <c r="AE90" s="148"/>
      <c r="AF90" s="148"/>
      <c r="AG90" s="148" t="s">
        <v>141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>
      <c r="A91" s="151"/>
      <c r="B91" s="152"/>
      <c r="C91" s="183" t="s">
        <v>227</v>
      </c>
      <c r="D91" s="154"/>
      <c r="E91" s="155">
        <v>4</v>
      </c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48"/>
      <c r="Y91" s="148"/>
      <c r="Z91" s="148"/>
      <c r="AA91" s="148"/>
      <c r="AB91" s="148"/>
      <c r="AC91" s="148"/>
      <c r="AD91" s="148"/>
      <c r="AE91" s="148"/>
      <c r="AF91" s="148"/>
      <c r="AG91" s="148" t="s">
        <v>143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>
      <c r="A92" s="151"/>
      <c r="B92" s="152"/>
      <c r="C92" s="183" t="s">
        <v>228</v>
      </c>
      <c r="D92" s="154"/>
      <c r="E92" s="155">
        <v>3</v>
      </c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48"/>
      <c r="Y92" s="148"/>
      <c r="Z92" s="148"/>
      <c r="AA92" s="148"/>
      <c r="AB92" s="148"/>
      <c r="AC92" s="148"/>
      <c r="AD92" s="148"/>
      <c r="AE92" s="148"/>
      <c r="AF92" s="148"/>
      <c r="AG92" s="148" t="s">
        <v>143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>
      <c r="A93" s="169">
        <v>26</v>
      </c>
      <c r="B93" s="170" t="s">
        <v>229</v>
      </c>
      <c r="C93" s="182" t="s">
        <v>230</v>
      </c>
      <c r="D93" s="171" t="s">
        <v>215</v>
      </c>
      <c r="E93" s="172">
        <v>4</v>
      </c>
      <c r="F93" s="173"/>
      <c r="G93" s="174">
        <f>ROUND(E93*F93,2)</f>
        <v>0</v>
      </c>
      <c r="H93" s="153">
        <v>5070.9900000000007</v>
      </c>
      <c r="I93" s="153">
        <f>ROUND(E93*H93,2)</f>
        <v>20283.96</v>
      </c>
      <c r="J93" s="153">
        <v>994.0100000000001</v>
      </c>
      <c r="K93" s="153">
        <f>ROUND(E93*J93,2)</f>
        <v>3976.04</v>
      </c>
      <c r="L93" s="153">
        <v>15</v>
      </c>
      <c r="M93" s="153">
        <f>G93*(1+L93/100)</f>
        <v>0</v>
      </c>
      <c r="N93" s="153">
        <v>0.28100000000000003</v>
      </c>
      <c r="O93" s="153">
        <f>ROUND(E93*N93,2)</f>
        <v>1.1200000000000001</v>
      </c>
      <c r="P93" s="153">
        <v>0</v>
      </c>
      <c r="Q93" s="153">
        <f>ROUND(E93*P93,2)</f>
        <v>0</v>
      </c>
      <c r="R93" s="153"/>
      <c r="S93" s="153" t="s">
        <v>140</v>
      </c>
      <c r="T93" s="153" t="s">
        <v>140</v>
      </c>
      <c r="U93" s="153">
        <v>2.2960000000000003</v>
      </c>
      <c r="V93" s="153">
        <f>ROUND(E93*U93,2)</f>
        <v>9.18</v>
      </c>
      <c r="W93" s="153"/>
      <c r="X93" s="148"/>
      <c r="Y93" s="148"/>
      <c r="Z93" s="148"/>
      <c r="AA93" s="148"/>
      <c r="AB93" s="148"/>
      <c r="AC93" s="148"/>
      <c r="AD93" s="148"/>
      <c r="AE93" s="148"/>
      <c r="AF93" s="148"/>
      <c r="AG93" s="148" t="s">
        <v>141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>
      <c r="A94" s="151"/>
      <c r="B94" s="152"/>
      <c r="C94" s="183" t="s">
        <v>231</v>
      </c>
      <c r="D94" s="154"/>
      <c r="E94" s="155">
        <v>3</v>
      </c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48"/>
      <c r="Y94" s="148"/>
      <c r="Z94" s="148"/>
      <c r="AA94" s="148"/>
      <c r="AB94" s="148"/>
      <c r="AC94" s="148"/>
      <c r="AD94" s="148"/>
      <c r="AE94" s="148"/>
      <c r="AF94" s="148"/>
      <c r="AG94" s="148" t="s">
        <v>143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>
      <c r="A95" s="151"/>
      <c r="B95" s="152"/>
      <c r="C95" s="183" t="s">
        <v>232</v>
      </c>
      <c r="D95" s="154"/>
      <c r="E95" s="155">
        <v>1</v>
      </c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48"/>
      <c r="Y95" s="148"/>
      <c r="Z95" s="148"/>
      <c r="AA95" s="148"/>
      <c r="AB95" s="148"/>
      <c r="AC95" s="148"/>
      <c r="AD95" s="148"/>
      <c r="AE95" s="148"/>
      <c r="AF95" s="148"/>
      <c r="AG95" s="148" t="s">
        <v>143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>
      <c r="A96" s="169">
        <v>27</v>
      </c>
      <c r="B96" s="170" t="s">
        <v>233</v>
      </c>
      <c r="C96" s="182" t="s">
        <v>234</v>
      </c>
      <c r="D96" s="171" t="s">
        <v>215</v>
      </c>
      <c r="E96" s="172">
        <v>3</v>
      </c>
      <c r="F96" s="173"/>
      <c r="G96" s="174">
        <f>ROUND(E96*F96,2)</f>
        <v>0</v>
      </c>
      <c r="H96" s="153">
        <v>5785.9900000000007</v>
      </c>
      <c r="I96" s="153">
        <f>ROUND(E96*H96,2)</f>
        <v>17357.97</v>
      </c>
      <c r="J96" s="153">
        <v>1019.0100000000001</v>
      </c>
      <c r="K96" s="153">
        <f>ROUND(E96*J96,2)</f>
        <v>3057.03</v>
      </c>
      <c r="L96" s="153">
        <v>15</v>
      </c>
      <c r="M96" s="153">
        <f>G96*(1+L96/100)</f>
        <v>0</v>
      </c>
      <c r="N96" s="153">
        <v>0.31462000000000001</v>
      </c>
      <c r="O96" s="153">
        <f>ROUND(E96*N96,2)</f>
        <v>0.94</v>
      </c>
      <c r="P96" s="153">
        <v>0</v>
      </c>
      <c r="Q96" s="153">
        <f>ROUND(E96*P96,2)</f>
        <v>0</v>
      </c>
      <c r="R96" s="153"/>
      <c r="S96" s="153" t="s">
        <v>140</v>
      </c>
      <c r="T96" s="153" t="s">
        <v>140</v>
      </c>
      <c r="U96" s="153">
        <v>2.3530000000000002</v>
      </c>
      <c r="V96" s="153">
        <f>ROUND(E96*U96,2)</f>
        <v>7.06</v>
      </c>
      <c r="W96" s="153"/>
      <c r="X96" s="148"/>
      <c r="Y96" s="148"/>
      <c r="Z96" s="148"/>
      <c r="AA96" s="148"/>
      <c r="AB96" s="148"/>
      <c r="AC96" s="148"/>
      <c r="AD96" s="148"/>
      <c r="AE96" s="148"/>
      <c r="AF96" s="148"/>
      <c r="AG96" s="148" t="s">
        <v>141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>
      <c r="A97" s="151"/>
      <c r="B97" s="152"/>
      <c r="C97" s="183" t="s">
        <v>235</v>
      </c>
      <c r="D97" s="154"/>
      <c r="E97" s="155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48"/>
      <c r="Y97" s="148"/>
      <c r="Z97" s="148"/>
      <c r="AA97" s="148"/>
      <c r="AB97" s="148"/>
      <c r="AC97" s="148"/>
      <c r="AD97" s="148"/>
      <c r="AE97" s="148"/>
      <c r="AF97" s="148"/>
      <c r="AG97" s="148" t="s">
        <v>143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>
      <c r="A98" s="151"/>
      <c r="B98" s="152"/>
      <c r="C98" s="183" t="s">
        <v>236</v>
      </c>
      <c r="D98" s="154"/>
      <c r="E98" s="155">
        <v>3</v>
      </c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48"/>
      <c r="Y98" s="148"/>
      <c r="Z98" s="148"/>
      <c r="AA98" s="148"/>
      <c r="AB98" s="148"/>
      <c r="AC98" s="148"/>
      <c r="AD98" s="148"/>
      <c r="AE98" s="148"/>
      <c r="AF98" s="148"/>
      <c r="AG98" s="148" t="s">
        <v>143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>
      <c r="A99" s="169">
        <v>28</v>
      </c>
      <c r="B99" s="170" t="s">
        <v>237</v>
      </c>
      <c r="C99" s="182" t="s">
        <v>238</v>
      </c>
      <c r="D99" s="171" t="s">
        <v>162</v>
      </c>
      <c r="E99" s="172">
        <v>23.217500000000001</v>
      </c>
      <c r="F99" s="173"/>
      <c r="G99" s="174">
        <f>ROUND(E99*F99,2)</f>
        <v>0</v>
      </c>
      <c r="H99" s="153">
        <v>475.27000000000004</v>
      </c>
      <c r="I99" s="153">
        <f>ROUND(E99*H99,2)</f>
        <v>11034.58</v>
      </c>
      <c r="J99" s="153">
        <v>220.73000000000002</v>
      </c>
      <c r="K99" s="153">
        <f>ROUND(E99*J99,2)</f>
        <v>5124.8</v>
      </c>
      <c r="L99" s="153">
        <v>15</v>
      </c>
      <c r="M99" s="153">
        <f>G99*(1+L99/100)</f>
        <v>0</v>
      </c>
      <c r="N99" s="153">
        <v>7.782E-2</v>
      </c>
      <c r="O99" s="153">
        <f>ROUND(E99*N99,2)</f>
        <v>1.81</v>
      </c>
      <c r="P99" s="153">
        <v>0</v>
      </c>
      <c r="Q99" s="153">
        <f>ROUND(E99*P99,2)</f>
        <v>0</v>
      </c>
      <c r="R99" s="153"/>
      <c r="S99" s="153" t="s">
        <v>140</v>
      </c>
      <c r="T99" s="153" t="s">
        <v>140</v>
      </c>
      <c r="U99" s="153">
        <v>0.46500000000000002</v>
      </c>
      <c r="V99" s="153">
        <f>ROUND(E99*U99,2)</f>
        <v>10.8</v>
      </c>
      <c r="W99" s="153"/>
      <c r="X99" s="148"/>
      <c r="Y99" s="148"/>
      <c r="Z99" s="148"/>
      <c r="AA99" s="148"/>
      <c r="AB99" s="148"/>
      <c r="AC99" s="148"/>
      <c r="AD99" s="148"/>
      <c r="AE99" s="148"/>
      <c r="AF99" s="148"/>
      <c r="AG99" s="148" t="s">
        <v>141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>
      <c r="A100" s="151"/>
      <c r="B100" s="152"/>
      <c r="C100" s="183" t="s">
        <v>239</v>
      </c>
      <c r="D100" s="154"/>
      <c r="E100" s="155">
        <v>23.217500000000001</v>
      </c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143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>
      <c r="A101" s="169">
        <v>29</v>
      </c>
      <c r="B101" s="170" t="s">
        <v>240</v>
      </c>
      <c r="C101" s="182" t="s">
        <v>241</v>
      </c>
      <c r="D101" s="171" t="s">
        <v>162</v>
      </c>
      <c r="E101" s="172">
        <v>121.97500000000001</v>
      </c>
      <c r="F101" s="173"/>
      <c r="G101" s="174">
        <f>ROUND(E101*F101,2)</f>
        <v>0</v>
      </c>
      <c r="H101" s="153">
        <v>511.20000000000005</v>
      </c>
      <c r="I101" s="153">
        <f>ROUND(E101*H101,2)</f>
        <v>62353.62</v>
      </c>
      <c r="J101" s="153">
        <v>245.8</v>
      </c>
      <c r="K101" s="153">
        <f>ROUND(E101*J101,2)</f>
        <v>29981.46</v>
      </c>
      <c r="L101" s="153">
        <v>15</v>
      </c>
      <c r="M101" s="153">
        <f>G101*(1+L101/100)</f>
        <v>0</v>
      </c>
      <c r="N101" s="153">
        <v>0.12138</v>
      </c>
      <c r="O101" s="153">
        <f>ROUND(E101*N101,2)</f>
        <v>14.81</v>
      </c>
      <c r="P101" s="153">
        <v>0</v>
      </c>
      <c r="Q101" s="153">
        <f>ROUND(E101*P101,2)</f>
        <v>0</v>
      </c>
      <c r="R101" s="153"/>
      <c r="S101" s="153" t="s">
        <v>140</v>
      </c>
      <c r="T101" s="153" t="s">
        <v>140</v>
      </c>
      <c r="U101" s="153">
        <v>0.52700000000000002</v>
      </c>
      <c r="V101" s="153">
        <f>ROUND(E101*U101,2)</f>
        <v>64.28</v>
      </c>
      <c r="W101" s="153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141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>
      <c r="A102" s="151"/>
      <c r="B102" s="152"/>
      <c r="C102" s="183" t="s">
        <v>242</v>
      </c>
      <c r="D102" s="154"/>
      <c r="E102" s="155">
        <v>37.950000000000003</v>
      </c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143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>
      <c r="A103" s="151"/>
      <c r="B103" s="152"/>
      <c r="C103" s="183" t="s">
        <v>243</v>
      </c>
      <c r="D103" s="154"/>
      <c r="E103" s="155">
        <v>-5.8</v>
      </c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143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>
      <c r="A104" s="151"/>
      <c r="B104" s="152"/>
      <c r="C104" s="184" t="s">
        <v>204</v>
      </c>
      <c r="D104" s="156"/>
      <c r="E104" s="157">
        <v>32.150000000000006</v>
      </c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143</v>
      </c>
      <c r="AH104" s="148">
        <v>1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>
      <c r="A105" s="151"/>
      <c r="B105" s="152"/>
      <c r="C105" s="183" t="s">
        <v>244</v>
      </c>
      <c r="D105" s="154"/>
      <c r="E105" s="155">
        <v>102.625</v>
      </c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143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>
      <c r="A106" s="151"/>
      <c r="B106" s="152"/>
      <c r="C106" s="183" t="s">
        <v>245</v>
      </c>
      <c r="D106" s="154"/>
      <c r="E106" s="155">
        <v>-12.799999999999999</v>
      </c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143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>
      <c r="A107" s="151"/>
      <c r="B107" s="152"/>
      <c r="C107" s="184" t="s">
        <v>204</v>
      </c>
      <c r="D107" s="156"/>
      <c r="E107" s="157">
        <v>89.825000000000003</v>
      </c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143</v>
      </c>
      <c r="AH107" s="148">
        <v>1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>
      <c r="A108" s="169">
        <v>30</v>
      </c>
      <c r="B108" s="170" t="s">
        <v>246</v>
      </c>
      <c r="C108" s="182" t="s">
        <v>247</v>
      </c>
      <c r="D108" s="171" t="s">
        <v>162</v>
      </c>
      <c r="E108" s="172">
        <v>2.4960000000000004</v>
      </c>
      <c r="F108" s="173"/>
      <c r="G108" s="174">
        <f>ROUND(E108*F108,2)</f>
        <v>0</v>
      </c>
      <c r="H108" s="153">
        <v>239.89000000000001</v>
      </c>
      <c r="I108" s="153">
        <f>ROUND(E108*H108,2)</f>
        <v>598.77</v>
      </c>
      <c r="J108" s="153">
        <v>489.11</v>
      </c>
      <c r="K108" s="153">
        <f>ROUND(E108*J108,2)</f>
        <v>1220.82</v>
      </c>
      <c r="L108" s="153">
        <v>15</v>
      </c>
      <c r="M108" s="153">
        <f>G108*(1+L108/100)</f>
        <v>0</v>
      </c>
      <c r="N108" s="153">
        <v>0.16976000000000002</v>
      </c>
      <c r="O108" s="153">
        <f>ROUND(E108*N108,2)</f>
        <v>0.42</v>
      </c>
      <c r="P108" s="153">
        <v>0</v>
      </c>
      <c r="Q108" s="153">
        <f>ROUND(E108*P108,2)</f>
        <v>0</v>
      </c>
      <c r="R108" s="153"/>
      <c r="S108" s="153" t="s">
        <v>140</v>
      </c>
      <c r="T108" s="153" t="s">
        <v>140</v>
      </c>
      <c r="U108" s="153">
        <v>1.1300000000000001</v>
      </c>
      <c r="V108" s="153">
        <f>ROUND(E108*U108,2)</f>
        <v>2.82</v>
      </c>
      <c r="W108" s="153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141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>
      <c r="A109" s="151"/>
      <c r="B109" s="152"/>
      <c r="C109" s="183" t="s">
        <v>248</v>
      </c>
      <c r="D109" s="154"/>
      <c r="E109" s="155">
        <v>2.4960000000000004</v>
      </c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143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>
      <c r="A110" s="169">
        <v>31</v>
      </c>
      <c r="B110" s="170" t="s">
        <v>249</v>
      </c>
      <c r="C110" s="182" t="s">
        <v>250</v>
      </c>
      <c r="D110" s="171" t="s">
        <v>162</v>
      </c>
      <c r="E110" s="172">
        <v>105.18920000000001</v>
      </c>
      <c r="F110" s="173"/>
      <c r="G110" s="174">
        <f>ROUND(E110*F110,2)</f>
        <v>0</v>
      </c>
      <c r="H110" s="153">
        <v>189.42000000000002</v>
      </c>
      <c r="I110" s="153">
        <f>ROUND(E110*H110,2)</f>
        <v>19924.939999999999</v>
      </c>
      <c r="J110" s="153">
        <v>444.58000000000004</v>
      </c>
      <c r="K110" s="153">
        <f>ROUND(E110*J110,2)</f>
        <v>46765.01</v>
      </c>
      <c r="L110" s="153">
        <v>15</v>
      </c>
      <c r="M110" s="153">
        <f>G110*(1+L110/100)</f>
        <v>0</v>
      </c>
      <c r="N110" s="153">
        <v>1.2150000000000001E-2</v>
      </c>
      <c r="O110" s="153">
        <f>ROUND(E110*N110,2)</f>
        <v>1.28</v>
      </c>
      <c r="P110" s="153">
        <v>0</v>
      </c>
      <c r="Q110" s="153">
        <f>ROUND(E110*P110,2)</f>
        <v>0</v>
      </c>
      <c r="R110" s="153"/>
      <c r="S110" s="153" t="s">
        <v>140</v>
      </c>
      <c r="T110" s="153" t="s">
        <v>140</v>
      </c>
      <c r="U110" s="153">
        <v>1.0110000000000001</v>
      </c>
      <c r="V110" s="153">
        <f>ROUND(E110*U110,2)</f>
        <v>106.35</v>
      </c>
      <c r="W110" s="153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141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>
      <c r="A111" s="151"/>
      <c r="B111" s="152"/>
      <c r="C111" s="183" t="s">
        <v>251</v>
      </c>
      <c r="D111" s="154"/>
      <c r="E111" s="155">
        <v>128.50920000000002</v>
      </c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143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>
      <c r="A112" s="151"/>
      <c r="B112" s="152"/>
      <c r="C112" s="183" t="s">
        <v>252</v>
      </c>
      <c r="D112" s="154"/>
      <c r="E112" s="155">
        <v>-23.319999999999997</v>
      </c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143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ht="22.5" outlineLevel="1">
      <c r="A113" s="169">
        <v>32</v>
      </c>
      <c r="B113" s="170" t="s">
        <v>253</v>
      </c>
      <c r="C113" s="182" t="s">
        <v>254</v>
      </c>
      <c r="D113" s="171" t="s">
        <v>162</v>
      </c>
      <c r="E113" s="172">
        <v>23.32</v>
      </c>
      <c r="F113" s="173"/>
      <c r="G113" s="174">
        <f>ROUND(E113*F113,2)</f>
        <v>0</v>
      </c>
      <c r="H113" s="153">
        <v>226.61</v>
      </c>
      <c r="I113" s="153">
        <f>ROUND(E113*H113,2)</f>
        <v>5284.55</v>
      </c>
      <c r="J113" s="153">
        <v>444.39000000000004</v>
      </c>
      <c r="K113" s="153">
        <f>ROUND(E113*J113,2)</f>
        <v>10363.17</v>
      </c>
      <c r="L113" s="153">
        <v>15</v>
      </c>
      <c r="M113" s="153">
        <f>G113*(1+L113/100)</f>
        <v>0</v>
      </c>
      <c r="N113" s="153">
        <v>1.2150000000000001E-2</v>
      </c>
      <c r="O113" s="153">
        <f>ROUND(E113*N113,2)</f>
        <v>0.28000000000000003</v>
      </c>
      <c r="P113" s="153">
        <v>0</v>
      </c>
      <c r="Q113" s="153">
        <f>ROUND(E113*P113,2)</f>
        <v>0</v>
      </c>
      <c r="R113" s="153"/>
      <c r="S113" s="153" t="s">
        <v>140</v>
      </c>
      <c r="T113" s="153" t="s">
        <v>140</v>
      </c>
      <c r="U113" s="153">
        <v>1.0110000000000001</v>
      </c>
      <c r="V113" s="153">
        <f>ROUND(E113*U113,2)</f>
        <v>23.58</v>
      </c>
      <c r="W113" s="153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141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>
      <c r="A114" s="151"/>
      <c r="B114" s="152"/>
      <c r="C114" s="183" t="s">
        <v>255</v>
      </c>
      <c r="D114" s="154"/>
      <c r="E114" s="155">
        <v>23.32</v>
      </c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143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>
      <c r="A115" s="163" t="s">
        <v>135</v>
      </c>
      <c r="B115" s="164" t="s">
        <v>63</v>
      </c>
      <c r="C115" s="181" t="s">
        <v>64</v>
      </c>
      <c r="D115" s="165"/>
      <c r="E115" s="166"/>
      <c r="F115" s="167"/>
      <c r="G115" s="168">
        <f>SUMIF(AG116:AG167,"&lt;&gt;NOR",G116:G167)</f>
        <v>0</v>
      </c>
      <c r="H115" s="162"/>
      <c r="I115" s="162">
        <f>SUM(I116:I167)</f>
        <v>265684.57</v>
      </c>
      <c r="J115" s="162"/>
      <c r="K115" s="162">
        <f>SUM(K116:K167)</f>
        <v>236321.21</v>
      </c>
      <c r="L115" s="162"/>
      <c r="M115" s="162">
        <f>SUM(M116:M167)</f>
        <v>0</v>
      </c>
      <c r="N115" s="162"/>
      <c r="O115" s="162">
        <f>SUM(O116:O167)</f>
        <v>103.08000000000003</v>
      </c>
      <c r="P115" s="162"/>
      <c r="Q115" s="162">
        <f>SUM(Q116:Q167)</f>
        <v>0</v>
      </c>
      <c r="R115" s="162"/>
      <c r="S115" s="162"/>
      <c r="T115" s="162"/>
      <c r="U115" s="162"/>
      <c r="V115" s="162">
        <f>SUM(V116:V167)</f>
        <v>433.88000000000005</v>
      </c>
      <c r="W115" s="162"/>
      <c r="AG115" t="s">
        <v>136</v>
      </c>
    </row>
    <row r="116" spans="1:60" outlineLevel="1">
      <c r="A116" s="169">
        <v>33</v>
      </c>
      <c r="B116" s="170" t="s">
        <v>256</v>
      </c>
      <c r="C116" s="182" t="s">
        <v>257</v>
      </c>
      <c r="D116" s="171" t="s">
        <v>139</v>
      </c>
      <c r="E116" s="172">
        <v>26.229960000000002</v>
      </c>
      <c r="F116" s="173"/>
      <c r="G116" s="174">
        <f>ROUND(E116*F116,2)</f>
        <v>0</v>
      </c>
      <c r="H116" s="153">
        <v>2313.2000000000003</v>
      </c>
      <c r="I116" s="153">
        <f>ROUND(E116*H116,2)</f>
        <v>60675.14</v>
      </c>
      <c r="J116" s="153">
        <v>466.8</v>
      </c>
      <c r="K116" s="153">
        <f>ROUND(E116*J116,2)</f>
        <v>12244.15</v>
      </c>
      <c r="L116" s="153">
        <v>15</v>
      </c>
      <c r="M116" s="153">
        <f>G116*(1+L116/100)</f>
        <v>0</v>
      </c>
      <c r="N116" s="153">
        <v>2.5251400000000004</v>
      </c>
      <c r="O116" s="153">
        <f>ROUND(E116*N116,2)</f>
        <v>66.23</v>
      </c>
      <c r="P116" s="153">
        <v>0</v>
      </c>
      <c r="Q116" s="153">
        <f>ROUND(E116*P116,2)</f>
        <v>0</v>
      </c>
      <c r="R116" s="153"/>
      <c r="S116" s="153" t="s">
        <v>140</v>
      </c>
      <c r="T116" s="153" t="s">
        <v>140</v>
      </c>
      <c r="U116" s="153">
        <v>0.9870000000000001</v>
      </c>
      <c r="V116" s="153">
        <f>ROUND(E116*U116,2)</f>
        <v>25.89</v>
      </c>
      <c r="W116" s="153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141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>
      <c r="A117" s="151"/>
      <c r="B117" s="152"/>
      <c r="C117" s="183" t="s">
        <v>258</v>
      </c>
      <c r="D117" s="154"/>
      <c r="E117" s="155">
        <v>26.229960000000002</v>
      </c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143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ht="22.5" outlineLevel="1">
      <c r="A118" s="169">
        <v>34</v>
      </c>
      <c r="B118" s="170" t="s">
        <v>259</v>
      </c>
      <c r="C118" s="182" t="s">
        <v>260</v>
      </c>
      <c r="D118" s="171" t="s">
        <v>162</v>
      </c>
      <c r="E118" s="172">
        <v>131.14980000000003</v>
      </c>
      <c r="F118" s="173"/>
      <c r="G118" s="174">
        <f>ROUND(E118*F118,2)</f>
        <v>0</v>
      </c>
      <c r="H118" s="153">
        <v>353.89000000000004</v>
      </c>
      <c r="I118" s="153">
        <f>ROUND(E118*H118,2)</f>
        <v>46412.6</v>
      </c>
      <c r="J118" s="153">
        <v>426.11</v>
      </c>
      <c r="K118" s="153">
        <f>ROUND(E118*J118,2)</f>
        <v>55884.24</v>
      </c>
      <c r="L118" s="153">
        <v>15</v>
      </c>
      <c r="M118" s="153">
        <f>G118*(1+L118/100)</f>
        <v>0</v>
      </c>
      <c r="N118" s="153">
        <v>4.3250000000000004E-2</v>
      </c>
      <c r="O118" s="153">
        <f>ROUND(E118*N118,2)</f>
        <v>5.67</v>
      </c>
      <c r="P118" s="153">
        <v>0</v>
      </c>
      <c r="Q118" s="153">
        <f>ROUND(E118*P118,2)</f>
        <v>0</v>
      </c>
      <c r="R118" s="153"/>
      <c r="S118" s="153" t="s">
        <v>140</v>
      </c>
      <c r="T118" s="153" t="s">
        <v>140</v>
      </c>
      <c r="U118" s="153">
        <v>0.879</v>
      </c>
      <c r="V118" s="153">
        <f>ROUND(E118*U118,2)</f>
        <v>115.28</v>
      </c>
      <c r="W118" s="153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141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>
      <c r="A119" s="151"/>
      <c r="B119" s="152"/>
      <c r="C119" s="183" t="s">
        <v>261</v>
      </c>
      <c r="D119" s="154"/>
      <c r="E119" s="155">
        <v>131.14980000000003</v>
      </c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143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2.5" outlineLevel="1">
      <c r="A120" s="169">
        <v>35</v>
      </c>
      <c r="B120" s="170" t="s">
        <v>262</v>
      </c>
      <c r="C120" s="182" t="s">
        <v>263</v>
      </c>
      <c r="D120" s="171" t="s">
        <v>162</v>
      </c>
      <c r="E120" s="172">
        <v>131.14980000000003</v>
      </c>
      <c r="F120" s="173"/>
      <c r="G120" s="174">
        <f>ROUND(E120*F120,2)</f>
        <v>0</v>
      </c>
      <c r="H120" s="153">
        <v>0</v>
      </c>
      <c r="I120" s="153">
        <f>ROUND(E120*H120,2)</f>
        <v>0</v>
      </c>
      <c r="J120" s="153">
        <v>224</v>
      </c>
      <c r="K120" s="153">
        <f>ROUND(E120*J120,2)</f>
        <v>29377.56</v>
      </c>
      <c r="L120" s="153">
        <v>15</v>
      </c>
      <c r="M120" s="153">
        <f>G120*(1+L120/100)</f>
        <v>0</v>
      </c>
      <c r="N120" s="153">
        <v>0</v>
      </c>
      <c r="O120" s="153">
        <f>ROUND(E120*N120,2)</f>
        <v>0</v>
      </c>
      <c r="P120" s="153">
        <v>0</v>
      </c>
      <c r="Q120" s="153">
        <f>ROUND(E120*P120,2)</f>
        <v>0</v>
      </c>
      <c r="R120" s="153"/>
      <c r="S120" s="153" t="s">
        <v>140</v>
      </c>
      <c r="T120" s="153" t="s">
        <v>140</v>
      </c>
      <c r="U120" s="153">
        <v>0.43600000000000005</v>
      </c>
      <c r="V120" s="153">
        <f>ROUND(E120*U120,2)</f>
        <v>57.18</v>
      </c>
      <c r="W120" s="153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141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>
      <c r="A121" s="151"/>
      <c r="B121" s="152"/>
      <c r="C121" s="183" t="s">
        <v>261</v>
      </c>
      <c r="D121" s="154"/>
      <c r="E121" s="155">
        <v>131.14980000000003</v>
      </c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143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>
      <c r="A122" s="169">
        <v>36</v>
      </c>
      <c r="B122" s="170" t="s">
        <v>264</v>
      </c>
      <c r="C122" s="182" t="s">
        <v>265</v>
      </c>
      <c r="D122" s="171" t="s">
        <v>166</v>
      </c>
      <c r="E122" s="172">
        <v>2.8853000000000004</v>
      </c>
      <c r="F122" s="173"/>
      <c r="G122" s="174">
        <f>ROUND(E122*F122,2)</f>
        <v>0</v>
      </c>
      <c r="H122" s="153">
        <v>29526.160000000003</v>
      </c>
      <c r="I122" s="153">
        <f>ROUND(E122*H122,2)</f>
        <v>85191.83</v>
      </c>
      <c r="J122" s="153">
        <v>12873.84</v>
      </c>
      <c r="K122" s="153">
        <f>ROUND(E122*J122,2)</f>
        <v>37144.89</v>
      </c>
      <c r="L122" s="153">
        <v>15</v>
      </c>
      <c r="M122" s="153">
        <f>G122*(1+L122/100)</f>
        <v>0</v>
      </c>
      <c r="N122" s="153">
        <v>1.02139</v>
      </c>
      <c r="O122" s="153">
        <f>ROUND(E122*N122,2)</f>
        <v>2.95</v>
      </c>
      <c r="P122" s="153">
        <v>0</v>
      </c>
      <c r="Q122" s="153">
        <f>ROUND(E122*P122,2)</f>
        <v>0</v>
      </c>
      <c r="R122" s="153"/>
      <c r="S122" s="153" t="s">
        <v>140</v>
      </c>
      <c r="T122" s="153" t="s">
        <v>140</v>
      </c>
      <c r="U122" s="153">
        <v>26.616000000000003</v>
      </c>
      <c r="V122" s="153">
        <f>ROUND(E122*U122,2)</f>
        <v>76.8</v>
      </c>
      <c r="W122" s="153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141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>
      <c r="A123" s="151"/>
      <c r="B123" s="152"/>
      <c r="C123" s="183" t="s">
        <v>266</v>
      </c>
      <c r="D123" s="154"/>
      <c r="E123" s="155">
        <v>2.8853000000000004</v>
      </c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143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ht="22.5" outlineLevel="1">
      <c r="A124" s="169">
        <v>37</v>
      </c>
      <c r="B124" s="170" t="s">
        <v>267</v>
      </c>
      <c r="C124" s="182" t="s">
        <v>268</v>
      </c>
      <c r="D124" s="171" t="s">
        <v>166</v>
      </c>
      <c r="E124" s="172">
        <v>0.47892000000000001</v>
      </c>
      <c r="F124" s="173"/>
      <c r="G124" s="174">
        <f>ROUND(E124*F124,2)</f>
        <v>0</v>
      </c>
      <c r="H124" s="153">
        <v>15.71</v>
      </c>
      <c r="I124" s="153">
        <f>ROUND(E124*H124,2)</f>
        <v>7.52</v>
      </c>
      <c r="J124" s="153">
        <v>8664.2900000000009</v>
      </c>
      <c r="K124" s="153">
        <f>ROUND(E124*J124,2)</f>
        <v>4149.5</v>
      </c>
      <c r="L124" s="153">
        <v>15</v>
      </c>
      <c r="M124" s="153">
        <f>G124*(1+L124/100)</f>
        <v>0</v>
      </c>
      <c r="N124" s="153">
        <v>1.1880000000000002E-2</v>
      </c>
      <c r="O124" s="153">
        <f>ROUND(E124*N124,2)</f>
        <v>0.01</v>
      </c>
      <c r="P124" s="153">
        <v>0</v>
      </c>
      <c r="Q124" s="153">
        <f>ROUND(E124*P124,2)</f>
        <v>0</v>
      </c>
      <c r="R124" s="153"/>
      <c r="S124" s="153" t="s">
        <v>140</v>
      </c>
      <c r="T124" s="153" t="s">
        <v>140</v>
      </c>
      <c r="U124" s="153">
        <v>15.433000000000002</v>
      </c>
      <c r="V124" s="153">
        <f>ROUND(E124*U124,2)</f>
        <v>7.39</v>
      </c>
      <c r="W124" s="153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141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>
      <c r="A125" s="151"/>
      <c r="B125" s="152"/>
      <c r="C125" s="183" t="s">
        <v>269</v>
      </c>
      <c r="D125" s="154"/>
      <c r="E125" s="155">
        <v>0.47892000000000001</v>
      </c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143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>
      <c r="A126" s="169">
        <v>38</v>
      </c>
      <c r="B126" s="170" t="s">
        <v>270</v>
      </c>
      <c r="C126" s="182" t="s">
        <v>271</v>
      </c>
      <c r="D126" s="171" t="s">
        <v>139</v>
      </c>
      <c r="E126" s="172">
        <v>8.3050000000000015</v>
      </c>
      <c r="F126" s="173"/>
      <c r="G126" s="174">
        <f>ROUND(E126*F126,2)</f>
        <v>0</v>
      </c>
      <c r="H126" s="153">
        <v>2313.1800000000003</v>
      </c>
      <c r="I126" s="153">
        <f>ROUND(E126*H126,2)</f>
        <v>19210.96</v>
      </c>
      <c r="J126" s="153">
        <v>601.82000000000005</v>
      </c>
      <c r="K126" s="153">
        <f>ROUND(E126*J126,2)</f>
        <v>4998.12</v>
      </c>
      <c r="L126" s="153">
        <v>15</v>
      </c>
      <c r="M126" s="153">
        <f>G126*(1+L126/100)</f>
        <v>0</v>
      </c>
      <c r="N126" s="153">
        <v>2.5251100000000002</v>
      </c>
      <c r="O126" s="153">
        <f>ROUND(E126*N126,2)</f>
        <v>20.97</v>
      </c>
      <c r="P126" s="153">
        <v>0</v>
      </c>
      <c r="Q126" s="153">
        <f>ROUND(E126*P126,2)</f>
        <v>0</v>
      </c>
      <c r="R126" s="153"/>
      <c r="S126" s="153" t="s">
        <v>140</v>
      </c>
      <c r="T126" s="153" t="s">
        <v>140</v>
      </c>
      <c r="U126" s="153">
        <v>1.4480000000000002</v>
      </c>
      <c r="V126" s="153">
        <f>ROUND(E126*U126,2)</f>
        <v>12.03</v>
      </c>
      <c r="W126" s="153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141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>
      <c r="A127" s="151"/>
      <c r="B127" s="152"/>
      <c r="C127" s="183" t="s">
        <v>272</v>
      </c>
      <c r="D127" s="154"/>
      <c r="E127" s="155">
        <v>3.1437500000000003</v>
      </c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143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>
      <c r="A128" s="151"/>
      <c r="B128" s="152"/>
      <c r="C128" s="184" t="s">
        <v>204</v>
      </c>
      <c r="D128" s="156"/>
      <c r="E128" s="157">
        <v>3.1437500000000003</v>
      </c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143</v>
      </c>
      <c r="AH128" s="148">
        <v>1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>
      <c r="A129" s="151"/>
      <c r="B129" s="152"/>
      <c r="C129" s="183" t="s">
        <v>273</v>
      </c>
      <c r="D129" s="154"/>
      <c r="E129" s="155">
        <v>3.1437500000000003</v>
      </c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143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>
      <c r="A130" s="151"/>
      <c r="B130" s="152"/>
      <c r="C130" s="183" t="s">
        <v>274</v>
      </c>
      <c r="D130" s="154"/>
      <c r="E130" s="155">
        <v>1.3425</v>
      </c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143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>
      <c r="A131" s="151"/>
      <c r="B131" s="152"/>
      <c r="C131" s="183" t="s">
        <v>275</v>
      </c>
      <c r="D131" s="154"/>
      <c r="E131" s="155">
        <v>0.67500000000000004</v>
      </c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143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>
      <c r="A132" s="169">
        <v>39</v>
      </c>
      <c r="B132" s="170" t="s">
        <v>276</v>
      </c>
      <c r="C132" s="182" t="s">
        <v>277</v>
      </c>
      <c r="D132" s="171" t="s">
        <v>162</v>
      </c>
      <c r="E132" s="172">
        <v>63.75</v>
      </c>
      <c r="F132" s="173"/>
      <c r="G132" s="174">
        <f>ROUND(E132*F132,2)</f>
        <v>0</v>
      </c>
      <c r="H132" s="153">
        <v>94</v>
      </c>
      <c r="I132" s="153">
        <f>ROUND(E132*H132,2)</f>
        <v>5992.5</v>
      </c>
      <c r="J132" s="153">
        <v>300.5</v>
      </c>
      <c r="K132" s="153">
        <f>ROUND(E132*J132,2)</f>
        <v>19156.88</v>
      </c>
      <c r="L132" s="153">
        <v>15</v>
      </c>
      <c r="M132" s="153">
        <f>G132*(1+L132/100)</f>
        <v>0</v>
      </c>
      <c r="N132" s="153">
        <v>7.8200000000000006E-3</v>
      </c>
      <c r="O132" s="153">
        <f>ROUND(E132*N132,2)</f>
        <v>0.5</v>
      </c>
      <c r="P132" s="153">
        <v>0</v>
      </c>
      <c r="Q132" s="153">
        <f>ROUND(E132*P132,2)</f>
        <v>0</v>
      </c>
      <c r="R132" s="153"/>
      <c r="S132" s="153" t="s">
        <v>140</v>
      </c>
      <c r="T132" s="153" t="s">
        <v>140</v>
      </c>
      <c r="U132" s="153">
        <v>0.79</v>
      </c>
      <c r="V132" s="153">
        <f>ROUND(E132*U132,2)</f>
        <v>50.36</v>
      </c>
      <c r="W132" s="153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141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>
      <c r="A133" s="151"/>
      <c r="B133" s="152"/>
      <c r="C133" s="183" t="s">
        <v>278</v>
      </c>
      <c r="D133" s="154"/>
      <c r="E133" s="155">
        <v>25.150000000000002</v>
      </c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143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>
      <c r="A134" s="151"/>
      <c r="B134" s="152"/>
      <c r="C134" s="184" t="s">
        <v>204</v>
      </c>
      <c r="D134" s="156"/>
      <c r="E134" s="157">
        <v>25.150000000000002</v>
      </c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143</v>
      </c>
      <c r="AH134" s="148">
        <v>1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>
      <c r="A135" s="151"/>
      <c r="B135" s="152"/>
      <c r="C135" s="183" t="s">
        <v>279</v>
      </c>
      <c r="D135" s="154"/>
      <c r="E135" s="155">
        <v>25.150000000000002</v>
      </c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143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>
      <c r="A136" s="151"/>
      <c r="B136" s="152"/>
      <c r="C136" s="183" t="s">
        <v>280</v>
      </c>
      <c r="D136" s="154"/>
      <c r="E136" s="155">
        <v>8.9500000000000011</v>
      </c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143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>
      <c r="A137" s="151"/>
      <c r="B137" s="152"/>
      <c r="C137" s="183" t="s">
        <v>281</v>
      </c>
      <c r="D137" s="154"/>
      <c r="E137" s="155">
        <v>4.5</v>
      </c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143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>
      <c r="A138" s="169">
        <v>40</v>
      </c>
      <c r="B138" s="170" t="s">
        <v>282</v>
      </c>
      <c r="C138" s="182" t="s">
        <v>283</v>
      </c>
      <c r="D138" s="171" t="s">
        <v>162</v>
      </c>
      <c r="E138" s="172">
        <v>63.75</v>
      </c>
      <c r="F138" s="173"/>
      <c r="G138" s="174">
        <f>ROUND(E138*F138,2)</f>
        <v>0</v>
      </c>
      <c r="H138" s="153">
        <v>0</v>
      </c>
      <c r="I138" s="153">
        <f>ROUND(E138*H138,2)</f>
        <v>0</v>
      </c>
      <c r="J138" s="153">
        <v>91.600000000000009</v>
      </c>
      <c r="K138" s="153">
        <f>ROUND(E138*J138,2)</f>
        <v>5839.5</v>
      </c>
      <c r="L138" s="153">
        <v>15</v>
      </c>
      <c r="M138" s="153">
        <f>G138*(1+L138/100)</f>
        <v>0</v>
      </c>
      <c r="N138" s="153">
        <v>0</v>
      </c>
      <c r="O138" s="153">
        <f>ROUND(E138*N138,2)</f>
        <v>0</v>
      </c>
      <c r="P138" s="153">
        <v>0</v>
      </c>
      <c r="Q138" s="153">
        <f>ROUND(E138*P138,2)</f>
        <v>0</v>
      </c>
      <c r="R138" s="153"/>
      <c r="S138" s="153" t="s">
        <v>140</v>
      </c>
      <c r="T138" s="153" t="s">
        <v>140</v>
      </c>
      <c r="U138" s="153">
        <v>0.24000000000000002</v>
      </c>
      <c r="V138" s="153">
        <f>ROUND(E138*U138,2)</f>
        <v>15.3</v>
      </c>
      <c r="W138" s="153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141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>
      <c r="A139" s="151"/>
      <c r="B139" s="152"/>
      <c r="C139" s="183" t="s">
        <v>278</v>
      </c>
      <c r="D139" s="154"/>
      <c r="E139" s="155">
        <v>25.150000000000002</v>
      </c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143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>
      <c r="A140" s="151"/>
      <c r="B140" s="152"/>
      <c r="C140" s="184" t="s">
        <v>204</v>
      </c>
      <c r="D140" s="156"/>
      <c r="E140" s="157">
        <v>25.150000000000002</v>
      </c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143</v>
      </c>
      <c r="AH140" s="148">
        <v>1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>
      <c r="A141" s="151"/>
      <c r="B141" s="152"/>
      <c r="C141" s="183" t="s">
        <v>279</v>
      </c>
      <c r="D141" s="154"/>
      <c r="E141" s="155">
        <v>25.150000000000002</v>
      </c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143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>
      <c r="A142" s="151"/>
      <c r="B142" s="152"/>
      <c r="C142" s="183" t="s">
        <v>280</v>
      </c>
      <c r="D142" s="154"/>
      <c r="E142" s="155">
        <v>8.9500000000000011</v>
      </c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143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>
      <c r="A143" s="151"/>
      <c r="B143" s="152"/>
      <c r="C143" s="183" t="s">
        <v>281</v>
      </c>
      <c r="D143" s="154"/>
      <c r="E143" s="155">
        <v>4.5</v>
      </c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143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>
      <c r="A144" s="169">
        <v>41</v>
      </c>
      <c r="B144" s="170" t="s">
        <v>284</v>
      </c>
      <c r="C144" s="182" t="s">
        <v>285</v>
      </c>
      <c r="D144" s="171" t="s">
        <v>166</v>
      </c>
      <c r="E144" s="172">
        <v>0.6644000000000001</v>
      </c>
      <c r="F144" s="173"/>
      <c r="G144" s="174">
        <f>ROUND(E144*F144,2)</f>
        <v>0</v>
      </c>
      <c r="H144" s="153">
        <v>28645.170000000002</v>
      </c>
      <c r="I144" s="153">
        <f>ROUND(E144*H144,2)</f>
        <v>19031.849999999999</v>
      </c>
      <c r="J144" s="153">
        <v>13304.830000000002</v>
      </c>
      <c r="K144" s="153">
        <f>ROUND(E144*J144,2)</f>
        <v>8839.73</v>
      </c>
      <c r="L144" s="153">
        <v>15</v>
      </c>
      <c r="M144" s="153">
        <f>G144*(1+L144/100)</f>
        <v>0</v>
      </c>
      <c r="N144" s="153">
        <v>1.0166500000000001</v>
      </c>
      <c r="O144" s="153">
        <f>ROUND(E144*N144,2)</f>
        <v>0.68</v>
      </c>
      <c r="P144" s="153">
        <v>0</v>
      </c>
      <c r="Q144" s="153">
        <f>ROUND(E144*P144,2)</f>
        <v>0</v>
      </c>
      <c r="R144" s="153"/>
      <c r="S144" s="153" t="s">
        <v>140</v>
      </c>
      <c r="T144" s="153" t="s">
        <v>140</v>
      </c>
      <c r="U144" s="153">
        <v>27.673000000000002</v>
      </c>
      <c r="V144" s="153">
        <f>ROUND(E144*U144,2)</f>
        <v>18.39</v>
      </c>
      <c r="W144" s="153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141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>
      <c r="A145" s="151"/>
      <c r="B145" s="152"/>
      <c r="C145" s="183" t="s">
        <v>286</v>
      </c>
      <c r="D145" s="154"/>
      <c r="E145" s="155">
        <v>0.2515</v>
      </c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143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>
      <c r="A146" s="151"/>
      <c r="B146" s="152"/>
      <c r="C146" s="184" t="s">
        <v>204</v>
      </c>
      <c r="D146" s="156"/>
      <c r="E146" s="157">
        <v>0.2515</v>
      </c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143</v>
      </c>
      <c r="AH146" s="148">
        <v>1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>
      <c r="A147" s="151"/>
      <c r="B147" s="152"/>
      <c r="C147" s="183" t="s">
        <v>287</v>
      </c>
      <c r="D147" s="154"/>
      <c r="E147" s="155">
        <v>0.2515</v>
      </c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143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>
      <c r="A148" s="151"/>
      <c r="B148" s="152"/>
      <c r="C148" s="183" t="s">
        <v>288</v>
      </c>
      <c r="D148" s="154"/>
      <c r="E148" s="155">
        <v>0.10740000000000001</v>
      </c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143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>
      <c r="A149" s="151"/>
      <c r="B149" s="152"/>
      <c r="C149" s="183" t="s">
        <v>289</v>
      </c>
      <c r="D149" s="154"/>
      <c r="E149" s="155">
        <v>5.4000000000000006E-2</v>
      </c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143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>
      <c r="A150" s="169">
        <v>42</v>
      </c>
      <c r="B150" s="170" t="s">
        <v>290</v>
      </c>
      <c r="C150" s="182" t="s">
        <v>291</v>
      </c>
      <c r="D150" s="171" t="s">
        <v>139</v>
      </c>
      <c r="E150" s="172">
        <v>1.3104500000000001</v>
      </c>
      <c r="F150" s="173"/>
      <c r="G150" s="174">
        <f>ROUND(E150*F150,2)</f>
        <v>0</v>
      </c>
      <c r="H150" s="153">
        <v>2308.9300000000003</v>
      </c>
      <c r="I150" s="153">
        <f>ROUND(E150*H150,2)</f>
        <v>3025.74</v>
      </c>
      <c r="J150" s="153">
        <v>1606.0700000000002</v>
      </c>
      <c r="K150" s="153">
        <f>ROUND(E150*J150,2)</f>
        <v>2104.67</v>
      </c>
      <c r="L150" s="153">
        <v>15</v>
      </c>
      <c r="M150" s="153">
        <f>G150*(1+L150/100)</f>
        <v>0</v>
      </c>
      <c r="N150" s="153">
        <v>2.5250800000000004</v>
      </c>
      <c r="O150" s="153">
        <f>ROUND(E150*N150,2)</f>
        <v>3.31</v>
      </c>
      <c r="P150" s="153">
        <v>0</v>
      </c>
      <c r="Q150" s="153">
        <f>ROUND(E150*P150,2)</f>
        <v>0</v>
      </c>
      <c r="R150" s="153"/>
      <c r="S150" s="153" t="s">
        <v>140</v>
      </c>
      <c r="T150" s="153" t="s">
        <v>140</v>
      </c>
      <c r="U150" s="153">
        <v>3.7695000000000003</v>
      </c>
      <c r="V150" s="153">
        <f>ROUND(E150*U150,2)</f>
        <v>4.9400000000000004</v>
      </c>
      <c r="W150" s="153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 t="s">
        <v>141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>
      <c r="A151" s="151"/>
      <c r="B151" s="152"/>
      <c r="C151" s="183" t="s">
        <v>292</v>
      </c>
      <c r="D151" s="154"/>
      <c r="E151" s="155">
        <v>1.3104500000000001</v>
      </c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143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>
      <c r="A152" s="169">
        <v>43</v>
      </c>
      <c r="B152" s="170" t="s">
        <v>293</v>
      </c>
      <c r="C152" s="182" t="s">
        <v>294</v>
      </c>
      <c r="D152" s="171" t="s">
        <v>162</v>
      </c>
      <c r="E152" s="172">
        <v>10.515960000000002</v>
      </c>
      <c r="F152" s="173"/>
      <c r="G152" s="174">
        <f>ROUND(E152*F152,2)</f>
        <v>0</v>
      </c>
      <c r="H152" s="153">
        <v>1034.47</v>
      </c>
      <c r="I152" s="153">
        <f>ROUND(E152*H152,2)</f>
        <v>10878.45</v>
      </c>
      <c r="J152" s="153">
        <v>895.53000000000009</v>
      </c>
      <c r="K152" s="153">
        <f>ROUND(E152*J152,2)</f>
        <v>9417.36</v>
      </c>
      <c r="L152" s="153">
        <v>15</v>
      </c>
      <c r="M152" s="153">
        <f>G152*(1+L152/100)</f>
        <v>0</v>
      </c>
      <c r="N152" s="153">
        <v>4.5970000000000004E-2</v>
      </c>
      <c r="O152" s="153">
        <f>ROUND(E152*N152,2)</f>
        <v>0.48</v>
      </c>
      <c r="P152" s="153">
        <v>0</v>
      </c>
      <c r="Q152" s="153">
        <f>ROUND(E152*P152,2)</f>
        <v>0</v>
      </c>
      <c r="R152" s="153"/>
      <c r="S152" s="153" t="s">
        <v>140</v>
      </c>
      <c r="T152" s="153" t="s">
        <v>140</v>
      </c>
      <c r="U152" s="153">
        <v>2.3000000000000003</v>
      </c>
      <c r="V152" s="153">
        <f>ROUND(E152*U152,2)</f>
        <v>24.19</v>
      </c>
      <c r="W152" s="153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141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>
      <c r="A153" s="151"/>
      <c r="B153" s="152"/>
      <c r="C153" s="183" t="s">
        <v>295</v>
      </c>
      <c r="D153" s="154"/>
      <c r="E153" s="155">
        <v>10.515960000000002</v>
      </c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143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ht="22.5" outlineLevel="1">
      <c r="A154" s="169">
        <v>44</v>
      </c>
      <c r="B154" s="170" t="s">
        <v>296</v>
      </c>
      <c r="C154" s="182" t="s">
        <v>297</v>
      </c>
      <c r="D154" s="171" t="s">
        <v>162</v>
      </c>
      <c r="E154" s="172">
        <v>10.515960000000002</v>
      </c>
      <c r="F154" s="173"/>
      <c r="G154" s="174">
        <f>ROUND(E154*F154,2)</f>
        <v>0</v>
      </c>
      <c r="H154" s="153">
        <v>0</v>
      </c>
      <c r="I154" s="153">
        <f>ROUND(E154*H154,2)</f>
        <v>0</v>
      </c>
      <c r="J154" s="153">
        <v>142</v>
      </c>
      <c r="K154" s="153">
        <f>ROUND(E154*J154,2)</f>
        <v>1493.27</v>
      </c>
      <c r="L154" s="153">
        <v>15</v>
      </c>
      <c r="M154" s="153">
        <f>G154*(1+L154/100)</f>
        <v>0</v>
      </c>
      <c r="N154" s="153">
        <v>0</v>
      </c>
      <c r="O154" s="153">
        <f>ROUND(E154*N154,2)</f>
        <v>0</v>
      </c>
      <c r="P154" s="153">
        <v>0</v>
      </c>
      <c r="Q154" s="153">
        <f>ROUND(E154*P154,2)</f>
        <v>0</v>
      </c>
      <c r="R154" s="153"/>
      <c r="S154" s="153" t="s">
        <v>140</v>
      </c>
      <c r="T154" s="153" t="s">
        <v>140</v>
      </c>
      <c r="U154" s="153">
        <v>0.33800000000000002</v>
      </c>
      <c r="V154" s="153">
        <f>ROUND(E154*U154,2)</f>
        <v>3.55</v>
      </c>
      <c r="W154" s="153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141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>
      <c r="A155" s="151"/>
      <c r="B155" s="152"/>
      <c r="C155" s="183" t="s">
        <v>295</v>
      </c>
      <c r="D155" s="154"/>
      <c r="E155" s="155">
        <v>10.515960000000002</v>
      </c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143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>
      <c r="A156" s="169">
        <v>45</v>
      </c>
      <c r="B156" s="170" t="s">
        <v>298</v>
      </c>
      <c r="C156" s="182" t="s">
        <v>299</v>
      </c>
      <c r="D156" s="171" t="s">
        <v>300</v>
      </c>
      <c r="E156" s="172">
        <v>14.4</v>
      </c>
      <c r="F156" s="173"/>
      <c r="G156" s="174">
        <f>ROUND(E156*F156,2)</f>
        <v>0</v>
      </c>
      <c r="H156" s="153">
        <v>106.27000000000001</v>
      </c>
      <c r="I156" s="153">
        <f>ROUND(E156*H156,2)</f>
        <v>1530.29</v>
      </c>
      <c r="J156" s="153">
        <v>222.23000000000002</v>
      </c>
      <c r="K156" s="153">
        <f>ROUND(E156*J156,2)</f>
        <v>3200.11</v>
      </c>
      <c r="L156" s="153">
        <v>15</v>
      </c>
      <c r="M156" s="153">
        <f>G156*(1+L156/100)</f>
        <v>0</v>
      </c>
      <c r="N156" s="153">
        <v>0.11369000000000001</v>
      </c>
      <c r="O156" s="153">
        <f>ROUND(E156*N156,2)</f>
        <v>1.64</v>
      </c>
      <c r="P156" s="153">
        <v>0</v>
      </c>
      <c r="Q156" s="153">
        <f>ROUND(E156*P156,2)</f>
        <v>0</v>
      </c>
      <c r="R156" s="153"/>
      <c r="S156" s="153" t="s">
        <v>140</v>
      </c>
      <c r="T156" s="153" t="s">
        <v>140</v>
      </c>
      <c r="U156" s="153">
        <v>0.56850000000000001</v>
      </c>
      <c r="V156" s="153">
        <f>ROUND(E156*U156,2)</f>
        <v>8.19</v>
      </c>
      <c r="W156" s="153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141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>
      <c r="A157" s="151"/>
      <c r="B157" s="152"/>
      <c r="C157" s="183" t="s">
        <v>301</v>
      </c>
      <c r="D157" s="154"/>
      <c r="E157" s="155">
        <v>14.4</v>
      </c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143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>
      <c r="A158" s="169">
        <v>46</v>
      </c>
      <c r="B158" s="170" t="s">
        <v>302</v>
      </c>
      <c r="C158" s="182" t="s">
        <v>303</v>
      </c>
      <c r="D158" s="171" t="s">
        <v>162</v>
      </c>
      <c r="E158" s="172">
        <v>6.48</v>
      </c>
      <c r="F158" s="173"/>
      <c r="G158" s="174">
        <f>ROUND(E158*F158,2)</f>
        <v>0</v>
      </c>
      <c r="H158" s="153">
        <v>540.48</v>
      </c>
      <c r="I158" s="153">
        <f>ROUND(E158*H158,2)</f>
        <v>3502.31</v>
      </c>
      <c r="J158" s="153">
        <v>677.5200000000001</v>
      </c>
      <c r="K158" s="153">
        <f>ROUND(E158*J158,2)</f>
        <v>4390.33</v>
      </c>
      <c r="L158" s="153">
        <v>15</v>
      </c>
      <c r="M158" s="153">
        <f>G158*(1+L158/100)</f>
        <v>0</v>
      </c>
      <c r="N158" s="153">
        <v>1.6930000000000001E-2</v>
      </c>
      <c r="O158" s="153">
        <f>ROUND(E158*N158,2)</f>
        <v>0.11</v>
      </c>
      <c r="P158" s="153">
        <v>0</v>
      </c>
      <c r="Q158" s="153">
        <f>ROUND(E158*P158,2)</f>
        <v>0</v>
      </c>
      <c r="R158" s="153"/>
      <c r="S158" s="153" t="s">
        <v>140</v>
      </c>
      <c r="T158" s="153" t="s">
        <v>140</v>
      </c>
      <c r="U158" s="153">
        <v>1.5396000000000001</v>
      </c>
      <c r="V158" s="153">
        <f>ROUND(E158*U158,2)</f>
        <v>9.98</v>
      </c>
      <c r="W158" s="153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141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>
      <c r="A159" s="151"/>
      <c r="B159" s="152"/>
      <c r="C159" s="183" t="s">
        <v>304</v>
      </c>
      <c r="D159" s="154"/>
      <c r="E159" s="155">
        <v>6.48</v>
      </c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143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>
      <c r="A160" s="169">
        <v>47</v>
      </c>
      <c r="B160" s="170" t="s">
        <v>305</v>
      </c>
      <c r="C160" s="182" t="s">
        <v>306</v>
      </c>
      <c r="D160" s="171" t="s">
        <v>162</v>
      </c>
      <c r="E160" s="172">
        <v>10.515960000000002</v>
      </c>
      <c r="F160" s="173"/>
      <c r="G160" s="174">
        <f>ROUND(E160*F160,2)</f>
        <v>0</v>
      </c>
      <c r="H160" s="153">
        <v>0</v>
      </c>
      <c r="I160" s="153">
        <f>ROUND(E160*H160,2)</f>
        <v>0</v>
      </c>
      <c r="J160" s="153">
        <v>98.9</v>
      </c>
      <c r="K160" s="153">
        <f>ROUND(E160*J160,2)</f>
        <v>1040.03</v>
      </c>
      <c r="L160" s="153">
        <v>15</v>
      </c>
      <c r="M160" s="153">
        <f>G160*(1+L160/100)</f>
        <v>0</v>
      </c>
      <c r="N160" s="153">
        <v>0</v>
      </c>
      <c r="O160" s="153">
        <f>ROUND(E160*N160,2)</f>
        <v>0</v>
      </c>
      <c r="P160" s="153">
        <v>0</v>
      </c>
      <c r="Q160" s="153">
        <f>ROUND(E160*P160,2)</f>
        <v>0</v>
      </c>
      <c r="R160" s="153"/>
      <c r="S160" s="153" t="s">
        <v>140</v>
      </c>
      <c r="T160" s="153" t="s">
        <v>140</v>
      </c>
      <c r="U160" s="153">
        <v>0.26</v>
      </c>
      <c r="V160" s="153">
        <f>ROUND(E160*U160,2)</f>
        <v>2.73</v>
      </c>
      <c r="W160" s="153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141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>
      <c r="A161" s="151"/>
      <c r="B161" s="152"/>
      <c r="C161" s="183" t="s">
        <v>295</v>
      </c>
      <c r="D161" s="154"/>
      <c r="E161" s="155">
        <v>10.515960000000002</v>
      </c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143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>
      <c r="A162" s="169">
        <v>48</v>
      </c>
      <c r="B162" s="170" t="s">
        <v>305</v>
      </c>
      <c r="C162" s="182" t="s">
        <v>306</v>
      </c>
      <c r="D162" s="171" t="s">
        <v>162</v>
      </c>
      <c r="E162" s="172">
        <v>6.48</v>
      </c>
      <c r="F162" s="173"/>
      <c r="G162" s="174">
        <f>ROUND(E162*F162,2)</f>
        <v>0</v>
      </c>
      <c r="H162" s="153">
        <v>0</v>
      </c>
      <c r="I162" s="153">
        <f>ROUND(E162*H162,2)</f>
        <v>0</v>
      </c>
      <c r="J162" s="153">
        <v>98.9</v>
      </c>
      <c r="K162" s="153">
        <f>ROUND(E162*J162,2)</f>
        <v>640.87</v>
      </c>
      <c r="L162" s="153">
        <v>15</v>
      </c>
      <c r="M162" s="153">
        <f>G162*(1+L162/100)</f>
        <v>0</v>
      </c>
      <c r="N162" s="153">
        <v>0</v>
      </c>
      <c r="O162" s="153">
        <f>ROUND(E162*N162,2)</f>
        <v>0</v>
      </c>
      <c r="P162" s="153">
        <v>0</v>
      </c>
      <c r="Q162" s="153">
        <f>ROUND(E162*P162,2)</f>
        <v>0</v>
      </c>
      <c r="R162" s="153"/>
      <c r="S162" s="153" t="s">
        <v>140</v>
      </c>
      <c r="T162" s="153" t="s">
        <v>140</v>
      </c>
      <c r="U162" s="153">
        <v>0.26</v>
      </c>
      <c r="V162" s="153">
        <f>ROUND(E162*U162,2)</f>
        <v>1.68</v>
      </c>
      <c r="W162" s="153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141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>
      <c r="A163" s="151"/>
      <c r="B163" s="152"/>
      <c r="C163" s="183" t="s">
        <v>304</v>
      </c>
      <c r="D163" s="154"/>
      <c r="E163" s="155">
        <v>6.48</v>
      </c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143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>
      <c r="A164" s="169">
        <v>49</v>
      </c>
      <c r="B164" s="170" t="s">
        <v>307</v>
      </c>
      <c r="C164" s="182" t="s">
        <v>308</v>
      </c>
      <c r="D164" s="171" t="s">
        <v>309</v>
      </c>
      <c r="E164" s="172">
        <v>560</v>
      </c>
      <c r="F164" s="173"/>
      <c r="G164" s="174">
        <f>ROUND(E164*F164,2)</f>
        <v>0</v>
      </c>
      <c r="H164" s="153">
        <v>0</v>
      </c>
      <c r="I164" s="153">
        <f>ROUND(E164*H164,2)</f>
        <v>0</v>
      </c>
      <c r="J164" s="153">
        <v>65</v>
      </c>
      <c r="K164" s="153">
        <f>ROUND(E164*J164,2)</f>
        <v>36400</v>
      </c>
      <c r="L164" s="153">
        <v>15</v>
      </c>
      <c r="M164" s="153">
        <f>G164*(1+L164/100)</f>
        <v>0</v>
      </c>
      <c r="N164" s="153">
        <v>0</v>
      </c>
      <c r="O164" s="153">
        <f>ROUND(E164*N164,2)</f>
        <v>0</v>
      </c>
      <c r="P164" s="153">
        <v>0</v>
      </c>
      <c r="Q164" s="153">
        <f>ROUND(E164*P164,2)</f>
        <v>0</v>
      </c>
      <c r="R164" s="153"/>
      <c r="S164" s="153" t="s">
        <v>310</v>
      </c>
      <c r="T164" s="153" t="s">
        <v>311</v>
      </c>
      <c r="U164" s="153">
        <v>0</v>
      </c>
      <c r="V164" s="153">
        <f>ROUND(E164*U164,2)</f>
        <v>0</v>
      </c>
      <c r="W164" s="153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141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>
      <c r="A165" s="151"/>
      <c r="B165" s="152"/>
      <c r="C165" s="183" t="s">
        <v>312</v>
      </c>
      <c r="D165" s="154"/>
      <c r="E165" s="155">
        <v>560</v>
      </c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143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>
      <c r="A166" s="169">
        <v>50</v>
      </c>
      <c r="B166" s="170" t="s">
        <v>313</v>
      </c>
      <c r="C166" s="182" t="s">
        <v>314</v>
      </c>
      <c r="D166" s="171" t="s">
        <v>166</v>
      </c>
      <c r="E166" s="172">
        <v>0.52681</v>
      </c>
      <c r="F166" s="173"/>
      <c r="G166" s="174">
        <f>ROUND(E166*F166,2)</f>
        <v>0</v>
      </c>
      <c r="H166" s="153">
        <v>19410</v>
      </c>
      <c r="I166" s="153">
        <f>ROUND(E166*H166,2)</f>
        <v>10225.379999999999</v>
      </c>
      <c r="J166" s="153">
        <v>0</v>
      </c>
      <c r="K166" s="153">
        <f>ROUND(E166*J166,2)</f>
        <v>0</v>
      </c>
      <c r="L166" s="153">
        <v>15</v>
      </c>
      <c r="M166" s="153">
        <f>G166*(1+L166/100)</f>
        <v>0</v>
      </c>
      <c r="N166" s="153">
        <v>1</v>
      </c>
      <c r="O166" s="153">
        <f>ROUND(E166*N166,2)</f>
        <v>0.53</v>
      </c>
      <c r="P166" s="153">
        <v>0</v>
      </c>
      <c r="Q166" s="153">
        <f>ROUND(E166*P166,2)</f>
        <v>0</v>
      </c>
      <c r="R166" s="153" t="s">
        <v>167</v>
      </c>
      <c r="S166" s="153" t="s">
        <v>140</v>
      </c>
      <c r="T166" s="153" t="s">
        <v>140</v>
      </c>
      <c r="U166" s="153">
        <v>0</v>
      </c>
      <c r="V166" s="153">
        <f>ROUND(E166*U166,2)</f>
        <v>0</v>
      </c>
      <c r="W166" s="153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168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>
      <c r="A167" s="151"/>
      <c r="B167" s="152"/>
      <c r="C167" s="183" t="s">
        <v>315</v>
      </c>
      <c r="D167" s="154"/>
      <c r="E167" s="155">
        <v>0.52681</v>
      </c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143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>
      <c r="A168" s="163" t="s">
        <v>135</v>
      </c>
      <c r="B168" s="164" t="s">
        <v>65</v>
      </c>
      <c r="C168" s="181" t="s">
        <v>66</v>
      </c>
      <c r="D168" s="165"/>
      <c r="E168" s="166"/>
      <c r="F168" s="167"/>
      <c r="G168" s="168">
        <f>SUMIF(AG169:AG174,"&lt;&gt;NOR",G169:G174)</f>
        <v>0</v>
      </c>
      <c r="H168" s="162"/>
      <c r="I168" s="162">
        <f>SUM(I169:I174)</f>
        <v>51070.54</v>
      </c>
      <c r="J168" s="162"/>
      <c r="K168" s="162">
        <f>SUM(K169:K174)</f>
        <v>27706.559999999998</v>
      </c>
      <c r="L168" s="162"/>
      <c r="M168" s="162">
        <f>SUM(M169:M174)</f>
        <v>0</v>
      </c>
      <c r="N168" s="162"/>
      <c r="O168" s="162">
        <f>SUM(O169:O174)</f>
        <v>70.63</v>
      </c>
      <c r="P168" s="162"/>
      <c r="Q168" s="162">
        <f>SUM(Q169:Q174)</f>
        <v>0</v>
      </c>
      <c r="R168" s="162"/>
      <c r="S168" s="162"/>
      <c r="T168" s="162"/>
      <c r="U168" s="162"/>
      <c r="V168" s="162">
        <f>SUM(V169:V174)</f>
        <v>55.66</v>
      </c>
      <c r="W168" s="162"/>
      <c r="AG168" t="s">
        <v>136</v>
      </c>
    </row>
    <row r="169" spans="1:60" outlineLevel="1">
      <c r="A169" s="169">
        <v>51</v>
      </c>
      <c r="B169" s="170" t="s">
        <v>316</v>
      </c>
      <c r="C169" s="182" t="s">
        <v>317</v>
      </c>
      <c r="D169" s="171" t="s">
        <v>162</v>
      </c>
      <c r="E169" s="172">
        <v>84.67</v>
      </c>
      <c r="F169" s="173"/>
      <c r="G169" s="174">
        <f>ROUND(E169*F169,2)</f>
        <v>0</v>
      </c>
      <c r="H169" s="153">
        <v>233.34</v>
      </c>
      <c r="I169" s="153">
        <f>ROUND(E169*H169,2)</f>
        <v>19756.900000000001</v>
      </c>
      <c r="J169" s="153">
        <v>30.16</v>
      </c>
      <c r="K169" s="153">
        <f>ROUND(E169*J169,2)</f>
        <v>2553.65</v>
      </c>
      <c r="L169" s="153">
        <v>15</v>
      </c>
      <c r="M169" s="153">
        <f>G169*(1+L169/100)</f>
        <v>0</v>
      </c>
      <c r="N169" s="153">
        <v>0.55125000000000002</v>
      </c>
      <c r="O169" s="153">
        <f>ROUND(E169*N169,2)</f>
        <v>46.67</v>
      </c>
      <c r="P169" s="153">
        <v>0</v>
      </c>
      <c r="Q169" s="153">
        <f>ROUND(E169*P169,2)</f>
        <v>0</v>
      </c>
      <c r="R169" s="153"/>
      <c r="S169" s="153" t="s">
        <v>140</v>
      </c>
      <c r="T169" s="153" t="s">
        <v>140</v>
      </c>
      <c r="U169" s="153">
        <v>2.7000000000000003E-2</v>
      </c>
      <c r="V169" s="153">
        <f>ROUND(E169*U169,2)</f>
        <v>2.29</v>
      </c>
      <c r="W169" s="153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141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>
      <c r="A170" s="151"/>
      <c r="B170" s="152"/>
      <c r="C170" s="183" t="s">
        <v>318</v>
      </c>
      <c r="D170" s="154"/>
      <c r="E170" s="155">
        <v>84.67</v>
      </c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143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>
      <c r="A171" s="175">
        <v>52</v>
      </c>
      <c r="B171" s="176" t="s">
        <v>319</v>
      </c>
      <c r="C171" s="185" t="s">
        <v>320</v>
      </c>
      <c r="D171" s="177" t="s">
        <v>162</v>
      </c>
      <c r="E171" s="178">
        <v>84.67</v>
      </c>
      <c r="F171" s="179"/>
      <c r="G171" s="180">
        <f>ROUND(E171*F171,2)</f>
        <v>0</v>
      </c>
      <c r="H171" s="153">
        <v>49.040000000000006</v>
      </c>
      <c r="I171" s="153">
        <f>ROUND(E171*H171,2)</f>
        <v>4152.22</v>
      </c>
      <c r="J171" s="153">
        <v>219.96</v>
      </c>
      <c r="K171" s="153">
        <f>ROUND(E171*J171,2)</f>
        <v>18624.009999999998</v>
      </c>
      <c r="L171" s="153">
        <v>15</v>
      </c>
      <c r="M171" s="153">
        <f>G171*(1+L171/100)</f>
        <v>0</v>
      </c>
      <c r="N171" s="153">
        <v>9.2800000000000007E-2</v>
      </c>
      <c r="O171" s="153">
        <f>ROUND(E171*N171,2)</f>
        <v>7.86</v>
      </c>
      <c r="P171" s="153">
        <v>0</v>
      </c>
      <c r="Q171" s="153">
        <f>ROUND(E171*P171,2)</f>
        <v>0</v>
      </c>
      <c r="R171" s="153"/>
      <c r="S171" s="153" t="s">
        <v>140</v>
      </c>
      <c r="T171" s="153" t="s">
        <v>140</v>
      </c>
      <c r="U171" s="153">
        <v>0.47800000000000004</v>
      </c>
      <c r="V171" s="153">
        <f>ROUND(E171*U171,2)</f>
        <v>40.47</v>
      </c>
      <c r="W171" s="153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141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>
      <c r="A172" s="175">
        <v>53</v>
      </c>
      <c r="B172" s="176" t="s">
        <v>321</v>
      </c>
      <c r="C172" s="185" t="s">
        <v>322</v>
      </c>
      <c r="D172" s="177" t="s">
        <v>300</v>
      </c>
      <c r="E172" s="178">
        <v>30</v>
      </c>
      <c r="F172" s="179"/>
      <c r="G172" s="180">
        <f>ROUND(E172*F172,2)</f>
        <v>0</v>
      </c>
      <c r="H172" s="153">
        <v>14.370000000000001</v>
      </c>
      <c r="I172" s="153">
        <f>ROUND(E172*H172,2)</f>
        <v>431.1</v>
      </c>
      <c r="J172" s="153">
        <v>217.63000000000002</v>
      </c>
      <c r="K172" s="153">
        <f>ROUND(E172*J172,2)</f>
        <v>6528.9</v>
      </c>
      <c r="L172" s="153">
        <v>15</v>
      </c>
      <c r="M172" s="153">
        <f>G172*(1+L172/100)</f>
        <v>0</v>
      </c>
      <c r="N172" s="153">
        <v>3.6000000000000002E-4</v>
      </c>
      <c r="O172" s="153">
        <f>ROUND(E172*N172,2)</f>
        <v>0.01</v>
      </c>
      <c r="P172" s="153">
        <v>0</v>
      </c>
      <c r="Q172" s="153">
        <f>ROUND(E172*P172,2)</f>
        <v>0</v>
      </c>
      <c r="R172" s="153"/>
      <c r="S172" s="153" t="s">
        <v>140</v>
      </c>
      <c r="T172" s="153" t="s">
        <v>140</v>
      </c>
      <c r="U172" s="153">
        <v>0.43000000000000005</v>
      </c>
      <c r="V172" s="153">
        <f>ROUND(E172*U172,2)</f>
        <v>12.9</v>
      </c>
      <c r="W172" s="153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141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>
      <c r="A173" s="169">
        <v>54</v>
      </c>
      <c r="B173" s="170" t="s">
        <v>323</v>
      </c>
      <c r="C173" s="182" t="s">
        <v>324</v>
      </c>
      <c r="D173" s="171" t="s">
        <v>162</v>
      </c>
      <c r="E173" s="172">
        <v>93.137</v>
      </c>
      <c r="F173" s="173"/>
      <c r="G173" s="174">
        <f>ROUND(E173*F173,2)</f>
        <v>0</v>
      </c>
      <c r="H173" s="153">
        <v>287</v>
      </c>
      <c r="I173" s="153">
        <f>ROUND(E173*H173,2)</f>
        <v>26730.32</v>
      </c>
      <c r="J173" s="153">
        <v>0</v>
      </c>
      <c r="K173" s="153">
        <f>ROUND(E173*J173,2)</f>
        <v>0</v>
      </c>
      <c r="L173" s="153">
        <v>15</v>
      </c>
      <c r="M173" s="153">
        <f>G173*(1+L173/100)</f>
        <v>0</v>
      </c>
      <c r="N173" s="153">
        <v>0.17280000000000001</v>
      </c>
      <c r="O173" s="153">
        <f>ROUND(E173*N173,2)</f>
        <v>16.09</v>
      </c>
      <c r="P173" s="153">
        <v>0</v>
      </c>
      <c r="Q173" s="153">
        <f>ROUND(E173*P173,2)</f>
        <v>0</v>
      </c>
      <c r="R173" s="153" t="s">
        <v>167</v>
      </c>
      <c r="S173" s="153" t="s">
        <v>140</v>
      </c>
      <c r="T173" s="153" t="s">
        <v>140</v>
      </c>
      <c r="U173" s="153">
        <v>0</v>
      </c>
      <c r="V173" s="153">
        <f>ROUND(E173*U173,2)</f>
        <v>0</v>
      </c>
      <c r="W173" s="153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168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>
      <c r="A174" s="151"/>
      <c r="B174" s="152"/>
      <c r="C174" s="183" t="s">
        <v>325</v>
      </c>
      <c r="D174" s="154"/>
      <c r="E174" s="155">
        <v>93.137</v>
      </c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143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>
      <c r="A175" s="163" t="s">
        <v>135</v>
      </c>
      <c r="B175" s="164" t="s">
        <v>67</v>
      </c>
      <c r="C175" s="181" t="s">
        <v>68</v>
      </c>
      <c r="D175" s="165"/>
      <c r="E175" s="166"/>
      <c r="F175" s="167"/>
      <c r="G175" s="168">
        <f>SUMIF(AG176:AG251,"&lt;&gt;NOR",G176:G251)</f>
        <v>0</v>
      </c>
      <c r="H175" s="162"/>
      <c r="I175" s="162">
        <f>SUM(I176:I251)</f>
        <v>64527.649999999994</v>
      </c>
      <c r="J175" s="162"/>
      <c r="K175" s="162">
        <f>SUM(K176:K251)</f>
        <v>381705.79</v>
      </c>
      <c r="L175" s="162"/>
      <c r="M175" s="162">
        <f>SUM(M176:M251)</f>
        <v>0</v>
      </c>
      <c r="N175" s="162"/>
      <c r="O175" s="162">
        <f>SUM(O176:O251)</f>
        <v>44.860000000000007</v>
      </c>
      <c r="P175" s="162"/>
      <c r="Q175" s="162">
        <f>SUM(Q176:Q251)</f>
        <v>0</v>
      </c>
      <c r="R175" s="162"/>
      <c r="S175" s="162"/>
      <c r="T175" s="162"/>
      <c r="U175" s="162"/>
      <c r="V175" s="162">
        <f>SUM(V176:V251)</f>
        <v>872.23</v>
      </c>
      <c r="W175" s="162"/>
      <c r="AG175" t="s">
        <v>136</v>
      </c>
    </row>
    <row r="176" spans="1:60" outlineLevel="1">
      <c r="A176" s="169">
        <v>55</v>
      </c>
      <c r="B176" s="170" t="s">
        <v>326</v>
      </c>
      <c r="C176" s="182" t="s">
        <v>327</v>
      </c>
      <c r="D176" s="171" t="s">
        <v>162</v>
      </c>
      <c r="E176" s="172">
        <v>134.96</v>
      </c>
      <c r="F176" s="173"/>
      <c r="G176" s="174">
        <f>ROUND(E176*F176,2)</f>
        <v>0</v>
      </c>
      <c r="H176" s="153">
        <v>5.8000000000000007</v>
      </c>
      <c r="I176" s="153">
        <f>ROUND(E176*H176,2)</f>
        <v>782.77</v>
      </c>
      <c r="J176" s="153">
        <v>0</v>
      </c>
      <c r="K176" s="153">
        <f>ROUND(E176*J176,2)</f>
        <v>0</v>
      </c>
      <c r="L176" s="153">
        <v>15</v>
      </c>
      <c r="M176" s="153">
        <f>G176*(1+L176/100)</f>
        <v>0</v>
      </c>
      <c r="N176" s="153">
        <v>1.4000000000000001E-4</v>
      </c>
      <c r="O176" s="153">
        <f>ROUND(E176*N176,2)</f>
        <v>0.02</v>
      </c>
      <c r="P176" s="153">
        <v>0</v>
      </c>
      <c r="Q176" s="153">
        <f>ROUND(E176*P176,2)</f>
        <v>0</v>
      </c>
      <c r="R176" s="153"/>
      <c r="S176" s="153" t="s">
        <v>140</v>
      </c>
      <c r="T176" s="153" t="s">
        <v>140</v>
      </c>
      <c r="U176" s="153">
        <v>0</v>
      </c>
      <c r="V176" s="153">
        <f>ROUND(E176*U176,2)</f>
        <v>0</v>
      </c>
      <c r="W176" s="153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141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>
      <c r="A177" s="151"/>
      <c r="B177" s="152"/>
      <c r="C177" s="183" t="s">
        <v>328</v>
      </c>
      <c r="D177" s="154"/>
      <c r="E177" s="155">
        <v>134.96</v>
      </c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143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>
      <c r="A178" s="169">
        <v>56</v>
      </c>
      <c r="B178" s="170" t="s">
        <v>329</v>
      </c>
      <c r="C178" s="182" t="s">
        <v>330</v>
      </c>
      <c r="D178" s="171" t="s">
        <v>162</v>
      </c>
      <c r="E178" s="172">
        <v>134.96</v>
      </c>
      <c r="F178" s="173"/>
      <c r="G178" s="174">
        <f>ROUND(E178*F178,2)</f>
        <v>0</v>
      </c>
      <c r="H178" s="153">
        <v>78.820000000000007</v>
      </c>
      <c r="I178" s="153">
        <f>ROUND(E178*H178,2)</f>
        <v>10637.55</v>
      </c>
      <c r="J178" s="153">
        <v>388.18</v>
      </c>
      <c r="K178" s="153">
        <f>ROUND(E178*J178,2)</f>
        <v>52388.77</v>
      </c>
      <c r="L178" s="153">
        <v>15</v>
      </c>
      <c r="M178" s="153">
        <f>G178*(1+L178/100)</f>
        <v>0</v>
      </c>
      <c r="N178" s="153">
        <v>5.1230000000000005E-2</v>
      </c>
      <c r="O178" s="153">
        <f>ROUND(E178*N178,2)</f>
        <v>6.91</v>
      </c>
      <c r="P178" s="153">
        <v>0</v>
      </c>
      <c r="Q178" s="153">
        <f>ROUND(E178*P178,2)</f>
        <v>0</v>
      </c>
      <c r="R178" s="153"/>
      <c r="S178" s="153" t="s">
        <v>140</v>
      </c>
      <c r="T178" s="153" t="s">
        <v>140</v>
      </c>
      <c r="U178" s="153">
        <v>0.90800000000000003</v>
      </c>
      <c r="V178" s="153">
        <f>ROUND(E178*U178,2)</f>
        <v>122.54</v>
      </c>
      <c r="W178" s="153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141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>
      <c r="A179" s="151"/>
      <c r="B179" s="152"/>
      <c r="C179" s="183" t="s">
        <v>328</v>
      </c>
      <c r="D179" s="154"/>
      <c r="E179" s="155">
        <v>134.96</v>
      </c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143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>
      <c r="A180" s="169">
        <v>57</v>
      </c>
      <c r="B180" s="170" t="s">
        <v>331</v>
      </c>
      <c r="C180" s="182" t="s">
        <v>332</v>
      </c>
      <c r="D180" s="171" t="s">
        <v>162</v>
      </c>
      <c r="E180" s="172">
        <v>134.96</v>
      </c>
      <c r="F180" s="173"/>
      <c r="G180" s="174">
        <f>ROUND(E180*F180,2)</f>
        <v>0</v>
      </c>
      <c r="H180" s="153">
        <v>41.050000000000004</v>
      </c>
      <c r="I180" s="153">
        <f>ROUND(E180*H180,2)</f>
        <v>5540.11</v>
      </c>
      <c r="J180" s="153">
        <v>178.95000000000002</v>
      </c>
      <c r="K180" s="153">
        <f>ROUND(E180*J180,2)</f>
        <v>24151.09</v>
      </c>
      <c r="L180" s="153">
        <v>15</v>
      </c>
      <c r="M180" s="153">
        <f>G180*(1+L180/100)</f>
        <v>0</v>
      </c>
      <c r="N180" s="153">
        <v>3.7100000000000002E-3</v>
      </c>
      <c r="O180" s="153">
        <f>ROUND(E180*N180,2)</f>
        <v>0.5</v>
      </c>
      <c r="P180" s="153">
        <v>0</v>
      </c>
      <c r="Q180" s="153">
        <f>ROUND(E180*P180,2)</f>
        <v>0</v>
      </c>
      <c r="R180" s="153"/>
      <c r="S180" s="153" t="s">
        <v>140</v>
      </c>
      <c r="T180" s="153" t="s">
        <v>140</v>
      </c>
      <c r="U180" s="153">
        <v>0.42200000000000004</v>
      </c>
      <c r="V180" s="153">
        <f>ROUND(E180*U180,2)</f>
        <v>56.95</v>
      </c>
      <c r="W180" s="153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141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>
      <c r="A181" s="151"/>
      <c r="B181" s="152"/>
      <c r="C181" s="183" t="s">
        <v>328</v>
      </c>
      <c r="D181" s="154"/>
      <c r="E181" s="155">
        <v>134.96</v>
      </c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143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>
      <c r="A182" s="169">
        <v>58</v>
      </c>
      <c r="B182" s="170" t="s">
        <v>333</v>
      </c>
      <c r="C182" s="182" t="s">
        <v>334</v>
      </c>
      <c r="D182" s="171" t="s">
        <v>162</v>
      </c>
      <c r="E182" s="172">
        <v>112.39</v>
      </c>
      <c r="F182" s="173"/>
      <c r="G182" s="174">
        <f>ROUND(E182*F182,2)</f>
        <v>0</v>
      </c>
      <c r="H182" s="153">
        <v>36.590000000000003</v>
      </c>
      <c r="I182" s="153">
        <f>ROUND(E182*H182,2)</f>
        <v>4112.3500000000004</v>
      </c>
      <c r="J182" s="153">
        <v>185.91000000000003</v>
      </c>
      <c r="K182" s="153">
        <f>ROUND(E182*J182,2)</f>
        <v>20894.419999999998</v>
      </c>
      <c r="L182" s="153">
        <v>15</v>
      </c>
      <c r="M182" s="153">
        <f>G182*(1+L182/100)</f>
        <v>0</v>
      </c>
      <c r="N182" s="153">
        <v>3.9210000000000002E-2</v>
      </c>
      <c r="O182" s="153">
        <f>ROUND(E182*N182,2)</f>
        <v>4.41</v>
      </c>
      <c r="P182" s="153">
        <v>0</v>
      </c>
      <c r="Q182" s="153">
        <f>ROUND(E182*P182,2)</f>
        <v>0</v>
      </c>
      <c r="R182" s="153"/>
      <c r="S182" s="153" t="s">
        <v>140</v>
      </c>
      <c r="T182" s="153" t="s">
        <v>140</v>
      </c>
      <c r="U182" s="153">
        <v>0.39600000000000002</v>
      </c>
      <c r="V182" s="153">
        <f>ROUND(E182*U182,2)</f>
        <v>44.51</v>
      </c>
      <c r="W182" s="153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141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>
      <c r="A183" s="151"/>
      <c r="B183" s="152"/>
      <c r="C183" s="183" t="s">
        <v>235</v>
      </c>
      <c r="D183" s="154"/>
      <c r="E183" s="155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143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>
      <c r="A184" s="151"/>
      <c r="B184" s="152"/>
      <c r="C184" s="183" t="s">
        <v>335</v>
      </c>
      <c r="D184" s="154"/>
      <c r="E184" s="155">
        <v>2.1900000000000004</v>
      </c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143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>
      <c r="A185" s="151"/>
      <c r="B185" s="152"/>
      <c r="C185" s="183" t="s">
        <v>336</v>
      </c>
      <c r="D185" s="154"/>
      <c r="E185" s="155">
        <v>15</v>
      </c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143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>
      <c r="A186" s="151"/>
      <c r="B186" s="152"/>
      <c r="C186" s="183" t="s">
        <v>337</v>
      </c>
      <c r="D186" s="154"/>
      <c r="E186" s="155">
        <v>2.1900000000000004</v>
      </c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143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>
      <c r="A187" s="151"/>
      <c r="B187" s="152"/>
      <c r="C187" s="183" t="s">
        <v>338</v>
      </c>
      <c r="D187" s="154"/>
      <c r="E187" s="155">
        <v>15</v>
      </c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143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>
      <c r="A188" s="151"/>
      <c r="B188" s="152"/>
      <c r="C188" s="183" t="s">
        <v>339</v>
      </c>
      <c r="D188" s="154"/>
      <c r="E188" s="155">
        <v>3.7800000000000002</v>
      </c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143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>
      <c r="A189" s="151"/>
      <c r="B189" s="152"/>
      <c r="C189" s="183" t="s">
        <v>340</v>
      </c>
      <c r="D189" s="154"/>
      <c r="E189" s="155">
        <v>17.760000000000002</v>
      </c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143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>
      <c r="A190" s="151"/>
      <c r="B190" s="152"/>
      <c r="C190" s="184" t="s">
        <v>204</v>
      </c>
      <c r="D190" s="156"/>
      <c r="E190" s="157">
        <v>55.92</v>
      </c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143</v>
      </c>
      <c r="AH190" s="148">
        <v>1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>
      <c r="A191" s="151"/>
      <c r="B191" s="152"/>
      <c r="C191" s="183" t="s">
        <v>221</v>
      </c>
      <c r="D191" s="154"/>
      <c r="E191" s="155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143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>
      <c r="A192" s="151"/>
      <c r="B192" s="152"/>
      <c r="C192" s="183" t="s">
        <v>341</v>
      </c>
      <c r="D192" s="154"/>
      <c r="E192" s="155">
        <v>25.67</v>
      </c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143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>
      <c r="A193" s="151"/>
      <c r="B193" s="152"/>
      <c r="C193" s="183" t="s">
        <v>342</v>
      </c>
      <c r="D193" s="154"/>
      <c r="E193" s="155">
        <v>15.200000000000001</v>
      </c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143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>
      <c r="A194" s="151"/>
      <c r="B194" s="152"/>
      <c r="C194" s="183" t="s">
        <v>343</v>
      </c>
      <c r="D194" s="154"/>
      <c r="E194" s="155">
        <v>15.600000000000001</v>
      </c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143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>
      <c r="A195" s="151"/>
      <c r="B195" s="152"/>
      <c r="C195" s="184" t="s">
        <v>204</v>
      </c>
      <c r="D195" s="156"/>
      <c r="E195" s="157">
        <v>56.470000000000006</v>
      </c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143</v>
      </c>
      <c r="AH195" s="148">
        <v>1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>
      <c r="A196" s="169">
        <v>59</v>
      </c>
      <c r="B196" s="170" t="s">
        <v>344</v>
      </c>
      <c r="C196" s="182" t="s">
        <v>345</v>
      </c>
      <c r="D196" s="171" t="s">
        <v>162</v>
      </c>
      <c r="E196" s="172">
        <v>675.62</v>
      </c>
      <c r="F196" s="173"/>
      <c r="G196" s="174">
        <f>ROUND(E196*F196,2)</f>
        <v>0</v>
      </c>
      <c r="H196" s="153">
        <v>45.03</v>
      </c>
      <c r="I196" s="153">
        <f>ROUND(E196*H196,2)</f>
        <v>30423.17</v>
      </c>
      <c r="J196" s="153">
        <v>364.97</v>
      </c>
      <c r="K196" s="153">
        <f>ROUND(E196*J196,2)</f>
        <v>246581.03</v>
      </c>
      <c r="L196" s="153">
        <v>15</v>
      </c>
      <c r="M196" s="153">
        <f>G196*(1+L196/100)</f>
        <v>0</v>
      </c>
      <c r="N196" s="153">
        <v>4.7660000000000001E-2</v>
      </c>
      <c r="O196" s="153">
        <f>ROUND(E196*N196,2)</f>
        <v>32.200000000000003</v>
      </c>
      <c r="P196" s="153">
        <v>0</v>
      </c>
      <c r="Q196" s="153">
        <f>ROUND(E196*P196,2)</f>
        <v>0</v>
      </c>
      <c r="R196" s="153"/>
      <c r="S196" s="153" t="s">
        <v>140</v>
      </c>
      <c r="T196" s="153" t="s">
        <v>140</v>
      </c>
      <c r="U196" s="153">
        <v>0.84000000000000008</v>
      </c>
      <c r="V196" s="153">
        <f>ROUND(E196*U196,2)</f>
        <v>567.52</v>
      </c>
      <c r="W196" s="153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141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>
      <c r="A197" s="151"/>
      <c r="B197" s="152"/>
      <c r="C197" s="183" t="s">
        <v>346</v>
      </c>
      <c r="D197" s="154"/>
      <c r="E197" s="155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143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>
      <c r="A198" s="151"/>
      <c r="B198" s="152"/>
      <c r="C198" s="183" t="s">
        <v>347</v>
      </c>
      <c r="D198" s="154"/>
      <c r="E198" s="155">
        <v>128.768</v>
      </c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143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ht="22.5" outlineLevel="1">
      <c r="A199" s="151"/>
      <c r="B199" s="152"/>
      <c r="C199" s="183" t="s">
        <v>203</v>
      </c>
      <c r="D199" s="154"/>
      <c r="E199" s="155">
        <v>-18.049499999999998</v>
      </c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143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ht="22.5" outlineLevel="1">
      <c r="A200" s="151"/>
      <c r="B200" s="152"/>
      <c r="C200" s="183" t="s">
        <v>348</v>
      </c>
      <c r="D200" s="154"/>
      <c r="E200" s="155">
        <v>6.9325000000000001</v>
      </c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143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>
      <c r="A201" s="151"/>
      <c r="B201" s="152"/>
      <c r="C201" s="183" t="s">
        <v>349</v>
      </c>
      <c r="D201" s="154"/>
      <c r="E201" s="155">
        <v>3.5700000000000003</v>
      </c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143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>
      <c r="A202" s="151"/>
      <c r="B202" s="152"/>
      <c r="C202" s="184" t="s">
        <v>204</v>
      </c>
      <c r="D202" s="156"/>
      <c r="E202" s="157">
        <v>121.221</v>
      </c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143</v>
      </c>
      <c r="AH202" s="148">
        <v>1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>
      <c r="A203" s="151"/>
      <c r="B203" s="152"/>
      <c r="C203" s="183" t="s">
        <v>205</v>
      </c>
      <c r="D203" s="154"/>
      <c r="E203" s="155">
        <v>57.845000000000006</v>
      </c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143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>
      <c r="A204" s="151"/>
      <c r="B204" s="152"/>
      <c r="C204" s="183" t="s">
        <v>206</v>
      </c>
      <c r="D204" s="154"/>
      <c r="E204" s="155">
        <v>80.75</v>
      </c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143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>
      <c r="A205" s="151"/>
      <c r="B205" s="152"/>
      <c r="C205" s="183" t="s">
        <v>207</v>
      </c>
      <c r="D205" s="154"/>
      <c r="E205" s="155">
        <v>9.6900000000000013</v>
      </c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143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>
      <c r="A206" s="151"/>
      <c r="B206" s="152"/>
      <c r="C206" s="183" t="s">
        <v>208</v>
      </c>
      <c r="D206" s="154"/>
      <c r="E206" s="155">
        <v>3</v>
      </c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143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>
      <c r="A207" s="151"/>
      <c r="B207" s="152"/>
      <c r="C207" s="183" t="s">
        <v>209</v>
      </c>
      <c r="D207" s="154"/>
      <c r="E207" s="155">
        <v>8</v>
      </c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143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>
      <c r="A208" s="151"/>
      <c r="B208" s="152"/>
      <c r="C208" s="183" t="s">
        <v>210</v>
      </c>
      <c r="D208" s="154"/>
      <c r="E208" s="155">
        <v>-8.6124999999999989</v>
      </c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143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>
      <c r="A209" s="151"/>
      <c r="B209" s="152"/>
      <c r="C209" s="183" t="s">
        <v>350</v>
      </c>
      <c r="D209" s="154"/>
      <c r="E209" s="155">
        <v>5.8875000000000002</v>
      </c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143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>
      <c r="A210" s="151"/>
      <c r="B210" s="152"/>
      <c r="C210" s="184" t="s">
        <v>204</v>
      </c>
      <c r="D210" s="156"/>
      <c r="E210" s="157">
        <v>156.56</v>
      </c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143</v>
      </c>
      <c r="AH210" s="148">
        <v>1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>
      <c r="A211" s="151"/>
      <c r="B211" s="152"/>
      <c r="C211" s="183" t="s">
        <v>351</v>
      </c>
      <c r="D211" s="154"/>
      <c r="E211" s="155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143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>
      <c r="A212" s="151"/>
      <c r="B212" s="152"/>
      <c r="C212" s="183" t="s">
        <v>352</v>
      </c>
      <c r="D212" s="154"/>
      <c r="E212" s="155">
        <v>91.64800000000001</v>
      </c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143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>
      <c r="A213" s="151"/>
      <c r="B213" s="152"/>
      <c r="C213" s="183" t="s">
        <v>353</v>
      </c>
      <c r="D213" s="154"/>
      <c r="E213" s="155">
        <v>15.806000000000001</v>
      </c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143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>
      <c r="A214" s="151"/>
      <c r="B214" s="152"/>
      <c r="C214" s="184" t="s">
        <v>204</v>
      </c>
      <c r="D214" s="156"/>
      <c r="E214" s="157">
        <v>107.45400000000001</v>
      </c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143</v>
      </c>
      <c r="AH214" s="148">
        <v>1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>
      <c r="A215" s="151"/>
      <c r="B215" s="152"/>
      <c r="C215" s="183" t="s">
        <v>354</v>
      </c>
      <c r="D215" s="154"/>
      <c r="E215" s="155">
        <v>46.435000000000002</v>
      </c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143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>
      <c r="A216" s="151"/>
      <c r="B216" s="152"/>
      <c r="C216" s="183" t="s">
        <v>355</v>
      </c>
      <c r="D216" s="154"/>
      <c r="E216" s="155">
        <v>75.900000000000006</v>
      </c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143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>
      <c r="A217" s="151"/>
      <c r="B217" s="152"/>
      <c r="C217" s="183" t="s">
        <v>356</v>
      </c>
      <c r="D217" s="154"/>
      <c r="E217" s="155">
        <v>-11.6</v>
      </c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143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>
      <c r="A218" s="151"/>
      <c r="B218" s="152"/>
      <c r="C218" s="184" t="s">
        <v>204</v>
      </c>
      <c r="D218" s="156"/>
      <c r="E218" s="157">
        <v>110.73500000000001</v>
      </c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143</v>
      </c>
      <c r="AH218" s="148">
        <v>1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>
      <c r="A219" s="151"/>
      <c r="B219" s="152"/>
      <c r="C219" s="183" t="s">
        <v>357</v>
      </c>
      <c r="D219" s="154"/>
      <c r="E219" s="155">
        <v>205.25</v>
      </c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143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>
      <c r="A220" s="151"/>
      <c r="B220" s="152"/>
      <c r="C220" s="183" t="s">
        <v>358</v>
      </c>
      <c r="D220" s="154"/>
      <c r="E220" s="155">
        <v>-25.599999999999998</v>
      </c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143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>
      <c r="A221" s="151"/>
      <c r="B221" s="152"/>
      <c r="C221" s="184" t="s">
        <v>204</v>
      </c>
      <c r="D221" s="156"/>
      <c r="E221" s="157">
        <v>179.65</v>
      </c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143</v>
      </c>
      <c r="AH221" s="148">
        <v>1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ht="22.5" outlineLevel="1">
      <c r="A222" s="169">
        <v>60</v>
      </c>
      <c r="B222" s="170" t="s">
        <v>359</v>
      </c>
      <c r="C222" s="182" t="s">
        <v>360</v>
      </c>
      <c r="D222" s="171" t="s">
        <v>162</v>
      </c>
      <c r="E222" s="172">
        <v>222.95460000000003</v>
      </c>
      <c r="F222" s="173"/>
      <c r="G222" s="174">
        <f>ROUND(E222*F222,2)</f>
        <v>0</v>
      </c>
      <c r="H222" s="153">
        <v>58.45</v>
      </c>
      <c r="I222" s="153">
        <f>ROUND(E222*H222,2)</f>
        <v>13031.7</v>
      </c>
      <c r="J222" s="153">
        <v>169.05</v>
      </c>
      <c r="K222" s="153">
        <f>ROUND(E222*J222,2)</f>
        <v>37690.480000000003</v>
      </c>
      <c r="L222" s="153">
        <v>15</v>
      </c>
      <c r="M222" s="153">
        <f>G222*(1+L222/100)</f>
        <v>0</v>
      </c>
      <c r="N222" s="153">
        <v>3.6700000000000001E-3</v>
      </c>
      <c r="O222" s="153">
        <f>ROUND(E222*N222,2)</f>
        <v>0.82</v>
      </c>
      <c r="P222" s="153">
        <v>0</v>
      </c>
      <c r="Q222" s="153">
        <f>ROUND(E222*P222,2)</f>
        <v>0</v>
      </c>
      <c r="R222" s="153"/>
      <c r="S222" s="153" t="s">
        <v>140</v>
      </c>
      <c r="T222" s="153" t="s">
        <v>140</v>
      </c>
      <c r="U222" s="153">
        <v>0.36200000000000004</v>
      </c>
      <c r="V222" s="153">
        <f>ROUND(E222*U222,2)</f>
        <v>80.709999999999994</v>
      </c>
      <c r="W222" s="153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141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>
      <c r="A223" s="151"/>
      <c r="B223" s="152"/>
      <c r="C223" s="186" t="s">
        <v>361</v>
      </c>
      <c r="D223" s="158"/>
      <c r="E223" s="159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 t="s">
        <v>143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>
      <c r="A224" s="151"/>
      <c r="B224" s="152"/>
      <c r="C224" s="187" t="s">
        <v>362</v>
      </c>
      <c r="D224" s="158"/>
      <c r="E224" s="159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143</v>
      </c>
      <c r="AH224" s="148">
        <v>2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>
      <c r="A225" s="151"/>
      <c r="B225" s="152"/>
      <c r="C225" s="187" t="s">
        <v>363</v>
      </c>
      <c r="D225" s="158"/>
      <c r="E225" s="159">
        <v>128.768</v>
      </c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143</v>
      </c>
      <c r="AH225" s="148">
        <v>2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ht="22.5" outlineLevel="1">
      <c r="A226" s="151"/>
      <c r="B226" s="152"/>
      <c r="C226" s="187" t="s">
        <v>364</v>
      </c>
      <c r="D226" s="158"/>
      <c r="E226" s="159">
        <v>-18.049499999999998</v>
      </c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143</v>
      </c>
      <c r="AH226" s="148">
        <v>2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ht="33.75" outlineLevel="1">
      <c r="A227" s="151"/>
      <c r="B227" s="152"/>
      <c r="C227" s="187" t="s">
        <v>365</v>
      </c>
      <c r="D227" s="158"/>
      <c r="E227" s="159">
        <v>6.9325000000000001</v>
      </c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143</v>
      </c>
      <c r="AH227" s="148">
        <v>2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>
      <c r="A228" s="151"/>
      <c r="B228" s="152"/>
      <c r="C228" s="187" t="s">
        <v>366</v>
      </c>
      <c r="D228" s="158"/>
      <c r="E228" s="159">
        <v>3.5700000000000003</v>
      </c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143</v>
      </c>
      <c r="AH228" s="148">
        <v>2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>
      <c r="A229" s="151"/>
      <c r="B229" s="152"/>
      <c r="C229" s="187" t="s">
        <v>367</v>
      </c>
      <c r="D229" s="158"/>
      <c r="E229" s="159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143</v>
      </c>
      <c r="AH229" s="148">
        <v>2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>
      <c r="A230" s="151"/>
      <c r="B230" s="152"/>
      <c r="C230" s="187" t="s">
        <v>368</v>
      </c>
      <c r="D230" s="158"/>
      <c r="E230" s="159">
        <v>57.845000000000006</v>
      </c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143</v>
      </c>
      <c r="AH230" s="148">
        <v>2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>
      <c r="A231" s="151"/>
      <c r="B231" s="152"/>
      <c r="C231" s="187" t="s">
        <v>369</v>
      </c>
      <c r="D231" s="158"/>
      <c r="E231" s="159">
        <v>80.75</v>
      </c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143</v>
      </c>
      <c r="AH231" s="148">
        <v>2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>
      <c r="A232" s="151"/>
      <c r="B232" s="152"/>
      <c r="C232" s="187" t="s">
        <v>370</v>
      </c>
      <c r="D232" s="158"/>
      <c r="E232" s="159">
        <v>9.6900000000000013</v>
      </c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143</v>
      </c>
      <c r="AH232" s="148">
        <v>2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>
      <c r="A233" s="151"/>
      <c r="B233" s="152"/>
      <c r="C233" s="187" t="s">
        <v>371</v>
      </c>
      <c r="D233" s="158"/>
      <c r="E233" s="159">
        <v>3</v>
      </c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143</v>
      </c>
      <c r="AH233" s="148">
        <v>2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>
      <c r="A234" s="151"/>
      <c r="B234" s="152"/>
      <c r="C234" s="187" t="s">
        <v>372</v>
      </c>
      <c r="D234" s="158"/>
      <c r="E234" s="159">
        <v>8</v>
      </c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143</v>
      </c>
      <c r="AH234" s="148">
        <v>2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>
      <c r="A235" s="151"/>
      <c r="B235" s="152"/>
      <c r="C235" s="187" t="s">
        <v>373</v>
      </c>
      <c r="D235" s="158"/>
      <c r="E235" s="159">
        <v>-8.6124999999999989</v>
      </c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143</v>
      </c>
      <c r="AH235" s="148">
        <v>2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>
      <c r="A236" s="151"/>
      <c r="B236" s="152"/>
      <c r="C236" s="187" t="s">
        <v>374</v>
      </c>
      <c r="D236" s="158"/>
      <c r="E236" s="159">
        <v>5.8875000000000002</v>
      </c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143</v>
      </c>
      <c r="AH236" s="148">
        <v>2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>
      <c r="A237" s="151"/>
      <c r="B237" s="152"/>
      <c r="C237" s="187" t="s">
        <v>367</v>
      </c>
      <c r="D237" s="158"/>
      <c r="E237" s="159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143</v>
      </c>
      <c r="AH237" s="148">
        <v>2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>
      <c r="A238" s="151"/>
      <c r="B238" s="152"/>
      <c r="C238" s="187" t="s">
        <v>375</v>
      </c>
      <c r="D238" s="158"/>
      <c r="E238" s="159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143</v>
      </c>
      <c r="AH238" s="148">
        <v>2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>
      <c r="A239" s="151"/>
      <c r="B239" s="152"/>
      <c r="C239" s="187" t="s">
        <v>376</v>
      </c>
      <c r="D239" s="158"/>
      <c r="E239" s="159">
        <v>91.64800000000001</v>
      </c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143</v>
      </c>
      <c r="AH239" s="148">
        <v>2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>
      <c r="A240" s="151"/>
      <c r="B240" s="152"/>
      <c r="C240" s="187" t="s">
        <v>377</v>
      </c>
      <c r="D240" s="158"/>
      <c r="E240" s="159">
        <v>15.806000000000001</v>
      </c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143</v>
      </c>
      <c r="AH240" s="148">
        <v>2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>
      <c r="A241" s="151"/>
      <c r="B241" s="152"/>
      <c r="C241" s="187" t="s">
        <v>367</v>
      </c>
      <c r="D241" s="158"/>
      <c r="E241" s="159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143</v>
      </c>
      <c r="AH241" s="148">
        <v>2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>
      <c r="A242" s="151"/>
      <c r="B242" s="152"/>
      <c r="C242" s="187" t="s">
        <v>378</v>
      </c>
      <c r="D242" s="158"/>
      <c r="E242" s="159">
        <v>46.435000000000002</v>
      </c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143</v>
      </c>
      <c r="AH242" s="148">
        <v>2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>
      <c r="A243" s="151"/>
      <c r="B243" s="152"/>
      <c r="C243" s="187" t="s">
        <v>379</v>
      </c>
      <c r="D243" s="158"/>
      <c r="E243" s="159">
        <v>75.900000000000006</v>
      </c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143</v>
      </c>
      <c r="AH243" s="148">
        <v>2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>
      <c r="A244" s="151"/>
      <c r="B244" s="152"/>
      <c r="C244" s="187" t="s">
        <v>380</v>
      </c>
      <c r="D244" s="158"/>
      <c r="E244" s="159">
        <v>-11.6</v>
      </c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143</v>
      </c>
      <c r="AH244" s="148">
        <v>2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>
      <c r="A245" s="151"/>
      <c r="B245" s="152"/>
      <c r="C245" s="187" t="s">
        <v>367</v>
      </c>
      <c r="D245" s="158"/>
      <c r="E245" s="159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143</v>
      </c>
      <c r="AH245" s="148">
        <v>2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ht="22.5" outlineLevel="1">
      <c r="A246" s="151"/>
      <c r="B246" s="152"/>
      <c r="C246" s="187" t="s">
        <v>381</v>
      </c>
      <c r="D246" s="158"/>
      <c r="E246" s="159">
        <v>205.25</v>
      </c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143</v>
      </c>
      <c r="AH246" s="148">
        <v>2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>
      <c r="A247" s="151"/>
      <c r="B247" s="152"/>
      <c r="C247" s="187" t="s">
        <v>382</v>
      </c>
      <c r="D247" s="158"/>
      <c r="E247" s="159">
        <v>-25.599999999999998</v>
      </c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143</v>
      </c>
      <c r="AH247" s="148">
        <v>2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>
      <c r="A248" s="151"/>
      <c r="B248" s="152"/>
      <c r="C248" s="187" t="s">
        <v>367</v>
      </c>
      <c r="D248" s="158"/>
      <c r="E248" s="159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143</v>
      </c>
      <c r="AH248" s="148">
        <v>2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>
      <c r="A249" s="151"/>
      <c r="B249" s="152"/>
      <c r="C249" s="188" t="s">
        <v>383</v>
      </c>
      <c r="D249" s="160"/>
      <c r="E249" s="161">
        <v>675.62</v>
      </c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143</v>
      </c>
      <c r="AH249" s="148">
        <v>3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>
      <c r="A250" s="151"/>
      <c r="B250" s="152"/>
      <c r="C250" s="186" t="s">
        <v>384</v>
      </c>
      <c r="D250" s="158"/>
      <c r="E250" s="159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143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>
      <c r="A251" s="151"/>
      <c r="B251" s="152"/>
      <c r="C251" s="183" t="s">
        <v>385</v>
      </c>
      <c r="D251" s="154"/>
      <c r="E251" s="155">
        <v>222.95460000000003</v>
      </c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143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>
      <c r="A252" s="163" t="s">
        <v>135</v>
      </c>
      <c r="B252" s="164" t="s">
        <v>69</v>
      </c>
      <c r="C252" s="181" t="s">
        <v>70</v>
      </c>
      <c r="D252" s="165"/>
      <c r="E252" s="166"/>
      <c r="F252" s="167"/>
      <c r="G252" s="168">
        <f>SUMIF(AG253:AG275,"&lt;&gt;NOR",G253:G275)</f>
        <v>0</v>
      </c>
      <c r="H252" s="162"/>
      <c r="I252" s="162">
        <f>SUM(I253:I275)</f>
        <v>199900.11000000002</v>
      </c>
      <c r="J252" s="162"/>
      <c r="K252" s="162">
        <f>SUM(K253:K275)</f>
        <v>183198.17</v>
      </c>
      <c r="L252" s="162"/>
      <c r="M252" s="162">
        <f>SUM(M253:M275)</f>
        <v>0</v>
      </c>
      <c r="N252" s="162"/>
      <c r="O252" s="162">
        <f>SUM(O253:O275)</f>
        <v>4.4799999999999995</v>
      </c>
      <c r="P252" s="162"/>
      <c r="Q252" s="162">
        <f>SUM(Q253:Q275)</f>
        <v>0</v>
      </c>
      <c r="R252" s="162"/>
      <c r="S252" s="162"/>
      <c r="T252" s="162"/>
      <c r="U252" s="162"/>
      <c r="V252" s="162">
        <f>SUM(V253:V275)</f>
        <v>403.3</v>
      </c>
      <c r="W252" s="162"/>
      <c r="AG252" t="s">
        <v>136</v>
      </c>
    </row>
    <row r="253" spans="1:60" ht="22.5" outlineLevel="1">
      <c r="A253" s="169">
        <v>61</v>
      </c>
      <c r="B253" s="170" t="s">
        <v>386</v>
      </c>
      <c r="C253" s="182" t="s">
        <v>387</v>
      </c>
      <c r="D253" s="171" t="s">
        <v>162</v>
      </c>
      <c r="E253" s="172">
        <v>237.97770000000003</v>
      </c>
      <c r="F253" s="173"/>
      <c r="G253" s="174">
        <f>ROUND(E253*F253,2)</f>
        <v>0</v>
      </c>
      <c r="H253" s="153">
        <v>654.45000000000005</v>
      </c>
      <c r="I253" s="153">
        <f>ROUND(E253*H253,2)</f>
        <v>155744.51</v>
      </c>
      <c r="J253" s="153">
        <v>573.55000000000007</v>
      </c>
      <c r="K253" s="153">
        <f>ROUND(E253*J253,2)</f>
        <v>136492.10999999999</v>
      </c>
      <c r="L253" s="153">
        <v>15</v>
      </c>
      <c r="M253" s="153">
        <f>G253*(1+L253/100)</f>
        <v>0</v>
      </c>
      <c r="N253" s="153">
        <v>1.4610000000000001E-2</v>
      </c>
      <c r="O253" s="153">
        <f>ROUND(E253*N253,2)</f>
        <v>3.48</v>
      </c>
      <c r="P253" s="153">
        <v>0</v>
      </c>
      <c r="Q253" s="153">
        <f>ROUND(E253*P253,2)</f>
        <v>0</v>
      </c>
      <c r="R253" s="153"/>
      <c r="S253" s="153" t="s">
        <v>140</v>
      </c>
      <c r="T253" s="153" t="s">
        <v>140</v>
      </c>
      <c r="U253" s="153">
        <v>1.2558</v>
      </c>
      <c r="V253" s="153">
        <f>ROUND(E253*U253,2)</f>
        <v>298.85000000000002</v>
      </c>
      <c r="W253" s="153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141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>
      <c r="A254" s="151"/>
      <c r="B254" s="152"/>
      <c r="C254" s="183" t="s">
        <v>388</v>
      </c>
      <c r="D254" s="154"/>
      <c r="E254" s="155">
        <v>10.718000000000002</v>
      </c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143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>
      <c r="A255" s="151"/>
      <c r="B255" s="152"/>
      <c r="C255" s="183" t="s">
        <v>389</v>
      </c>
      <c r="D255" s="154"/>
      <c r="E255" s="155">
        <v>16.846500000000002</v>
      </c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143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>
      <c r="A256" s="151"/>
      <c r="B256" s="152"/>
      <c r="C256" s="183" t="s">
        <v>390</v>
      </c>
      <c r="D256" s="154"/>
      <c r="E256" s="155">
        <v>32.343000000000004</v>
      </c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143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>
      <c r="A257" s="151"/>
      <c r="B257" s="152"/>
      <c r="C257" s="183" t="s">
        <v>391</v>
      </c>
      <c r="D257" s="154"/>
      <c r="E257" s="155">
        <v>112.9551</v>
      </c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 t="s">
        <v>143</v>
      </c>
      <c r="AH257" s="148">
        <v>0</v>
      </c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>
      <c r="A258" s="151"/>
      <c r="B258" s="152"/>
      <c r="C258" s="183" t="s">
        <v>392</v>
      </c>
      <c r="D258" s="154"/>
      <c r="E258" s="155">
        <v>-17.61</v>
      </c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143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>
      <c r="A259" s="151"/>
      <c r="B259" s="152"/>
      <c r="C259" s="183" t="s">
        <v>393</v>
      </c>
      <c r="D259" s="154"/>
      <c r="E259" s="155">
        <v>112.9551</v>
      </c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143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>
      <c r="A260" s="151"/>
      <c r="B260" s="152"/>
      <c r="C260" s="183" t="s">
        <v>394</v>
      </c>
      <c r="D260" s="154"/>
      <c r="E260" s="155">
        <v>-30.229999999999997</v>
      </c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143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ht="22.5" outlineLevel="1">
      <c r="A261" s="169">
        <v>62</v>
      </c>
      <c r="B261" s="170" t="s">
        <v>395</v>
      </c>
      <c r="C261" s="182" t="s">
        <v>396</v>
      </c>
      <c r="D261" s="171" t="s">
        <v>162</v>
      </c>
      <c r="E261" s="172">
        <v>71.353000000000009</v>
      </c>
      <c r="F261" s="173"/>
      <c r="G261" s="174">
        <f>ROUND(E261*F261,2)</f>
        <v>0</v>
      </c>
      <c r="H261" s="153">
        <v>434.38000000000005</v>
      </c>
      <c r="I261" s="153">
        <f>ROUND(E261*H261,2)</f>
        <v>30994.32</v>
      </c>
      <c r="J261" s="153">
        <v>384.62</v>
      </c>
      <c r="K261" s="153">
        <f>ROUND(E261*J261,2)</f>
        <v>27443.79</v>
      </c>
      <c r="L261" s="153">
        <v>15</v>
      </c>
      <c r="M261" s="153">
        <f>G261*(1+L261/100)</f>
        <v>0</v>
      </c>
      <c r="N261" s="153">
        <v>1.132E-2</v>
      </c>
      <c r="O261" s="153">
        <f>ROUND(E261*N261,2)</f>
        <v>0.81</v>
      </c>
      <c r="P261" s="153">
        <v>0</v>
      </c>
      <c r="Q261" s="153">
        <f>ROUND(E261*P261,2)</f>
        <v>0</v>
      </c>
      <c r="R261" s="153"/>
      <c r="S261" s="153" t="s">
        <v>140</v>
      </c>
      <c r="T261" s="153" t="s">
        <v>140</v>
      </c>
      <c r="U261" s="153">
        <v>0.8570000000000001</v>
      </c>
      <c r="V261" s="153">
        <f>ROUND(E261*U261,2)</f>
        <v>61.15</v>
      </c>
      <c r="W261" s="153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141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>
      <c r="A262" s="151"/>
      <c r="B262" s="152"/>
      <c r="C262" s="183" t="s">
        <v>397</v>
      </c>
      <c r="D262" s="154"/>
      <c r="E262" s="155">
        <v>13.212000000000002</v>
      </c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143</v>
      </c>
      <c r="AH262" s="148">
        <v>0</v>
      </c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>
      <c r="A263" s="151"/>
      <c r="B263" s="152"/>
      <c r="C263" s="183" t="s">
        <v>398</v>
      </c>
      <c r="D263" s="154"/>
      <c r="E263" s="155">
        <v>3.6255000000000002</v>
      </c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143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>
      <c r="A264" s="151"/>
      <c r="B264" s="152"/>
      <c r="C264" s="183" t="s">
        <v>399</v>
      </c>
      <c r="D264" s="154"/>
      <c r="E264" s="155">
        <v>3.6255000000000002</v>
      </c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143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>
      <c r="A265" s="151"/>
      <c r="B265" s="152"/>
      <c r="C265" s="183" t="s">
        <v>400</v>
      </c>
      <c r="D265" s="154"/>
      <c r="E265" s="155">
        <v>5.1000000000000005</v>
      </c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143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>
      <c r="A266" s="151"/>
      <c r="B266" s="152"/>
      <c r="C266" s="183" t="s">
        <v>401</v>
      </c>
      <c r="D266" s="154"/>
      <c r="E266" s="155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 t="s">
        <v>143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>
      <c r="A267" s="151"/>
      <c r="B267" s="152"/>
      <c r="C267" s="183" t="s">
        <v>402</v>
      </c>
      <c r="D267" s="154"/>
      <c r="E267" s="155">
        <v>10.98</v>
      </c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143</v>
      </c>
      <c r="AH267" s="148">
        <v>0</v>
      </c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>
      <c r="A268" s="151"/>
      <c r="B268" s="152"/>
      <c r="C268" s="183" t="s">
        <v>403</v>
      </c>
      <c r="D268" s="154"/>
      <c r="E268" s="155">
        <v>8.0750000000000011</v>
      </c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 t="s">
        <v>143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>
      <c r="A269" s="151"/>
      <c r="B269" s="152"/>
      <c r="C269" s="183" t="s">
        <v>404</v>
      </c>
      <c r="D269" s="154"/>
      <c r="E269" s="155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143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>
      <c r="A270" s="151"/>
      <c r="B270" s="152"/>
      <c r="C270" s="183" t="s">
        <v>405</v>
      </c>
      <c r="D270" s="154"/>
      <c r="E270" s="155">
        <v>18.66</v>
      </c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143</v>
      </c>
      <c r="AH270" s="148">
        <v>0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>
      <c r="A271" s="151"/>
      <c r="B271" s="152"/>
      <c r="C271" s="183" t="s">
        <v>403</v>
      </c>
      <c r="D271" s="154"/>
      <c r="E271" s="155">
        <v>8.0750000000000011</v>
      </c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143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ht="22.5" outlineLevel="1">
      <c r="A272" s="169">
        <v>63</v>
      </c>
      <c r="B272" s="170" t="s">
        <v>406</v>
      </c>
      <c r="C272" s="182" t="s">
        <v>407</v>
      </c>
      <c r="D272" s="171" t="s">
        <v>162</v>
      </c>
      <c r="E272" s="172">
        <v>14.15</v>
      </c>
      <c r="F272" s="173"/>
      <c r="G272" s="174">
        <f>ROUND(E272*F272,2)</f>
        <v>0</v>
      </c>
      <c r="H272" s="153">
        <v>593.47</v>
      </c>
      <c r="I272" s="153">
        <f>ROUND(E272*H272,2)</f>
        <v>8397.6</v>
      </c>
      <c r="J272" s="153">
        <v>979.53000000000009</v>
      </c>
      <c r="K272" s="153">
        <f>ROUND(E272*J272,2)</f>
        <v>13860.35</v>
      </c>
      <c r="L272" s="153">
        <v>15</v>
      </c>
      <c r="M272" s="153">
        <f>G272*(1+L272/100)</f>
        <v>0</v>
      </c>
      <c r="N272" s="153">
        <v>9.8200000000000006E-3</v>
      </c>
      <c r="O272" s="153">
        <f>ROUND(E272*N272,2)</f>
        <v>0.14000000000000001</v>
      </c>
      <c r="P272" s="153">
        <v>0</v>
      </c>
      <c r="Q272" s="153">
        <f>ROUND(E272*P272,2)</f>
        <v>0</v>
      </c>
      <c r="R272" s="153"/>
      <c r="S272" s="153" t="s">
        <v>140</v>
      </c>
      <c r="T272" s="153" t="s">
        <v>140</v>
      </c>
      <c r="U272" s="153">
        <v>2.1900000000000004</v>
      </c>
      <c r="V272" s="153">
        <f>ROUND(E272*U272,2)</f>
        <v>30.99</v>
      </c>
      <c r="W272" s="153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 t="s">
        <v>141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>
      <c r="A273" s="151"/>
      <c r="B273" s="152"/>
      <c r="C273" s="183" t="s">
        <v>408</v>
      </c>
      <c r="D273" s="154"/>
      <c r="E273" s="155">
        <v>14.15</v>
      </c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143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>
      <c r="A274" s="169">
        <v>64</v>
      </c>
      <c r="B274" s="170" t="s">
        <v>409</v>
      </c>
      <c r="C274" s="182" t="s">
        <v>410</v>
      </c>
      <c r="D274" s="171" t="s">
        <v>162</v>
      </c>
      <c r="E274" s="172">
        <v>52.400000000000006</v>
      </c>
      <c r="F274" s="173"/>
      <c r="G274" s="174">
        <f>ROUND(E274*F274,2)</f>
        <v>0</v>
      </c>
      <c r="H274" s="153">
        <v>90.910000000000011</v>
      </c>
      <c r="I274" s="153">
        <f>ROUND(E274*H274,2)</f>
        <v>4763.68</v>
      </c>
      <c r="J274" s="153">
        <v>103.09</v>
      </c>
      <c r="K274" s="153">
        <f>ROUND(E274*J274,2)</f>
        <v>5401.92</v>
      </c>
      <c r="L274" s="153">
        <v>15</v>
      </c>
      <c r="M274" s="153">
        <f>G274*(1+L274/100)</f>
        <v>0</v>
      </c>
      <c r="N274" s="153">
        <v>9.3000000000000005E-4</v>
      </c>
      <c r="O274" s="153">
        <f>ROUND(E274*N274,2)</f>
        <v>0.05</v>
      </c>
      <c r="P274" s="153">
        <v>0</v>
      </c>
      <c r="Q274" s="153">
        <f>ROUND(E274*P274,2)</f>
        <v>0</v>
      </c>
      <c r="R274" s="153"/>
      <c r="S274" s="153" t="s">
        <v>140</v>
      </c>
      <c r="T274" s="153" t="s">
        <v>140</v>
      </c>
      <c r="U274" s="153">
        <v>0.23500000000000001</v>
      </c>
      <c r="V274" s="153">
        <f>ROUND(E274*U274,2)</f>
        <v>12.31</v>
      </c>
      <c r="W274" s="153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141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>
      <c r="A275" s="151"/>
      <c r="B275" s="152"/>
      <c r="C275" s="183" t="s">
        <v>411</v>
      </c>
      <c r="D275" s="154"/>
      <c r="E275" s="155">
        <v>52.400000000000006</v>
      </c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143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>
      <c r="A276" s="163" t="s">
        <v>135</v>
      </c>
      <c r="B276" s="164" t="s">
        <v>71</v>
      </c>
      <c r="C276" s="181" t="s">
        <v>72</v>
      </c>
      <c r="D276" s="165"/>
      <c r="E276" s="166"/>
      <c r="F276" s="167"/>
      <c r="G276" s="168">
        <f>SUMIF(AG277:AG282,"&lt;&gt;NOR",G277:G282)</f>
        <v>0</v>
      </c>
      <c r="H276" s="162"/>
      <c r="I276" s="162">
        <f>SUM(I277:I282)</f>
        <v>31637.09</v>
      </c>
      <c r="J276" s="162"/>
      <c r="K276" s="162">
        <f>SUM(K277:K282)</f>
        <v>51455.35</v>
      </c>
      <c r="L276" s="162"/>
      <c r="M276" s="162">
        <f>SUM(M277:M282)</f>
        <v>0</v>
      </c>
      <c r="N276" s="162"/>
      <c r="O276" s="162">
        <f>SUM(O277:O282)</f>
        <v>36.56</v>
      </c>
      <c r="P276" s="162"/>
      <c r="Q276" s="162">
        <f>SUM(Q277:Q282)</f>
        <v>0</v>
      </c>
      <c r="R276" s="162"/>
      <c r="S276" s="162"/>
      <c r="T276" s="162"/>
      <c r="U276" s="162"/>
      <c r="V276" s="162">
        <f>SUM(V277:V282)</f>
        <v>120.12</v>
      </c>
      <c r="W276" s="162"/>
      <c r="AG276" t="s">
        <v>136</v>
      </c>
    </row>
    <row r="277" spans="1:60" outlineLevel="1">
      <c r="A277" s="169">
        <v>65</v>
      </c>
      <c r="B277" s="170" t="s">
        <v>412</v>
      </c>
      <c r="C277" s="182" t="s">
        <v>413</v>
      </c>
      <c r="D277" s="171" t="s">
        <v>162</v>
      </c>
      <c r="E277" s="172">
        <v>253.95000000000002</v>
      </c>
      <c r="F277" s="173"/>
      <c r="G277" s="174">
        <f>ROUND(E277*F277,2)</f>
        <v>0</v>
      </c>
      <c r="H277" s="153">
        <v>21.830000000000002</v>
      </c>
      <c r="I277" s="153">
        <f>ROUND(E277*H277,2)</f>
        <v>5543.73</v>
      </c>
      <c r="J277" s="153">
        <v>12.370000000000001</v>
      </c>
      <c r="K277" s="153">
        <f>ROUND(E277*J277,2)</f>
        <v>3141.36</v>
      </c>
      <c r="L277" s="153">
        <v>15</v>
      </c>
      <c r="M277" s="153">
        <f>G277*(1+L277/100)</f>
        <v>0</v>
      </c>
      <c r="N277" s="153">
        <v>2.596E-2</v>
      </c>
      <c r="O277" s="153">
        <f>ROUND(E277*N277,2)</f>
        <v>6.59</v>
      </c>
      <c r="P277" s="153">
        <v>0</v>
      </c>
      <c r="Q277" s="153">
        <f>ROUND(E277*P277,2)</f>
        <v>0</v>
      </c>
      <c r="R277" s="153"/>
      <c r="S277" s="153" t="s">
        <v>140</v>
      </c>
      <c r="T277" s="153" t="s">
        <v>140</v>
      </c>
      <c r="U277" s="153">
        <v>3.0000000000000002E-2</v>
      </c>
      <c r="V277" s="153">
        <f>ROUND(E277*U277,2)</f>
        <v>7.62</v>
      </c>
      <c r="W277" s="153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141</v>
      </c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>
      <c r="A278" s="151"/>
      <c r="B278" s="152"/>
      <c r="C278" s="183" t="s">
        <v>328</v>
      </c>
      <c r="D278" s="154"/>
      <c r="E278" s="155">
        <v>134.96</v>
      </c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 t="s">
        <v>143</v>
      </c>
      <c r="AH278" s="148">
        <v>0</v>
      </c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>
      <c r="A279" s="151"/>
      <c r="B279" s="152"/>
      <c r="C279" s="183" t="s">
        <v>414</v>
      </c>
      <c r="D279" s="154"/>
      <c r="E279" s="155">
        <v>118.99000000000001</v>
      </c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143</v>
      </c>
      <c r="AH279" s="148">
        <v>0</v>
      </c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>
      <c r="A280" s="169">
        <v>66</v>
      </c>
      <c r="B280" s="170" t="s">
        <v>415</v>
      </c>
      <c r="C280" s="182" t="s">
        <v>416</v>
      </c>
      <c r="D280" s="171" t="s">
        <v>162</v>
      </c>
      <c r="E280" s="172">
        <v>253.95000000000002</v>
      </c>
      <c r="F280" s="173"/>
      <c r="G280" s="174">
        <f>ROUND(E280*F280,2)</f>
        <v>0</v>
      </c>
      <c r="H280" s="153">
        <v>102.75</v>
      </c>
      <c r="I280" s="153">
        <f>ROUND(E280*H280,2)</f>
        <v>26093.360000000001</v>
      </c>
      <c r="J280" s="153">
        <v>190.25</v>
      </c>
      <c r="K280" s="153">
        <f>ROUND(E280*J280,2)</f>
        <v>48313.99</v>
      </c>
      <c r="L280" s="153">
        <v>15</v>
      </c>
      <c r="M280" s="153">
        <f>G280*(1+L280/100)</f>
        <v>0</v>
      </c>
      <c r="N280" s="153">
        <v>0.11800000000000001</v>
      </c>
      <c r="O280" s="153">
        <f>ROUND(E280*N280,2)</f>
        <v>29.97</v>
      </c>
      <c r="P280" s="153">
        <v>0</v>
      </c>
      <c r="Q280" s="153">
        <f>ROUND(E280*P280,2)</f>
        <v>0</v>
      </c>
      <c r="R280" s="153"/>
      <c r="S280" s="153" t="s">
        <v>140</v>
      </c>
      <c r="T280" s="153" t="s">
        <v>140</v>
      </c>
      <c r="U280" s="153">
        <v>0.443</v>
      </c>
      <c r="V280" s="153">
        <f>ROUND(E280*U280,2)</f>
        <v>112.5</v>
      </c>
      <c r="W280" s="153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 t="s">
        <v>141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>
      <c r="A281" s="151"/>
      <c r="B281" s="152"/>
      <c r="C281" s="183" t="s">
        <v>328</v>
      </c>
      <c r="D281" s="154"/>
      <c r="E281" s="155">
        <v>134.96</v>
      </c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143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>
      <c r="A282" s="151"/>
      <c r="B282" s="152"/>
      <c r="C282" s="183" t="s">
        <v>414</v>
      </c>
      <c r="D282" s="154"/>
      <c r="E282" s="155">
        <v>118.99000000000001</v>
      </c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143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>
      <c r="A283" s="163" t="s">
        <v>135</v>
      </c>
      <c r="B283" s="164" t="s">
        <v>73</v>
      </c>
      <c r="C283" s="181" t="s">
        <v>74</v>
      </c>
      <c r="D283" s="165"/>
      <c r="E283" s="166"/>
      <c r="F283" s="167"/>
      <c r="G283" s="168">
        <f>SUMIF(AG284:AG298,"&lt;&gt;NOR",G284:G298)</f>
        <v>0</v>
      </c>
      <c r="H283" s="162"/>
      <c r="I283" s="162">
        <f>SUM(I284:I298)</f>
        <v>8249.52</v>
      </c>
      <c r="J283" s="162"/>
      <c r="K283" s="162">
        <f>SUM(K284:K298)</f>
        <v>254920.78</v>
      </c>
      <c r="L283" s="162"/>
      <c r="M283" s="162">
        <f>SUM(M284:M298)</f>
        <v>0</v>
      </c>
      <c r="N283" s="162"/>
      <c r="O283" s="162">
        <f>SUM(O284:O298)</f>
        <v>0.28999999999999998</v>
      </c>
      <c r="P283" s="162"/>
      <c r="Q283" s="162">
        <f>SUM(Q284:Q298)</f>
        <v>0</v>
      </c>
      <c r="R283" s="162"/>
      <c r="S283" s="162"/>
      <c r="T283" s="162"/>
      <c r="U283" s="162"/>
      <c r="V283" s="162">
        <f>SUM(V284:V298)</f>
        <v>10.31</v>
      </c>
      <c r="W283" s="162"/>
      <c r="AG283" t="s">
        <v>136</v>
      </c>
    </row>
    <row r="284" spans="1:60" ht="22.5" outlineLevel="1">
      <c r="A284" s="169">
        <v>67</v>
      </c>
      <c r="B284" s="170" t="s">
        <v>417</v>
      </c>
      <c r="C284" s="182" t="s">
        <v>418</v>
      </c>
      <c r="D284" s="171" t="s">
        <v>300</v>
      </c>
      <c r="E284" s="172">
        <v>19.450000000000003</v>
      </c>
      <c r="F284" s="173"/>
      <c r="G284" s="174">
        <f>ROUND(E284*F284,2)</f>
        <v>0</v>
      </c>
      <c r="H284" s="153">
        <v>424.14000000000004</v>
      </c>
      <c r="I284" s="153">
        <f>ROUND(E284*H284,2)</f>
        <v>8249.52</v>
      </c>
      <c r="J284" s="153">
        <v>229.86</v>
      </c>
      <c r="K284" s="153">
        <f>ROUND(E284*J284,2)</f>
        <v>4470.78</v>
      </c>
      <c r="L284" s="153">
        <v>15</v>
      </c>
      <c r="M284" s="153">
        <f>G284*(1+L284/100)</f>
        <v>0</v>
      </c>
      <c r="N284" s="153">
        <v>1.4930000000000001E-2</v>
      </c>
      <c r="O284" s="153">
        <f>ROUND(E284*N284,2)</f>
        <v>0.28999999999999998</v>
      </c>
      <c r="P284" s="153">
        <v>0</v>
      </c>
      <c r="Q284" s="153">
        <f>ROUND(E284*P284,2)</f>
        <v>0</v>
      </c>
      <c r="R284" s="153"/>
      <c r="S284" s="153" t="s">
        <v>140</v>
      </c>
      <c r="T284" s="153" t="s">
        <v>140</v>
      </c>
      <c r="U284" s="153">
        <v>0.53</v>
      </c>
      <c r="V284" s="153">
        <f>ROUND(E284*U284,2)</f>
        <v>10.31</v>
      </c>
      <c r="W284" s="153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141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>
      <c r="A285" s="151"/>
      <c r="B285" s="152"/>
      <c r="C285" s="183" t="s">
        <v>419</v>
      </c>
      <c r="D285" s="154"/>
      <c r="E285" s="155">
        <v>9.0500000000000007</v>
      </c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143</v>
      </c>
      <c r="AH285" s="148">
        <v>0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>
      <c r="A286" s="151"/>
      <c r="B286" s="152"/>
      <c r="C286" s="183" t="s">
        <v>420</v>
      </c>
      <c r="D286" s="154"/>
      <c r="E286" s="155">
        <v>10.4</v>
      </c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143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>
      <c r="A287" s="169">
        <v>68</v>
      </c>
      <c r="B287" s="170" t="s">
        <v>421</v>
      </c>
      <c r="C287" s="182" t="s">
        <v>422</v>
      </c>
      <c r="D287" s="171" t="s">
        <v>215</v>
      </c>
      <c r="E287" s="172">
        <v>5</v>
      </c>
      <c r="F287" s="173"/>
      <c r="G287" s="174">
        <f>ROUND(E287*F287,2)</f>
        <v>0</v>
      </c>
      <c r="H287" s="153">
        <v>0</v>
      </c>
      <c r="I287" s="153">
        <f>ROUND(E287*H287,2)</f>
        <v>0</v>
      </c>
      <c r="J287" s="153">
        <v>7000</v>
      </c>
      <c r="K287" s="153">
        <f>ROUND(E287*J287,2)</f>
        <v>35000</v>
      </c>
      <c r="L287" s="153">
        <v>15</v>
      </c>
      <c r="M287" s="153">
        <f>G287*(1+L287/100)</f>
        <v>0</v>
      </c>
      <c r="N287" s="153">
        <v>0</v>
      </c>
      <c r="O287" s="153">
        <f>ROUND(E287*N287,2)</f>
        <v>0</v>
      </c>
      <c r="P287" s="153">
        <v>0</v>
      </c>
      <c r="Q287" s="153">
        <f>ROUND(E287*P287,2)</f>
        <v>0</v>
      </c>
      <c r="R287" s="153"/>
      <c r="S287" s="153" t="s">
        <v>310</v>
      </c>
      <c r="T287" s="153" t="s">
        <v>311</v>
      </c>
      <c r="U287" s="153">
        <v>0</v>
      </c>
      <c r="V287" s="153">
        <f>ROUND(E287*U287,2)</f>
        <v>0</v>
      </c>
      <c r="W287" s="153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141</v>
      </c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>
      <c r="A288" s="151"/>
      <c r="B288" s="152"/>
      <c r="C288" s="183" t="s">
        <v>423</v>
      </c>
      <c r="D288" s="154"/>
      <c r="E288" s="155">
        <v>5</v>
      </c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143</v>
      </c>
      <c r="AH288" s="148">
        <v>0</v>
      </c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>
      <c r="A289" s="169">
        <v>69</v>
      </c>
      <c r="B289" s="170" t="s">
        <v>424</v>
      </c>
      <c r="C289" s="182" t="s">
        <v>425</v>
      </c>
      <c r="D289" s="171" t="s">
        <v>215</v>
      </c>
      <c r="E289" s="172">
        <v>5</v>
      </c>
      <c r="F289" s="173"/>
      <c r="G289" s="174">
        <f>ROUND(E289*F289,2)</f>
        <v>0</v>
      </c>
      <c r="H289" s="153">
        <v>0</v>
      </c>
      <c r="I289" s="153">
        <f>ROUND(E289*H289,2)</f>
        <v>0</v>
      </c>
      <c r="J289" s="153">
        <v>3160</v>
      </c>
      <c r="K289" s="153">
        <f>ROUND(E289*J289,2)</f>
        <v>15800</v>
      </c>
      <c r="L289" s="153">
        <v>15</v>
      </c>
      <c r="M289" s="153">
        <f>G289*(1+L289/100)</f>
        <v>0</v>
      </c>
      <c r="N289" s="153">
        <v>0</v>
      </c>
      <c r="O289" s="153">
        <f>ROUND(E289*N289,2)</f>
        <v>0</v>
      </c>
      <c r="P289" s="153">
        <v>0</v>
      </c>
      <c r="Q289" s="153">
        <f>ROUND(E289*P289,2)</f>
        <v>0</v>
      </c>
      <c r="R289" s="153"/>
      <c r="S289" s="153" t="s">
        <v>310</v>
      </c>
      <c r="T289" s="153" t="s">
        <v>311</v>
      </c>
      <c r="U289" s="153">
        <v>0</v>
      </c>
      <c r="V289" s="153">
        <f>ROUND(E289*U289,2)</f>
        <v>0</v>
      </c>
      <c r="W289" s="153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 t="s">
        <v>141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>
      <c r="A290" s="151"/>
      <c r="B290" s="152"/>
      <c r="C290" s="183" t="s">
        <v>426</v>
      </c>
      <c r="D290" s="154"/>
      <c r="E290" s="155">
        <v>5</v>
      </c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143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>
      <c r="A291" s="169">
        <v>70</v>
      </c>
      <c r="B291" s="170" t="s">
        <v>427</v>
      </c>
      <c r="C291" s="182" t="s">
        <v>428</v>
      </c>
      <c r="D291" s="171" t="s">
        <v>215</v>
      </c>
      <c r="E291" s="172">
        <v>2</v>
      </c>
      <c r="F291" s="173"/>
      <c r="G291" s="174">
        <f>ROUND(E291*F291,2)</f>
        <v>0</v>
      </c>
      <c r="H291" s="153">
        <v>0</v>
      </c>
      <c r="I291" s="153">
        <f>ROUND(E291*H291,2)</f>
        <v>0</v>
      </c>
      <c r="J291" s="153">
        <v>5000</v>
      </c>
      <c r="K291" s="153">
        <f>ROUND(E291*J291,2)</f>
        <v>10000</v>
      </c>
      <c r="L291" s="153">
        <v>15</v>
      </c>
      <c r="M291" s="153">
        <f>G291*(1+L291/100)</f>
        <v>0</v>
      </c>
      <c r="N291" s="153">
        <v>0</v>
      </c>
      <c r="O291" s="153">
        <f>ROUND(E291*N291,2)</f>
        <v>0</v>
      </c>
      <c r="P291" s="153">
        <v>0</v>
      </c>
      <c r="Q291" s="153">
        <f>ROUND(E291*P291,2)</f>
        <v>0</v>
      </c>
      <c r="R291" s="153"/>
      <c r="S291" s="153" t="s">
        <v>310</v>
      </c>
      <c r="T291" s="153" t="s">
        <v>311</v>
      </c>
      <c r="U291" s="153">
        <v>0</v>
      </c>
      <c r="V291" s="153">
        <f>ROUND(E291*U291,2)</f>
        <v>0</v>
      </c>
      <c r="W291" s="153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141</v>
      </c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>
      <c r="A292" s="151"/>
      <c r="B292" s="152"/>
      <c r="C292" s="183" t="s">
        <v>59</v>
      </c>
      <c r="D292" s="154"/>
      <c r="E292" s="155">
        <v>2</v>
      </c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143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>
      <c r="A293" s="175">
        <v>71</v>
      </c>
      <c r="B293" s="176" t="s">
        <v>429</v>
      </c>
      <c r="C293" s="185" t="s">
        <v>430</v>
      </c>
      <c r="D293" s="177" t="s">
        <v>215</v>
      </c>
      <c r="E293" s="178">
        <v>3</v>
      </c>
      <c r="F293" s="179"/>
      <c r="G293" s="180">
        <f>ROUND(E293*F293,2)</f>
        <v>0</v>
      </c>
      <c r="H293" s="153">
        <v>0</v>
      </c>
      <c r="I293" s="153">
        <f>ROUND(E293*H293,2)</f>
        <v>0</v>
      </c>
      <c r="J293" s="153">
        <v>13000</v>
      </c>
      <c r="K293" s="153">
        <f>ROUND(E293*J293,2)</f>
        <v>39000</v>
      </c>
      <c r="L293" s="153">
        <v>15</v>
      </c>
      <c r="M293" s="153">
        <f>G293*(1+L293/100)</f>
        <v>0</v>
      </c>
      <c r="N293" s="153">
        <v>0</v>
      </c>
      <c r="O293" s="153">
        <f>ROUND(E293*N293,2)</f>
        <v>0</v>
      </c>
      <c r="P293" s="153">
        <v>0</v>
      </c>
      <c r="Q293" s="153">
        <f>ROUND(E293*P293,2)</f>
        <v>0</v>
      </c>
      <c r="R293" s="153"/>
      <c r="S293" s="153" t="s">
        <v>310</v>
      </c>
      <c r="T293" s="153" t="s">
        <v>311</v>
      </c>
      <c r="U293" s="153">
        <v>0</v>
      </c>
      <c r="V293" s="153">
        <f>ROUND(E293*U293,2)</f>
        <v>0</v>
      </c>
      <c r="W293" s="153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141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>
      <c r="A294" s="175">
        <v>72</v>
      </c>
      <c r="B294" s="176" t="s">
        <v>431</v>
      </c>
      <c r="C294" s="185" t="s">
        <v>432</v>
      </c>
      <c r="D294" s="177" t="s">
        <v>215</v>
      </c>
      <c r="E294" s="178">
        <v>1</v>
      </c>
      <c r="F294" s="179"/>
      <c r="G294" s="180">
        <f>ROUND(E294*F294,2)</f>
        <v>0</v>
      </c>
      <c r="H294" s="153">
        <v>0</v>
      </c>
      <c r="I294" s="153">
        <f>ROUND(E294*H294,2)</f>
        <v>0</v>
      </c>
      <c r="J294" s="153">
        <v>18600</v>
      </c>
      <c r="K294" s="153">
        <f>ROUND(E294*J294,2)</f>
        <v>18600</v>
      </c>
      <c r="L294" s="153">
        <v>15</v>
      </c>
      <c r="M294" s="153">
        <f>G294*(1+L294/100)</f>
        <v>0</v>
      </c>
      <c r="N294" s="153">
        <v>0</v>
      </c>
      <c r="O294" s="153">
        <f>ROUND(E294*N294,2)</f>
        <v>0</v>
      </c>
      <c r="P294" s="153">
        <v>0</v>
      </c>
      <c r="Q294" s="153">
        <f>ROUND(E294*P294,2)</f>
        <v>0</v>
      </c>
      <c r="R294" s="153"/>
      <c r="S294" s="153" t="s">
        <v>310</v>
      </c>
      <c r="T294" s="153" t="s">
        <v>311</v>
      </c>
      <c r="U294" s="153">
        <v>0</v>
      </c>
      <c r="V294" s="153">
        <f>ROUND(E294*U294,2)</f>
        <v>0</v>
      </c>
      <c r="W294" s="153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 t="s">
        <v>141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>
      <c r="A295" s="175">
        <v>73</v>
      </c>
      <c r="B295" s="176" t="s">
        <v>433</v>
      </c>
      <c r="C295" s="185" t="s">
        <v>434</v>
      </c>
      <c r="D295" s="177" t="s">
        <v>215</v>
      </c>
      <c r="E295" s="178">
        <v>8</v>
      </c>
      <c r="F295" s="179"/>
      <c r="G295" s="180">
        <f>ROUND(E295*F295,2)</f>
        <v>0</v>
      </c>
      <c r="H295" s="153">
        <v>0</v>
      </c>
      <c r="I295" s="153">
        <f>ROUND(E295*H295,2)</f>
        <v>0</v>
      </c>
      <c r="J295" s="153">
        <v>8500</v>
      </c>
      <c r="K295" s="153">
        <f>ROUND(E295*J295,2)</f>
        <v>68000</v>
      </c>
      <c r="L295" s="153">
        <v>15</v>
      </c>
      <c r="M295" s="153">
        <f>G295*(1+L295/100)</f>
        <v>0</v>
      </c>
      <c r="N295" s="153">
        <v>0</v>
      </c>
      <c r="O295" s="153">
        <f>ROUND(E295*N295,2)</f>
        <v>0</v>
      </c>
      <c r="P295" s="153">
        <v>0</v>
      </c>
      <c r="Q295" s="153">
        <f>ROUND(E295*P295,2)</f>
        <v>0</v>
      </c>
      <c r="R295" s="153"/>
      <c r="S295" s="153" t="s">
        <v>310</v>
      </c>
      <c r="T295" s="153" t="s">
        <v>311</v>
      </c>
      <c r="U295" s="153">
        <v>0</v>
      </c>
      <c r="V295" s="153">
        <f>ROUND(E295*U295,2)</f>
        <v>0</v>
      </c>
      <c r="W295" s="153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141</v>
      </c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>
      <c r="A296" s="169">
        <v>74</v>
      </c>
      <c r="B296" s="170" t="s">
        <v>435</v>
      </c>
      <c r="C296" s="182" t="s">
        <v>436</v>
      </c>
      <c r="D296" s="171" t="s">
        <v>215</v>
      </c>
      <c r="E296" s="172">
        <v>6</v>
      </c>
      <c r="F296" s="173"/>
      <c r="G296" s="174">
        <f>ROUND(E296*F296,2)</f>
        <v>0</v>
      </c>
      <c r="H296" s="153">
        <v>0</v>
      </c>
      <c r="I296" s="153">
        <f>ROUND(E296*H296,2)</f>
        <v>0</v>
      </c>
      <c r="J296" s="153">
        <v>7500</v>
      </c>
      <c r="K296" s="153">
        <f>ROUND(E296*J296,2)</f>
        <v>45000</v>
      </c>
      <c r="L296" s="153">
        <v>15</v>
      </c>
      <c r="M296" s="153">
        <f>G296*(1+L296/100)</f>
        <v>0</v>
      </c>
      <c r="N296" s="153">
        <v>0</v>
      </c>
      <c r="O296" s="153">
        <f>ROUND(E296*N296,2)</f>
        <v>0</v>
      </c>
      <c r="P296" s="153">
        <v>0</v>
      </c>
      <c r="Q296" s="153">
        <f>ROUND(E296*P296,2)</f>
        <v>0</v>
      </c>
      <c r="R296" s="153"/>
      <c r="S296" s="153" t="s">
        <v>310</v>
      </c>
      <c r="T296" s="153" t="s">
        <v>311</v>
      </c>
      <c r="U296" s="153">
        <v>0</v>
      </c>
      <c r="V296" s="153">
        <f>ROUND(E296*U296,2)</f>
        <v>0</v>
      </c>
      <c r="W296" s="153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141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>
      <c r="A297" s="151"/>
      <c r="B297" s="152"/>
      <c r="C297" s="183" t="s">
        <v>437</v>
      </c>
      <c r="D297" s="154"/>
      <c r="E297" s="155">
        <v>6</v>
      </c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143</v>
      </c>
      <c r="AH297" s="148">
        <v>0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ht="22.5" outlineLevel="1">
      <c r="A298" s="175">
        <v>75</v>
      </c>
      <c r="B298" s="176" t="s">
        <v>438</v>
      </c>
      <c r="C298" s="185" t="s">
        <v>439</v>
      </c>
      <c r="D298" s="177" t="s">
        <v>215</v>
      </c>
      <c r="E298" s="178">
        <v>1</v>
      </c>
      <c r="F298" s="179"/>
      <c r="G298" s="180">
        <f>ROUND(E298*F298,2)</f>
        <v>0</v>
      </c>
      <c r="H298" s="153">
        <v>0</v>
      </c>
      <c r="I298" s="153">
        <f>ROUND(E298*H298,2)</f>
        <v>0</v>
      </c>
      <c r="J298" s="153">
        <v>19050</v>
      </c>
      <c r="K298" s="153">
        <f>ROUND(E298*J298,2)</f>
        <v>19050</v>
      </c>
      <c r="L298" s="153">
        <v>15</v>
      </c>
      <c r="M298" s="153">
        <f>G298*(1+L298/100)</f>
        <v>0</v>
      </c>
      <c r="N298" s="153">
        <v>0</v>
      </c>
      <c r="O298" s="153">
        <f>ROUND(E298*N298,2)</f>
        <v>0</v>
      </c>
      <c r="P298" s="153">
        <v>0</v>
      </c>
      <c r="Q298" s="153">
        <f>ROUND(E298*P298,2)</f>
        <v>0</v>
      </c>
      <c r="R298" s="153"/>
      <c r="S298" s="153" t="s">
        <v>310</v>
      </c>
      <c r="T298" s="153" t="s">
        <v>311</v>
      </c>
      <c r="U298" s="153">
        <v>0</v>
      </c>
      <c r="V298" s="153">
        <f>ROUND(E298*U298,2)</f>
        <v>0</v>
      </c>
      <c r="W298" s="153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141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>
      <c r="A299" s="163" t="s">
        <v>135</v>
      </c>
      <c r="B299" s="164" t="s">
        <v>75</v>
      </c>
      <c r="C299" s="181" t="s">
        <v>76</v>
      </c>
      <c r="D299" s="165"/>
      <c r="E299" s="166"/>
      <c r="F299" s="167"/>
      <c r="G299" s="168">
        <f>SUMIF(AG300:AG307,"&lt;&gt;NOR",G300:G307)</f>
        <v>0</v>
      </c>
      <c r="H299" s="162"/>
      <c r="I299" s="162">
        <f>SUM(I300:I307)</f>
        <v>24084.18</v>
      </c>
      <c r="J299" s="162"/>
      <c r="K299" s="162">
        <f>SUM(K300:K307)</f>
        <v>10249.380000000001</v>
      </c>
      <c r="L299" s="162"/>
      <c r="M299" s="162">
        <f>SUM(M300:M307)</f>
        <v>0</v>
      </c>
      <c r="N299" s="162"/>
      <c r="O299" s="162">
        <f>SUM(O300:O307)</f>
        <v>25.130000000000003</v>
      </c>
      <c r="P299" s="162"/>
      <c r="Q299" s="162">
        <f>SUM(Q300:Q307)</f>
        <v>0</v>
      </c>
      <c r="R299" s="162"/>
      <c r="S299" s="162"/>
      <c r="T299" s="162"/>
      <c r="U299" s="162"/>
      <c r="V299" s="162">
        <f>SUM(V300:V307)</f>
        <v>24.159999999999997</v>
      </c>
      <c r="W299" s="162"/>
      <c r="AG299" t="s">
        <v>136</v>
      </c>
    </row>
    <row r="300" spans="1:60" ht="22.5" outlineLevel="1">
      <c r="A300" s="169">
        <v>76</v>
      </c>
      <c r="B300" s="170" t="s">
        <v>440</v>
      </c>
      <c r="C300" s="182" t="s">
        <v>441</v>
      </c>
      <c r="D300" s="171" t="s">
        <v>300</v>
      </c>
      <c r="E300" s="172">
        <v>67.400000000000006</v>
      </c>
      <c r="F300" s="173"/>
      <c r="G300" s="174">
        <f>ROUND(E300*F300,2)</f>
        <v>0</v>
      </c>
      <c r="H300" s="153">
        <v>242.09</v>
      </c>
      <c r="I300" s="153">
        <f>ROUND(E300*H300,2)</f>
        <v>16316.87</v>
      </c>
      <c r="J300" s="153">
        <v>117.91000000000001</v>
      </c>
      <c r="K300" s="153">
        <f>ROUND(E300*J300,2)</f>
        <v>7947.13</v>
      </c>
      <c r="L300" s="153">
        <v>15</v>
      </c>
      <c r="M300" s="153">
        <f>G300*(1+L300/100)</f>
        <v>0</v>
      </c>
      <c r="N300" s="153">
        <v>0.22133000000000003</v>
      </c>
      <c r="O300" s="153">
        <f>ROUND(E300*N300,2)</f>
        <v>14.92</v>
      </c>
      <c r="P300" s="153">
        <v>0</v>
      </c>
      <c r="Q300" s="153">
        <f>ROUND(E300*P300,2)</f>
        <v>0</v>
      </c>
      <c r="R300" s="153"/>
      <c r="S300" s="153" t="s">
        <v>140</v>
      </c>
      <c r="T300" s="153" t="s">
        <v>140</v>
      </c>
      <c r="U300" s="153">
        <v>0.27200000000000002</v>
      </c>
      <c r="V300" s="153">
        <f>ROUND(E300*U300,2)</f>
        <v>18.329999999999998</v>
      </c>
      <c r="W300" s="153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141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>
      <c r="A301" s="151"/>
      <c r="B301" s="152"/>
      <c r="C301" s="183" t="s">
        <v>442</v>
      </c>
      <c r="D301" s="154"/>
      <c r="E301" s="155">
        <v>43</v>
      </c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143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>
      <c r="A302" s="151"/>
      <c r="B302" s="152"/>
      <c r="C302" s="183" t="s">
        <v>443</v>
      </c>
      <c r="D302" s="154"/>
      <c r="E302" s="155">
        <v>20.400000000000002</v>
      </c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143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>
      <c r="A303" s="151"/>
      <c r="B303" s="152"/>
      <c r="C303" s="183" t="s">
        <v>444</v>
      </c>
      <c r="D303" s="154"/>
      <c r="E303" s="155">
        <v>4</v>
      </c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143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>
      <c r="A304" s="169">
        <v>77</v>
      </c>
      <c r="B304" s="170" t="s">
        <v>445</v>
      </c>
      <c r="C304" s="182" t="s">
        <v>446</v>
      </c>
      <c r="D304" s="171" t="s">
        <v>139</v>
      </c>
      <c r="E304" s="172">
        <v>4.0440000000000005</v>
      </c>
      <c r="F304" s="173"/>
      <c r="G304" s="174">
        <f>ROUND(E304*F304,2)</f>
        <v>0</v>
      </c>
      <c r="H304" s="153">
        <v>1920.7</v>
      </c>
      <c r="I304" s="153">
        <f>ROUND(E304*H304,2)</f>
        <v>7767.31</v>
      </c>
      <c r="J304" s="153">
        <v>569.30000000000007</v>
      </c>
      <c r="K304" s="153">
        <f>ROUND(E304*J304,2)</f>
        <v>2302.25</v>
      </c>
      <c r="L304" s="153">
        <v>15</v>
      </c>
      <c r="M304" s="153">
        <f>G304*(1+L304/100)</f>
        <v>0</v>
      </c>
      <c r="N304" s="153">
        <v>2.5250000000000004</v>
      </c>
      <c r="O304" s="153">
        <f>ROUND(E304*N304,2)</f>
        <v>10.210000000000001</v>
      </c>
      <c r="P304" s="153">
        <v>0</v>
      </c>
      <c r="Q304" s="153">
        <f>ROUND(E304*P304,2)</f>
        <v>0</v>
      </c>
      <c r="R304" s="153"/>
      <c r="S304" s="153" t="s">
        <v>140</v>
      </c>
      <c r="T304" s="153" t="s">
        <v>140</v>
      </c>
      <c r="U304" s="153">
        <v>1.4420000000000002</v>
      </c>
      <c r="V304" s="153">
        <f>ROUND(E304*U304,2)</f>
        <v>5.83</v>
      </c>
      <c r="W304" s="153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 t="s">
        <v>141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>
      <c r="A305" s="151"/>
      <c r="B305" s="152"/>
      <c r="C305" s="183" t="s">
        <v>447</v>
      </c>
      <c r="D305" s="154"/>
      <c r="E305" s="155">
        <v>2.58</v>
      </c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143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>
      <c r="A306" s="151"/>
      <c r="B306" s="152"/>
      <c r="C306" s="183" t="s">
        <v>448</v>
      </c>
      <c r="D306" s="154"/>
      <c r="E306" s="155">
        <v>1.2240000000000002</v>
      </c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143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>
      <c r="A307" s="151"/>
      <c r="B307" s="152"/>
      <c r="C307" s="183" t="s">
        <v>449</v>
      </c>
      <c r="D307" s="154"/>
      <c r="E307" s="155">
        <v>0.24000000000000002</v>
      </c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143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>
      <c r="A308" s="163" t="s">
        <v>135</v>
      </c>
      <c r="B308" s="164" t="s">
        <v>77</v>
      </c>
      <c r="C308" s="181" t="s">
        <v>78</v>
      </c>
      <c r="D308" s="165"/>
      <c r="E308" s="166"/>
      <c r="F308" s="167"/>
      <c r="G308" s="168">
        <f>SUMIF(AG309:AG339,"&lt;&gt;NOR",G309:G339)</f>
        <v>0</v>
      </c>
      <c r="H308" s="162"/>
      <c r="I308" s="162">
        <f>SUM(I309:I339)</f>
        <v>53466.060000000005</v>
      </c>
      <c r="J308" s="162"/>
      <c r="K308" s="162">
        <f>SUM(K309:K339)</f>
        <v>68112.150000000009</v>
      </c>
      <c r="L308" s="162"/>
      <c r="M308" s="162">
        <f>SUM(M309:M339)</f>
        <v>0</v>
      </c>
      <c r="N308" s="162"/>
      <c r="O308" s="162">
        <f>SUM(O309:O339)</f>
        <v>7.5600000000000005</v>
      </c>
      <c r="P308" s="162"/>
      <c r="Q308" s="162">
        <f>SUM(Q309:Q339)</f>
        <v>0</v>
      </c>
      <c r="R308" s="162"/>
      <c r="S308" s="162"/>
      <c r="T308" s="162"/>
      <c r="U308" s="162"/>
      <c r="V308" s="162">
        <f>SUM(V309:V339)</f>
        <v>156.94</v>
      </c>
      <c r="W308" s="162"/>
      <c r="AG308" t="s">
        <v>136</v>
      </c>
    </row>
    <row r="309" spans="1:60" outlineLevel="1">
      <c r="A309" s="169">
        <v>78</v>
      </c>
      <c r="B309" s="170" t="s">
        <v>450</v>
      </c>
      <c r="C309" s="182" t="s">
        <v>451</v>
      </c>
      <c r="D309" s="171" t="s">
        <v>162</v>
      </c>
      <c r="E309" s="172">
        <v>337.66690000000006</v>
      </c>
      <c r="F309" s="173"/>
      <c r="G309" s="174">
        <f>ROUND(E309*F309,2)</f>
        <v>0</v>
      </c>
      <c r="H309" s="153">
        <v>0.01</v>
      </c>
      <c r="I309" s="153">
        <f>ROUND(E309*H309,2)</f>
        <v>3.38</v>
      </c>
      <c r="J309" s="153">
        <v>62.190000000000005</v>
      </c>
      <c r="K309" s="153">
        <f>ROUND(E309*J309,2)</f>
        <v>20999.5</v>
      </c>
      <c r="L309" s="153">
        <v>15</v>
      </c>
      <c r="M309" s="153">
        <f>G309*(1+L309/100)</f>
        <v>0</v>
      </c>
      <c r="N309" s="153">
        <v>1.8380000000000001E-2</v>
      </c>
      <c r="O309" s="153">
        <f>ROUND(E309*N309,2)</f>
        <v>6.21</v>
      </c>
      <c r="P309" s="153">
        <v>0</v>
      </c>
      <c r="Q309" s="153">
        <f>ROUND(E309*P309,2)</f>
        <v>0</v>
      </c>
      <c r="R309" s="153"/>
      <c r="S309" s="153" t="s">
        <v>140</v>
      </c>
      <c r="T309" s="153" t="s">
        <v>140</v>
      </c>
      <c r="U309" s="153">
        <v>0.12300000000000001</v>
      </c>
      <c r="V309" s="153">
        <f>ROUND(E309*U309,2)</f>
        <v>41.53</v>
      </c>
      <c r="W309" s="153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141</v>
      </c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>
      <c r="A310" s="151"/>
      <c r="B310" s="152"/>
      <c r="C310" s="183" t="s">
        <v>452</v>
      </c>
      <c r="D310" s="154"/>
      <c r="E310" s="155">
        <v>24.360000000000003</v>
      </c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 t="s">
        <v>143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>
      <c r="A311" s="151"/>
      <c r="B311" s="152"/>
      <c r="C311" s="183" t="s">
        <v>453</v>
      </c>
      <c r="D311" s="154"/>
      <c r="E311" s="155">
        <v>26.325000000000003</v>
      </c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143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>
      <c r="A312" s="151"/>
      <c r="B312" s="152"/>
      <c r="C312" s="183" t="s">
        <v>454</v>
      </c>
      <c r="D312" s="154"/>
      <c r="E312" s="155">
        <v>46.512</v>
      </c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 t="s">
        <v>143</v>
      </c>
      <c r="AH312" s="148">
        <v>0</v>
      </c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>
      <c r="A313" s="151"/>
      <c r="B313" s="152"/>
      <c r="C313" s="183" t="s">
        <v>455</v>
      </c>
      <c r="D313" s="154"/>
      <c r="E313" s="155">
        <v>120.46010000000001</v>
      </c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143</v>
      </c>
      <c r="AH313" s="148">
        <v>0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>
      <c r="A314" s="151"/>
      <c r="B314" s="152"/>
      <c r="C314" s="183" t="s">
        <v>456</v>
      </c>
      <c r="D314" s="154"/>
      <c r="E314" s="155">
        <v>120.00980000000001</v>
      </c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143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>
      <c r="A315" s="169">
        <v>79</v>
      </c>
      <c r="B315" s="170" t="s">
        <v>457</v>
      </c>
      <c r="C315" s="182" t="s">
        <v>458</v>
      </c>
      <c r="D315" s="171" t="s">
        <v>162</v>
      </c>
      <c r="E315" s="172">
        <v>1001.0007000000001</v>
      </c>
      <c r="F315" s="173"/>
      <c r="G315" s="174">
        <f>ROUND(E315*F315,2)</f>
        <v>0</v>
      </c>
      <c r="H315" s="153">
        <v>25.75</v>
      </c>
      <c r="I315" s="153">
        <f>ROUND(E315*H315,2)</f>
        <v>25775.77</v>
      </c>
      <c r="J315" s="153">
        <v>2.5500000000000003</v>
      </c>
      <c r="K315" s="153">
        <f>ROUND(E315*J315,2)</f>
        <v>2552.5500000000002</v>
      </c>
      <c r="L315" s="153">
        <v>15</v>
      </c>
      <c r="M315" s="153">
        <f>G315*(1+L315/100)</f>
        <v>0</v>
      </c>
      <c r="N315" s="153">
        <v>8.2000000000000009E-4</v>
      </c>
      <c r="O315" s="153">
        <f>ROUND(E315*N315,2)</f>
        <v>0.82</v>
      </c>
      <c r="P315" s="153">
        <v>0</v>
      </c>
      <c r="Q315" s="153">
        <f>ROUND(E315*P315,2)</f>
        <v>0</v>
      </c>
      <c r="R315" s="153"/>
      <c r="S315" s="153" t="s">
        <v>140</v>
      </c>
      <c r="T315" s="153" t="s">
        <v>140</v>
      </c>
      <c r="U315" s="153">
        <v>6.0000000000000001E-3</v>
      </c>
      <c r="V315" s="153">
        <f>ROUND(E315*U315,2)</f>
        <v>6.01</v>
      </c>
      <c r="W315" s="153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 t="s">
        <v>141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>
      <c r="A316" s="151"/>
      <c r="B316" s="152"/>
      <c r="C316" s="183" t="s">
        <v>459</v>
      </c>
      <c r="D316" s="154"/>
      <c r="E316" s="155">
        <v>1001.0007000000001</v>
      </c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 t="s">
        <v>143</v>
      </c>
      <c r="AH316" s="148">
        <v>0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>
      <c r="A317" s="169">
        <v>80</v>
      </c>
      <c r="B317" s="170" t="s">
        <v>460</v>
      </c>
      <c r="C317" s="182" t="s">
        <v>461</v>
      </c>
      <c r="D317" s="171" t="s">
        <v>162</v>
      </c>
      <c r="E317" s="172">
        <v>337.66690000000006</v>
      </c>
      <c r="F317" s="173"/>
      <c r="G317" s="174">
        <f>ROUND(E317*F317,2)</f>
        <v>0</v>
      </c>
      <c r="H317" s="153">
        <v>0</v>
      </c>
      <c r="I317" s="153">
        <f>ROUND(E317*H317,2)</f>
        <v>0</v>
      </c>
      <c r="J317" s="153">
        <v>45.800000000000004</v>
      </c>
      <c r="K317" s="153">
        <f>ROUND(E317*J317,2)</f>
        <v>15465.14</v>
      </c>
      <c r="L317" s="153">
        <v>15</v>
      </c>
      <c r="M317" s="153">
        <f>G317*(1+L317/100)</f>
        <v>0</v>
      </c>
      <c r="N317" s="153">
        <v>0</v>
      </c>
      <c r="O317" s="153">
        <f>ROUND(E317*N317,2)</f>
        <v>0</v>
      </c>
      <c r="P317" s="153">
        <v>0</v>
      </c>
      <c r="Q317" s="153">
        <f>ROUND(E317*P317,2)</f>
        <v>0</v>
      </c>
      <c r="R317" s="153"/>
      <c r="S317" s="153" t="s">
        <v>140</v>
      </c>
      <c r="T317" s="153" t="s">
        <v>140</v>
      </c>
      <c r="U317" s="153">
        <v>0.10500000000000001</v>
      </c>
      <c r="V317" s="153">
        <f>ROUND(E317*U317,2)</f>
        <v>35.46</v>
      </c>
      <c r="W317" s="153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141</v>
      </c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>
      <c r="A318" s="151"/>
      <c r="B318" s="152"/>
      <c r="C318" s="183" t="s">
        <v>452</v>
      </c>
      <c r="D318" s="154"/>
      <c r="E318" s="155">
        <v>24.360000000000003</v>
      </c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143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>
      <c r="A319" s="151"/>
      <c r="B319" s="152"/>
      <c r="C319" s="183" t="s">
        <v>453</v>
      </c>
      <c r="D319" s="154"/>
      <c r="E319" s="155">
        <v>26.325000000000003</v>
      </c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143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>
      <c r="A320" s="151"/>
      <c r="B320" s="152"/>
      <c r="C320" s="183" t="s">
        <v>454</v>
      </c>
      <c r="D320" s="154"/>
      <c r="E320" s="155">
        <v>46.512</v>
      </c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143</v>
      </c>
      <c r="AH320" s="148">
        <v>0</v>
      </c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>
      <c r="A321" s="151"/>
      <c r="B321" s="152"/>
      <c r="C321" s="183" t="s">
        <v>455</v>
      </c>
      <c r="D321" s="154"/>
      <c r="E321" s="155">
        <v>120.46010000000001</v>
      </c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 t="s">
        <v>143</v>
      </c>
      <c r="AH321" s="148">
        <v>0</v>
      </c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>
      <c r="A322" s="151"/>
      <c r="B322" s="152"/>
      <c r="C322" s="183" t="s">
        <v>456</v>
      </c>
      <c r="D322" s="154"/>
      <c r="E322" s="155">
        <v>120.00980000000001</v>
      </c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 t="s">
        <v>143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>
      <c r="A323" s="169">
        <v>81</v>
      </c>
      <c r="B323" s="170" t="s">
        <v>462</v>
      </c>
      <c r="C323" s="182" t="s">
        <v>463</v>
      </c>
      <c r="D323" s="171" t="s">
        <v>162</v>
      </c>
      <c r="E323" s="172">
        <v>253.95000000000002</v>
      </c>
      <c r="F323" s="173"/>
      <c r="G323" s="174">
        <f>ROUND(E323*F323,2)</f>
        <v>0</v>
      </c>
      <c r="H323" s="153">
        <v>47.14</v>
      </c>
      <c r="I323" s="153">
        <f>ROUND(E323*H323,2)</f>
        <v>11971.2</v>
      </c>
      <c r="J323" s="153">
        <v>81.860000000000014</v>
      </c>
      <c r="K323" s="153">
        <f>ROUND(E323*J323,2)</f>
        <v>20788.349999999999</v>
      </c>
      <c r="L323" s="153">
        <v>15</v>
      </c>
      <c r="M323" s="153">
        <f>G323*(1+L323/100)</f>
        <v>0</v>
      </c>
      <c r="N323" s="153">
        <v>1.58E-3</v>
      </c>
      <c r="O323" s="153">
        <f>ROUND(E323*N323,2)</f>
        <v>0.4</v>
      </c>
      <c r="P323" s="153">
        <v>0</v>
      </c>
      <c r="Q323" s="153">
        <f>ROUND(E323*P323,2)</f>
        <v>0</v>
      </c>
      <c r="R323" s="153"/>
      <c r="S323" s="153" t="s">
        <v>140</v>
      </c>
      <c r="T323" s="153" t="s">
        <v>140</v>
      </c>
      <c r="U323" s="153">
        <v>0.21400000000000002</v>
      </c>
      <c r="V323" s="153">
        <f>ROUND(E323*U323,2)</f>
        <v>54.35</v>
      </c>
      <c r="W323" s="153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141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>
      <c r="A324" s="151"/>
      <c r="B324" s="152"/>
      <c r="C324" s="183" t="s">
        <v>328</v>
      </c>
      <c r="D324" s="154"/>
      <c r="E324" s="155">
        <v>134.96</v>
      </c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 t="s">
        <v>143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>
      <c r="A325" s="151"/>
      <c r="B325" s="152"/>
      <c r="C325" s="183" t="s">
        <v>414</v>
      </c>
      <c r="D325" s="154"/>
      <c r="E325" s="155">
        <v>118.99000000000001</v>
      </c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143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>
      <c r="A326" s="169">
        <v>82</v>
      </c>
      <c r="B326" s="170" t="s">
        <v>464</v>
      </c>
      <c r="C326" s="182" t="s">
        <v>465</v>
      </c>
      <c r="D326" s="171" t="s">
        <v>162</v>
      </c>
      <c r="E326" s="172">
        <v>337.66690000000006</v>
      </c>
      <c r="F326" s="173"/>
      <c r="G326" s="174">
        <f>ROUND(E326*F326,2)</f>
        <v>0</v>
      </c>
      <c r="H326" s="153">
        <v>0</v>
      </c>
      <c r="I326" s="153">
        <f>ROUND(E326*H326,2)</f>
        <v>0</v>
      </c>
      <c r="J326" s="153">
        <v>17</v>
      </c>
      <c r="K326" s="153">
        <f>ROUND(E326*J326,2)</f>
        <v>5740.34</v>
      </c>
      <c r="L326" s="153">
        <v>15</v>
      </c>
      <c r="M326" s="153">
        <f>G326*(1+L326/100)</f>
        <v>0</v>
      </c>
      <c r="N326" s="153">
        <v>0</v>
      </c>
      <c r="O326" s="153">
        <f>ROUND(E326*N326,2)</f>
        <v>0</v>
      </c>
      <c r="P326" s="153">
        <v>0</v>
      </c>
      <c r="Q326" s="153">
        <f>ROUND(E326*P326,2)</f>
        <v>0</v>
      </c>
      <c r="R326" s="153"/>
      <c r="S326" s="153" t="s">
        <v>140</v>
      </c>
      <c r="T326" s="153" t="s">
        <v>140</v>
      </c>
      <c r="U326" s="153">
        <v>0.04</v>
      </c>
      <c r="V326" s="153">
        <f>ROUND(E326*U326,2)</f>
        <v>13.51</v>
      </c>
      <c r="W326" s="153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 t="s">
        <v>141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>
      <c r="A327" s="151"/>
      <c r="B327" s="152"/>
      <c r="C327" s="183" t="s">
        <v>452</v>
      </c>
      <c r="D327" s="154"/>
      <c r="E327" s="155">
        <v>24.360000000000003</v>
      </c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143</v>
      </c>
      <c r="AH327" s="148">
        <v>0</v>
      </c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>
      <c r="A328" s="151"/>
      <c r="B328" s="152"/>
      <c r="C328" s="183" t="s">
        <v>453</v>
      </c>
      <c r="D328" s="154"/>
      <c r="E328" s="155">
        <v>26.325000000000003</v>
      </c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 t="s">
        <v>143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>
      <c r="A329" s="151"/>
      <c r="B329" s="152"/>
      <c r="C329" s="183" t="s">
        <v>454</v>
      </c>
      <c r="D329" s="154"/>
      <c r="E329" s="155">
        <v>46.512</v>
      </c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143</v>
      </c>
      <c r="AH329" s="148">
        <v>0</v>
      </c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>
      <c r="A330" s="151"/>
      <c r="B330" s="152"/>
      <c r="C330" s="183" t="s">
        <v>455</v>
      </c>
      <c r="D330" s="154"/>
      <c r="E330" s="155">
        <v>120.46010000000001</v>
      </c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 t="s">
        <v>143</v>
      </c>
      <c r="AH330" s="148">
        <v>0</v>
      </c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>
      <c r="A331" s="151"/>
      <c r="B331" s="152"/>
      <c r="C331" s="183" t="s">
        <v>456</v>
      </c>
      <c r="D331" s="154"/>
      <c r="E331" s="155">
        <v>120.00980000000001</v>
      </c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 t="s">
        <v>143</v>
      </c>
      <c r="AH331" s="148">
        <v>0</v>
      </c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>
      <c r="A332" s="169">
        <v>83</v>
      </c>
      <c r="B332" s="170" t="s">
        <v>466</v>
      </c>
      <c r="C332" s="182" t="s">
        <v>467</v>
      </c>
      <c r="D332" s="171" t="s">
        <v>162</v>
      </c>
      <c r="E332" s="172">
        <v>1001.0007000000001</v>
      </c>
      <c r="F332" s="173"/>
      <c r="G332" s="174">
        <f>ROUND(E332*F332,2)</f>
        <v>0</v>
      </c>
      <c r="H332" s="153">
        <v>15.700000000000001</v>
      </c>
      <c r="I332" s="153">
        <f>ROUND(E332*H332,2)</f>
        <v>15715.71</v>
      </c>
      <c r="J332" s="153">
        <v>0</v>
      </c>
      <c r="K332" s="153">
        <f>ROUND(E332*J332,2)</f>
        <v>0</v>
      </c>
      <c r="L332" s="153">
        <v>15</v>
      </c>
      <c r="M332" s="153">
        <f>G332*(1+L332/100)</f>
        <v>0</v>
      </c>
      <c r="N332" s="153">
        <v>1.3000000000000002E-4</v>
      </c>
      <c r="O332" s="153">
        <f>ROUND(E332*N332,2)</f>
        <v>0.13</v>
      </c>
      <c r="P332" s="153">
        <v>0</v>
      </c>
      <c r="Q332" s="153">
        <f>ROUND(E332*P332,2)</f>
        <v>0</v>
      </c>
      <c r="R332" s="153"/>
      <c r="S332" s="153" t="s">
        <v>140</v>
      </c>
      <c r="T332" s="153" t="s">
        <v>140</v>
      </c>
      <c r="U332" s="153">
        <v>0</v>
      </c>
      <c r="V332" s="153">
        <f>ROUND(E332*U332,2)</f>
        <v>0</v>
      </c>
      <c r="W332" s="153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 t="s">
        <v>141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>
      <c r="A333" s="151"/>
      <c r="B333" s="152"/>
      <c r="C333" s="183" t="s">
        <v>459</v>
      </c>
      <c r="D333" s="154"/>
      <c r="E333" s="155">
        <v>1001.0007000000001</v>
      </c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 t="s">
        <v>143</v>
      </c>
      <c r="AH333" s="148">
        <v>0</v>
      </c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>
      <c r="A334" s="169">
        <v>84</v>
      </c>
      <c r="B334" s="170" t="s">
        <v>468</v>
      </c>
      <c r="C334" s="182" t="s">
        <v>469</v>
      </c>
      <c r="D334" s="171" t="s">
        <v>162</v>
      </c>
      <c r="E334" s="172">
        <v>337.66690000000006</v>
      </c>
      <c r="F334" s="173"/>
      <c r="G334" s="174">
        <f>ROUND(E334*F334,2)</f>
        <v>0</v>
      </c>
      <c r="H334" s="153">
        <v>0</v>
      </c>
      <c r="I334" s="153">
        <f>ROUND(E334*H334,2)</f>
        <v>0</v>
      </c>
      <c r="J334" s="153">
        <v>7.6000000000000005</v>
      </c>
      <c r="K334" s="153">
        <f>ROUND(E334*J334,2)</f>
        <v>2566.27</v>
      </c>
      <c r="L334" s="153">
        <v>15</v>
      </c>
      <c r="M334" s="153">
        <f>G334*(1+L334/100)</f>
        <v>0</v>
      </c>
      <c r="N334" s="153">
        <v>0</v>
      </c>
      <c r="O334" s="153">
        <f>ROUND(E334*N334,2)</f>
        <v>0</v>
      </c>
      <c r="P334" s="153">
        <v>0</v>
      </c>
      <c r="Q334" s="153">
        <f>ROUND(E334*P334,2)</f>
        <v>0</v>
      </c>
      <c r="R334" s="153"/>
      <c r="S334" s="153" t="s">
        <v>140</v>
      </c>
      <c r="T334" s="153" t="s">
        <v>140</v>
      </c>
      <c r="U334" s="153">
        <v>1.8000000000000002E-2</v>
      </c>
      <c r="V334" s="153">
        <f>ROUND(E334*U334,2)</f>
        <v>6.08</v>
      </c>
      <c r="W334" s="153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 t="s">
        <v>141</v>
      </c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>
      <c r="A335" s="151"/>
      <c r="B335" s="152"/>
      <c r="C335" s="183" t="s">
        <v>452</v>
      </c>
      <c r="D335" s="154"/>
      <c r="E335" s="155">
        <v>24.360000000000003</v>
      </c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143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>
      <c r="A336" s="151"/>
      <c r="B336" s="152"/>
      <c r="C336" s="183" t="s">
        <v>453</v>
      </c>
      <c r="D336" s="154"/>
      <c r="E336" s="155">
        <v>26.325000000000003</v>
      </c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 t="s">
        <v>143</v>
      </c>
      <c r="AH336" s="148">
        <v>0</v>
      </c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>
      <c r="A337" s="151"/>
      <c r="B337" s="152"/>
      <c r="C337" s="183" t="s">
        <v>454</v>
      </c>
      <c r="D337" s="154"/>
      <c r="E337" s="155">
        <v>46.512</v>
      </c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 t="s">
        <v>143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>
      <c r="A338" s="151"/>
      <c r="B338" s="152"/>
      <c r="C338" s="183" t="s">
        <v>455</v>
      </c>
      <c r="D338" s="154"/>
      <c r="E338" s="155">
        <v>120.46010000000001</v>
      </c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 t="s">
        <v>143</v>
      </c>
      <c r="AH338" s="148">
        <v>0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>
      <c r="A339" s="151"/>
      <c r="B339" s="152"/>
      <c r="C339" s="183" t="s">
        <v>456</v>
      </c>
      <c r="D339" s="154"/>
      <c r="E339" s="155">
        <v>120.00980000000001</v>
      </c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 t="s">
        <v>143</v>
      </c>
      <c r="AH339" s="148">
        <v>0</v>
      </c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ht="25.5">
      <c r="A340" s="163" t="s">
        <v>135</v>
      </c>
      <c r="B340" s="164" t="s">
        <v>79</v>
      </c>
      <c r="C340" s="181" t="s">
        <v>80</v>
      </c>
      <c r="D340" s="165"/>
      <c r="E340" s="166"/>
      <c r="F340" s="167"/>
      <c r="G340" s="168">
        <f>SUMIF(AG341:AG343,"&lt;&gt;NOR",G341:G343)</f>
        <v>0</v>
      </c>
      <c r="H340" s="162"/>
      <c r="I340" s="162">
        <f>SUM(I341:I343)</f>
        <v>363.15</v>
      </c>
      <c r="J340" s="162"/>
      <c r="K340" s="162">
        <f>SUM(K341:K343)</f>
        <v>27571.35</v>
      </c>
      <c r="L340" s="162"/>
      <c r="M340" s="162">
        <f>SUM(M341:M343)</f>
        <v>0</v>
      </c>
      <c r="N340" s="162"/>
      <c r="O340" s="162">
        <f>SUM(O341:O343)</f>
        <v>0.01</v>
      </c>
      <c r="P340" s="162"/>
      <c r="Q340" s="162">
        <f>SUM(Q341:Q343)</f>
        <v>0</v>
      </c>
      <c r="R340" s="162"/>
      <c r="S340" s="162"/>
      <c r="T340" s="162"/>
      <c r="U340" s="162"/>
      <c r="V340" s="162">
        <f>SUM(V341:V343)</f>
        <v>78.22</v>
      </c>
      <c r="W340" s="162"/>
      <c r="AG340" t="s">
        <v>136</v>
      </c>
    </row>
    <row r="341" spans="1:60" outlineLevel="1">
      <c r="A341" s="169">
        <v>85</v>
      </c>
      <c r="B341" s="170" t="s">
        <v>470</v>
      </c>
      <c r="C341" s="182" t="s">
        <v>471</v>
      </c>
      <c r="D341" s="171" t="s">
        <v>162</v>
      </c>
      <c r="E341" s="172">
        <v>253.95000000000002</v>
      </c>
      <c r="F341" s="173"/>
      <c r="G341" s="174">
        <f>ROUND(E341*F341,2)</f>
        <v>0</v>
      </c>
      <c r="H341" s="153">
        <v>1.4300000000000002</v>
      </c>
      <c r="I341" s="153">
        <f>ROUND(E341*H341,2)</f>
        <v>363.15</v>
      </c>
      <c r="J341" s="153">
        <v>108.57000000000001</v>
      </c>
      <c r="K341" s="153">
        <f>ROUND(E341*J341,2)</f>
        <v>27571.35</v>
      </c>
      <c r="L341" s="153">
        <v>15</v>
      </c>
      <c r="M341" s="153">
        <f>G341*(1+L341/100)</f>
        <v>0</v>
      </c>
      <c r="N341" s="153">
        <v>4.0000000000000003E-5</v>
      </c>
      <c r="O341" s="153">
        <f>ROUND(E341*N341,2)</f>
        <v>0.01</v>
      </c>
      <c r="P341" s="153">
        <v>0</v>
      </c>
      <c r="Q341" s="153">
        <f>ROUND(E341*P341,2)</f>
        <v>0</v>
      </c>
      <c r="R341" s="153"/>
      <c r="S341" s="153" t="s">
        <v>140</v>
      </c>
      <c r="T341" s="153" t="s">
        <v>140</v>
      </c>
      <c r="U341" s="153">
        <v>0.30800000000000005</v>
      </c>
      <c r="V341" s="153">
        <f>ROUND(E341*U341,2)</f>
        <v>78.22</v>
      </c>
      <c r="W341" s="153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 t="s">
        <v>141</v>
      </c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>
      <c r="A342" s="151"/>
      <c r="B342" s="152"/>
      <c r="C342" s="183" t="s">
        <v>328</v>
      </c>
      <c r="D342" s="154"/>
      <c r="E342" s="155">
        <v>134.96</v>
      </c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 t="s">
        <v>143</v>
      </c>
      <c r="AH342" s="148">
        <v>0</v>
      </c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>
      <c r="A343" s="151"/>
      <c r="B343" s="152"/>
      <c r="C343" s="183" t="s">
        <v>414</v>
      </c>
      <c r="D343" s="154"/>
      <c r="E343" s="155">
        <v>118.99000000000001</v>
      </c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 t="s">
        <v>143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>
      <c r="A344" s="163" t="s">
        <v>135</v>
      </c>
      <c r="B344" s="164" t="s">
        <v>81</v>
      </c>
      <c r="C344" s="181" t="s">
        <v>82</v>
      </c>
      <c r="D344" s="165"/>
      <c r="E344" s="166"/>
      <c r="F344" s="167"/>
      <c r="G344" s="168">
        <f>SUMIF(AG345:AG345,"&lt;&gt;NOR",G345:G345)</f>
        <v>0</v>
      </c>
      <c r="H344" s="162"/>
      <c r="I344" s="162">
        <f>SUM(I345:I345)</f>
        <v>0</v>
      </c>
      <c r="J344" s="162"/>
      <c r="K344" s="162">
        <f>SUM(K345:K345)</f>
        <v>189526.09</v>
      </c>
      <c r="L344" s="162"/>
      <c r="M344" s="162">
        <f>SUM(M345:M345)</f>
        <v>0</v>
      </c>
      <c r="N344" s="162"/>
      <c r="O344" s="162">
        <f>SUM(O345:O345)</f>
        <v>0</v>
      </c>
      <c r="P344" s="162"/>
      <c r="Q344" s="162">
        <f>SUM(Q345:Q345)</f>
        <v>0</v>
      </c>
      <c r="R344" s="162"/>
      <c r="S344" s="162"/>
      <c r="T344" s="162"/>
      <c r="U344" s="162"/>
      <c r="V344" s="162">
        <f>SUM(V345:V345)</f>
        <v>205.96</v>
      </c>
      <c r="W344" s="162"/>
      <c r="AG344" t="s">
        <v>136</v>
      </c>
    </row>
    <row r="345" spans="1:60" outlineLevel="1">
      <c r="A345" s="175">
        <v>86</v>
      </c>
      <c r="B345" s="176" t="s">
        <v>472</v>
      </c>
      <c r="C345" s="185" t="s">
        <v>473</v>
      </c>
      <c r="D345" s="177" t="s">
        <v>166</v>
      </c>
      <c r="E345" s="178">
        <v>670.88880000000006</v>
      </c>
      <c r="F345" s="179"/>
      <c r="G345" s="180">
        <f>ROUND(E345*F345,2)</f>
        <v>0</v>
      </c>
      <c r="H345" s="153">
        <v>0</v>
      </c>
      <c r="I345" s="153">
        <f>ROUND(E345*H345,2)</f>
        <v>0</v>
      </c>
      <c r="J345" s="153">
        <v>282.5</v>
      </c>
      <c r="K345" s="153">
        <f>ROUND(E345*J345,2)</f>
        <v>189526.09</v>
      </c>
      <c r="L345" s="153">
        <v>15</v>
      </c>
      <c r="M345" s="153">
        <f>G345*(1+L345/100)</f>
        <v>0</v>
      </c>
      <c r="N345" s="153">
        <v>0</v>
      </c>
      <c r="O345" s="153">
        <f>ROUND(E345*N345,2)</f>
        <v>0</v>
      </c>
      <c r="P345" s="153">
        <v>0</v>
      </c>
      <c r="Q345" s="153">
        <f>ROUND(E345*P345,2)</f>
        <v>0</v>
      </c>
      <c r="R345" s="153"/>
      <c r="S345" s="153" t="s">
        <v>140</v>
      </c>
      <c r="T345" s="153" t="s">
        <v>140</v>
      </c>
      <c r="U345" s="153">
        <v>0.30700000000000005</v>
      </c>
      <c r="V345" s="153">
        <f>ROUND(E345*U345,2)</f>
        <v>205.96</v>
      </c>
      <c r="W345" s="153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 t="s">
        <v>474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>
      <c r="A346" s="163" t="s">
        <v>135</v>
      </c>
      <c r="B346" s="164" t="s">
        <v>83</v>
      </c>
      <c r="C346" s="181" t="s">
        <v>84</v>
      </c>
      <c r="D346" s="165"/>
      <c r="E346" s="166"/>
      <c r="F346" s="167"/>
      <c r="G346" s="168">
        <f>SUMIF(AG347:AG363,"&lt;&gt;NOR",G347:G363)</f>
        <v>0</v>
      </c>
      <c r="H346" s="162"/>
      <c r="I346" s="162">
        <f>SUM(I347:I363)</f>
        <v>64106.380000000005</v>
      </c>
      <c r="J346" s="162"/>
      <c r="K346" s="162">
        <f>SUM(K347:K363)</f>
        <v>34267.81</v>
      </c>
      <c r="L346" s="162"/>
      <c r="M346" s="162">
        <f>SUM(M347:M363)</f>
        <v>0</v>
      </c>
      <c r="N346" s="162"/>
      <c r="O346" s="162">
        <f>SUM(O347:O363)</f>
        <v>1.28</v>
      </c>
      <c r="P346" s="162"/>
      <c r="Q346" s="162">
        <f>SUM(Q347:Q363)</f>
        <v>0</v>
      </c>
      <c r="R346" s="162"/>
      <c r="S346" s="162"/>
      <c r="T346" s="162"/>
      <c r="U346" s="162"/>
      <c r="V346" s="162">
        <f>SUM(V347:V363)</f>
        <v>78.42</v>
      </c>
      <c r="W346" s="162"/>
      <c r="AG346" t="s">
        <v>136</v>
      </c>
    </row>
    <row r="347" spans="1:60" ht="22.5" outlineLevel="1">
      <c r="A347" s="169">
        <v>87</v>
      </c>
      <c r="B347" s="170" t="s">
        <v>475</v>
      </c>
      <c r="C347" s="182" t="s">
        <v>476</v>
      </c>
      <c r="D347" s="171" t="s">
        <v>162</v>
      </c>
      <c r="E347" s="172">
        <v>136.35000000000002</v>
      </c>
      <c r="F347" s="173"/>
      <c r="G347" s="174">
        <f>ROUND(E347*F347,2)</f>
        <v>0</v>
      </c>
      <c r="H347" s="153">
        <v>15.33</v>
      </c>
      <c r="I347" s="153">
        <f>ROUND(E347*H347,2)</f>
        <v>2090.25</v>
      </c>
      <c r="J347" s="153">
        <v>11.47</v>
      </c>
      <c r="K347" s="153">
        <f>ROUND(E347*J347,2)</f>
        <v>1563.93</v>
      </c>
      <c r="L347" s="153">
        <v>15</v>
      </c>
      <c r="M347" s="153">
        <f>G347*(1+L347/100)</f>
        <v>0</v>
      </c>
      <c r="N347" s="153">
        <v>3.3000000000000005E-4</v>
      </c>
      <c r="O347" s="153">
        <f>ROUND(E347*N347,2)</f>
        <v>0.04</v>
      </c>
      <c r="P347" s="153">
        <v>0</v>
      </c>
      <c r="Q347" s="153">
        <f>ROUND(E347*P347,2)</f>
        <v>0</v>
      </c>
      <c r="R347" s="153"/>
      <c r="S347" s="153" t="s">
        <v>140</v>
      </c>
      <c r="T347" s="153" t="s">
        <v>140</v>
      </c>
      <c r="U347" s="153">
        <v>2.75E-2</v>
      </c>
      <c r="V347" s="153">
        <f>ROUND(E347*U347,2)</f>
        <v>3.75</v>
      </c>
      <c r="W347" s="153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 t="s">
        <v>141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>
      <c r="A348" s="151"/>
      <c r="B348" s="152"/>
      <c r="C348" s="183" t="s">
        <v>477</v>
      </c>
      <c r="D348" s="154"/>
      <c r="E348" s="155">
        <v>136.35000000000002</v>
      </c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 t="s">
        <v>143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ht="22.5" outlineLevel="1">
      <c r="A349" s="169">
        <v>88</v>
      </c>
      <c r="B349" s="170" t="s">
        <v>478</v>
      </c>
      <c r="C349" s="182" t="s">
        <v>479</v>
      </c>
      <c r="D349" s="171" t="s">
        <v>162</v>
      </c>
      <c r="E349" s="172">
        <v>21.240000000000002</v>
      </c>
      <c r="F349" s="173"/>
      <c r="G349" s="174">
        <f>ROUND(E349*F349,2)</f>
        <v>0</v>
      </c>
      <c r="H349" s="153">
        <v>20.23</v>
      </c>
      <c r="I349" s="153">
        <f>ROUND(E349*H349,2)</f>
        <v>429.69</v>
      </c>
      <c r="J349" s="153">
        <v>20.07</v>
      </c>
      <c r="K349" s="153">
        <f>ROUND(E349*J349,2)</f>
        <v>426.29</v>
      </c>
      <c r="L349" s="153">
        <v>15</v>
      </c>
      <c r="M349" s="153">
        <f>G349*(1+L349/100)</f>
        <v>0</v>
      </c>
      <c r="N349" s="153">
        <v>5.2000000000000006E-4</v>
      </c>
      <c r="O349" s="153">
        <f>ROUND(E349*N349,2)</f>
        <v>0.01</v>
      </c>
      <c r="P349" s="153">
        <v>0</v>
      </c>
      <c r="Q349" s="153">
        <f>ROUND(E349*P349,2)</f>
        <v>0</v>
      </c>
      <c r="R349" s="153"/>
      <c r="S349" s="153" t="s">
        <v>140</v>
      </c>
      <c r="T349" s="153" t="s">
        <v>140</v>
      </c>
      <c r="U349" s="153">
        <v>4.9000000000000002E-2</v>
      </c>
      <c r="V349" s="153">
        <f>ROUND(E349*U349,2)</f>
        <v>1.04</v>
      </c>
      <c r="W349" s="153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 t="s">
        <v>141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>
      <c r="A350" s="151"/>
      <c r="B350" s="152"/>
      <c r="C350" s="183" t="s">
        <v>480</v>
      </c>
      <c r="D350" s="154"/>
      <c r="E350" s="155">
        <v>21.240000000000002</v>
      </c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 t="s">
        <v>143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ht="22.5" outlineLevel="1">
      <c r="A351" s="169">
        <v>89</v>
      </c>
      <c r="B351" s="170" t="s">
        <v>481</v>
      </c>
      <c r="C351" s="182" t="s">
        <v>482</v>
      </c>
      <c r="D351" s="171" t="s">
        <v>162</v>
      </c>
      <c r="E351" s="172">
        <v>136.35000000000002</v>
      </c>
      <c r="F351" s="173"/>
      <c r="G351" s="174">
        <f>ROUND(E351*F351,2)</f>
        <v>0</v>
      </c>
      <c r="H351" s="153">
        <v>185.70000000000002</v>
      </c>
      <c r="I351" s="153">
        <f>ROUND(E351*H351,2)</f>
        <v>25320.2</v>
      </c>
      <c r="J351" s="153">
        <v>95.800000000000011</v>
      </c>
      <c r="K351" s="153">
        <f>ROUND(E351*J351,2)</f>
        <v>13062.33</v>
      </c>
      <c r="L351" s="153">
        <v>15</v>
      </c>
      <c r="M351" s="153">
        <f>G351*(1+L351/100)</f>
        <v>0</v>
      </c>
      <c r="N351" s="153">
        <v>5.5900000000000004E-3</v>
      </c>
      <c r="O351" s="153">
        <f>ROUND(E351*N351,2)</f>
        <v>0.76</v>
      </c>
      <c r="P351" s="153">
        <v>0</v>
      </c>
      <c r="Q351" s="153">
        <f>ROUND(E351*P351,2)</f>
        <v>0</v>
      </c>
      <c r="R351" s="153"/>
      <c r="S351" s="153" t="s">
        <v>140</v>
      </c>
      <c r="T351" s="153" t="s">
        <v>140</v>
      </c>
      <c r="U351" s="153">
        <v>0.22991</v>
      </c>
      <c r="V351" s="153">
        <f>ROUND(E351*U351,2)</f>
        <v>31.35</v>
      </c>
      <c r="W351" s="153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 t="s">
        <v>141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>
      <c r="A352" s="151"/>
      <c r="B352" s="152"/>
      <c r="C352" s="183" t="s">
        <v>477</v>
      </c>
      <c r="D352" s="154"/>
      <c r="E352" s="155">
        <v>136.35000000000002</v>
      </c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 t="s">
        <v>143</v>
      </c>
      <c r="AH352" s="148">
        <v>0</v>
      </c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ht="22.5" outlineLevel="1">
      <c r="A353" s="169">
        <v>90</v>
      </c>
      <c r="B353" s="170" t="s">
        <v>483</v>
      </c>
      <c r="C353" s="182" t="s">
        <v>484</v>
      </c>
      <c r="D353" s="171" t="s">
        <v>162</v>
      </c>
      <c r="E353" s="172">
        <v>21.240000000000002</v>
      </c>
      <c r="F353" s="173"/>
      <c r="G353" s="174">
        <f>ROUND(E353*F353,2)</f>
        <v>0</v>
      </c>
      <c r="H353" s="153">
        <v>197.5</v>
      </c>
      <c r="I353" s="153">
        <f>ROUND(E353*H353,2)</f>
        <v>4194.8999999999996</v>
      </c>
      <c r="J353" s="153">
        <v>110.5</v>
      </c>
      <c r="K353" s="153">
        <f>ROUND(E353*J353,2)</f>
        <v>2347.02</v>
      </c>
      <c r="L353" s="153">
        <v>15</v>
      </c>
      <c r="M353" s="153">
        <f>G353*(1+L353/100)</f>
        <v>0</v>
      </c>
      <c r="N353" s="153">
        <v>5.9800000000000001E-3</v>
      </c>
      <c r="O353" s="153">
        <f>ROUND(E353*N353,2)</f>
        <v>0.13</v>
      </c>
      <c r="P353" s="153">
        <v>0</v>
      </c>
      <c r="Q353" s="153">
        <f>ROUND(E353*P353,2)</f>
        <v>0</v>
      </c>
      <c r="R353" s="153"/>
      <c r="S353" s="153" t="s">
        <v>140</v>
      </c>
      <c r="T353" s="153" t="s">
        <v>140</v>
      </c>
      <c r="U353" s="153">
        <v>0.26600000000000001</v>
      </c>
      <c r="V353" s="153">
        <f>ROUND(E353*U353,2)</f>
        <v>5.65</v>
      </c>
      <c r="W353" s="153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 t="s">
        <v>141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>
      <c r="A354" s="151"/>
      <c r="B354" s="152"/>
      <c r="C354" s="183" t="s">
        <v>480</v>
      </c>
      <c r="D354" s="154"/>
      <c r="E354" s="155">
        <v>21.240000000000002</v>
      </c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 t="s">
        <v>143</v>
      </c>
      <c r="AH354" s="148">
        <v>0</v>
      </c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ht="22.5" outlineLevel="1">
      <c r="A355" s="169">
        <v>91</v>
      </c>
      <c r="B355" s="170" t="s">
        <v>485</v>
      </c>
      <c r="C355" s="182" t="s">
        <v>486</v>
      </c>
      <c r="D355" s="171" t="s">
        <v>162</v>
      </c>
      <c r="E355" s="172">
        <v>63.676000000000002</v>
      </c>
      <c r="F355" s="173"/>
      <c r="G355" s="174">
        <f>ROUND(E355*F355,2)</f>
        <v>0</v>
      </c>
      <c r="H355" s="153">
        <v>366.67</v>
      </c>
      <c r="I355" s="153">
        <f>ROUND(E355*H355,2)</f>
        <v>23348.080000000002</v>
      </c>
      <c r="J355" s="153">
        <v>177.33</v>
      </c>
      <c r="K355" s="153">
        <f>ROUND(E355*J355,2)</f>
        <v>11291.67</v>
      </c>
      <c r="L355" s="153">
        <v>15</v>
      </c>
      <c r="M355" s="153">
        <f>G355*(1+L355/100)</f>
        <v>0</v>
      </c>
      <c r="N355" s="153">
        <v>4.7300000000000007E-3</v>
      </c>
      <c r="O355" s="153">
        <f>ROUND(E355*N355,2)</f>
        <v>0.3</v>
      </c>
      <c r="P355" s="153">
        <v>0</v>
      </c>
      <c r="Q355" s="153">
        <f>ROUND(E355*P355,2)</f>
        <v>0</v>
      </c>
      <c r="R355" s="153"/>
      <c r="S355" s="153" t="s">
        <v>140</v>
      </c>
      <c r="T355" s="153" t="s">
        <v>140</v>
      </c>
      <c r="U355" s="153">
        <v>0.38500000000000001</v>
      </c>
      <c r="V355" s="153">
        <f>ROUND(E355*U355,2)</f>
        <v>24.52</v>
      </c>
      <c r="W355" s="153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 t="s">
        <v>141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>
      <c r="A356" s="151"/>
      <c r="B356" s="152"/>
      <c r="C356" s="183" t="s">
        <v>487</v>
      </c>
      <c r="D356" s="154"/>
      <c r="E356" s="155">
        <v>19.692</v>
      </c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 t="s">
        <v>143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>
      <c r="A357" s="151"/>
      <c r="B357" s="152"/>
      <c r="C357" s="183" t="s">
        <v>488</v>
      </c>
      <c r="D357" s="154"/>
      <c r="E357" s="155">
        <v>27.984000000000002</v>
      </c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 t="s">
        <v>143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>
      <c r="A358" s="151"/>
      <c r="B358" s="152"/>
      <c r="C358" s="183" t="s">
        <v>489</v>
      </c>
      <c r="D358" s="154"/>
      <c r="E358" s="155">
        <v>16</v>
      </c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 t="s">
        <v>143</v>
      </c>
      <c r="AH358" s="148">
        <v>0</v>
      </c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ht="22.5" outlineLevel="1">
      <c r="A359" s="169">
        <v>92</v>
      </c>
      <c r="B359" s="170" t="s">
        <v>490</v>
      </c>
      <c r="C359" s="182" t="s">
        <v>491</v>
      </c>
      <c r="D359" s="171" t="s">
        <v>162</v>
      </c>
      <c r="E359" s="172">
        <v>42.480000000000004</v>
      </c>
      <c r="F359" s="173"/>
      <c r="G359" s="174">
        <f>ROUND(E359*F359,2)</f>
        <v>0</v>
      </c>
      <c r="H359" s="153">
        <v>82.300000000000011</v>
      </c>
      <c r="I359" s="153">
        <f>ROUND(E359*H359,2)</f>
        <v>3496.1</v>
      </c>
      <c r="J359" s="153">
        <v>73.7</v>
      </c>
      <c r="K359" s="153">
        <f>ROUND(E359*J359,2)</f>
        <v>3130.78</v>
      </c>
      <c r="L359" s="153">
        <v>15</v>
      </c>
      <c r="M359" s="153">
        <f>G359*(1+L359/100)</f>
        <v>0</v>
      </c>
      <c r="N359" s="153">
        <v>1.7000000000000001E-4</v>
      </c>
      <c r="O359" s="153">
        <f>ROUND(E359*N359,2)</f>
        <v>0.01</v>
      </c>
      <c r="P359" s="153">
        <v>0</v>
      </c>
      <c r="Q359" s="153">
        <f>ROUND(E359*P359,2)</f>
        <v>0</v>
      </c>
      <c r="R359" s="153"/>
      <c r="S359" s="153" t="s">
        <v>140</v>
      </c>
      <c r="T359" s="153" t="s">
        <v>140</v>
      </c>
      <c r="U359" s="153">
        <v>0.16</v>
      </c>
      <c r="V359" s="153">
        <f>ROUND(E359*U359,2)</f>
        <v>6.8</v>
      </c>
      <c r="W359" s="153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 t="s">
        <v>141</v>
      </c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>
      <c r="A360" s="151"/>
      <c r="B360" s="152"/>
      <c r="C360" s="183" t="s">
        <v>492</v>
      </c>
      <c r="D360" s="154"/>
      <c r="E360" s="155">
        <v>42.480000000000004</v>
      </c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 t="s">
        <v>143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ht="22.5" outlineLevel="1">
      <c r="A361" s="169">
        <v>93</v>
      </c>
      <c r="B361" s="170" t="s">
        <v>493</v>
      </c>
      <c r="C361" s="182" t="s">
        <v>494</v>
      </c>
      <c r="D361" s="171" t="s">
        <v>300</v>
      </c>
      <c r="E361" s="172">
        <v>53.1</v>
      </c>
      <c r="F361" s="173"/>
      <c r="G361" s="174">
        <f>ROUND(E361*F361,2)</f>
        <v>0</v>
      </c>
      <c r="H361" s="153">
        <v>98.440000000000012</v>
      </c>
      <c r="I361" s="153">
        <f>ROUND(E361*H361,2)</f>
        <v>5227.16</v>
      </c>
      <c r="J361" s="153">
        <v>46.06</v>
      </c>
      <c r="K361" s="153">
        <f>ROUND(E361*J361,2)</f>
        <v>2445.79</v>
      </c>
      <c r="L361" s="153">
        <v>15</v>
      </c>
      <c r="M361" s="153">
        <f>G361*(1+L361/100)</f>
        <v>0</v>
      </c>
      <c r="N361" s="153">
        <v>5.3000000000000009E-4</v>
      </c>
      <c r="O361" s="153">
        <f>ROUND(E361*N361,2)</f>
        <v>0.03</v>
      </c>
      <c r="P361" s="153">
        <v>0</v>
      </c>
      <c r="Q361" s="153">
        <f>ROUND(E361*P361,2)</f>
        <v>0</v>
      </c>
      <c r="R361" s="153"/>
      <c r="S361" s="153" t="s">
        <v>140</v>
      </c>
      <c r="T361" s="153" t="s">
        <v>140</v>
      </c>
      <c r="U361" s="153">
        <v>0.1</v>
      </c>
      <c r="V361" s="153">
        <f>ROUND(E361*U361,2)</f>
        <v>5.31</v>
      </c>
      <c r="W361" s="153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 t="s">
        <v>141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>
      <c r="A362" s="151"/>
      <c r="B362" s="152"/>
      <c r="C362" s="183" t="s">
        <v>495</v>
      </c>
      <c r="D362" s="154"/>
      <c r="E362" s="155">
        <v>53.1</v>
      </c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 t="s">
        <v>143</v>
      </c>
      <c r="AH362" s="148">
        <v>0</v>
      </c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>
      <c r="A363" s="175">
        <v>94</v>
      </c>
      <c r="B363" s="176" t="s">
        <v>496</v>
      </c>
      <c r="C363" s="185" t="s">
        <v>497</v>
      </c>
      <c r="D363" s="177" t="s">
        <v>0</v>
      </c>
      <c r="E363" s="178"/>
      <c r="F363" s="179"/>
      <c r="G363" s="180">
        <f>ROUND(E363*F363,2)</f>
        <v>0</v>
      </c>
      <c r="H363" s="153">
        <v>0</v>
      </c>
      <c r="I363" s="153">
        <f>ROUND(E363*H363,2)</f>
        <v>0</v>
      </c>
      <c r="J363" s="153">
        <v>4.1000000000000005</v>
      </c>
      <c r="K363" s="153">
        <f>ROUND(E363*J363,2)</f>
        <v>0</v>
      </c>
      <c r="L363" s="153">
        <v>15</v>
      </c>
      <c r="M363" s="153">
        <f>G363*(1+L363/100)</f>
        <v>0</v>
      </c>
      <c r="N363" s="153">
        <v>0</v>
      </c>
      <c r="O363" s="153">
        <f>ROUND(E363*N363,2)</f>
        <v>0</v>
      </c>
      <c r="P363" s="153">
        <v>0</v>
      </c>
      <c r="Q363" s="153">
        <f>ROUND(E363*P363,2)</f>
        <v>0</v>
      </c>
      <c r="R363" s="153"/>
      <c r="S363" s="153" t="s">
        <v>140</v>
      </c>
      <c r="T363" s="153" t="s">
        <v>140</v>
      </c>
      <c r="U363" s="153">
        <v>0</v>
      </c>
      <c r="V363" s="153">
        <f>ROUND(E363*U363,2)</f>
        <v>0</v>
      </c>
      <c r="W363" s="153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 t="s">
        <v>474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>
      <c r="A364" s="163" t="s">
        <v>135</v>
      </c>
      <c r="B364" s="164" t="s">
        <v>85</v>
      </c>
      <c r="C364" s="181" t="s">
        <v>86</v>
      </c>
      <c r="D364" s="165"/>
      <c r="E364" s="166"/>
      <c r="F364" s="167"/>
      <c r="G364" s="168">
        <f>SUMIF(AG365:AG391,"&lt;&gt;NOR",G365:G391)</f>
        <v>0</v>
      </c>
      <c r="H364" s="162"/>
      <c r="I364" s="162">
        <f>SUM(I365:I391)</f>
        <v>188073.97999999998</v>
      </c>
      <c r="J364" s="162"/>
      <c r="K364" s="162">
        <f>SUM(K365:K391)</f>
        <v>63185.600000000006</v>
      </c>
      <c r="L364" s="162"/>
      <c r="M364" s="162">
        <f>SUM(M365:M391)</f>
        <v>0</v>
      </c>
      <c r="N364" s="162"/>
      <c r="O364" s="162">
        <f>SUM(O365:O391)</f>
        <v>1.83</v>
      </c>
      <c r="P364" s="162"/>
      <c r="Q364" s="162">
        <f>SUM(Q365:Q391)</f>
        <v>0</v>
      </c>
      <c r="R364" s="162"/>
      <c r="S364" s="162"/>
      <c r="T364" s="162"/>
      <c r="U364" s="162"/>
      <c r="V364" s="162">
        <f>SUM(V365:V391)</f>
        <v>135.13</v>
      </c>
      <c r="W364" s="162"/>
      <c r="AG364" t="s">
        <v>136</v>
      </c>
    </row>
    <row r="365" spans="1:60" ht="22.5" outlineLevel="1">
      <c r="A365" s="169">
        <v>95</v>
      </c>
      <c r="B365" s="170" t="s">
        <v>498</v>
      </c>
      <c r="C365" s="182" t="s">
        <v>499</v>
      </c>
      <c r="D365" s="171" t="s">
        <v>162</v>
      </c>
      <c r="E365" s="172">
        <v>147.25800000000001</v>
      </c>
      <c r="F365" s="173"/>
      <c r="G365" s="174">
        <f>ROUND(E365*F365,2)</f>
        <v>0</v>
      </c>
      <c r="H365" s="153">
        <v>5.4300000000000006</v>
      </c>
      <c r="I365" s="153">
        <f>ROUND(E365*H365,2)</f>
        <v>799.61</v>
      </c>
      <c r="J365" s="153">
        <v>164.07000000000002</v>
      </c>
      <c r="K365" s="153">
        <f>ROUND(E365*J365,2)</f>
        <v>24160.62</v>
      </c>
      <c r="L365" s="153">
        <v>15</v>
      </c>
      <c r="M365" s="153">
        <f>G365*(1+L365/100)</f>
        <v>0</v>
      </c>
      <c r="N365" s="153">
        <v>2.3000000000000001E-4</v>
      </c>
      <c r="O365" s="153">
        <f>ROUND(E365*N365,2)</f>
        <v>0.03</v>
      </c>
      <c r="P365" s="153">
        <v>0</v>
      </c>
      <c r="Q365" s="153">
        <f>ROUND(E365*P365,2)</f>
        <v>0</v>
      </c>
      <c r="R365" s="153"/>
      <c r="S365" s="153" t="s">
        <v>140</v>
      </c>
      <c r="T365" s="153" t="s">
        <v>140</v>
      </c>
      <c r="U365" s="153">
        <v>0.36200000000000004</v>
      </c>
      <c r="V365" s="153">
        <f>ROUND(E365*U365,2)</f>
        <v>53.31</v>
      </c>
      <c r="W365" s="153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 t="s">
        <v>141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outlineLevel="1">
      <c r="A366" s="151"/>
      <c r="B366" s="152"/>
      <c r="C366" s="183" t="s">
        <v>500</v>
      </c>
      <c r="D366" s="154"/>
      <c r="E366" s="155">
        <v>147.25800000000001</v>
      </c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 t="s">
        <v>143</v>
      </c>
      <c r="AH366" s="148">
        <v>0</v>
      </c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ht="22.5" outlineLevel="1">
      <c r="A367" s="169">
        <v>96</v>
      </c>
      <c r="B367" s="170" t="s">
        <v>501</v>
      </c>
      <c r="C367" s="182" t="s">
        <v>502</v>
      </c>
      <c r="D367" s="171" t="s">
        <v>162</v>
      </c>
      <c r="E367" s="172">
        <v>128.50920000000002</v>
      </c>
      <c r="F367" s="173"/>
      <c r="G367" s="174">
        <f>ROUND(E367*F367,2)</f>
        <v>0</v>
      </c>
      <c r="H367" s="153">
        <v>50.800000000000004</v>
      </c>
      <c r="I367" s="153">
        <f>ROUND(E367*H367,2)</f>
        <v>6528.27</v>
      </c>
      <c r="J367" s="153">
        <v>73.7</v>
      </c>
      <c r="K367" s="153">
        <f>ROUND(E367*J367,2)</f>
        <v>9471.1299999999992</v>
      </c>
      <c r="L367" s="153">
        <v>15</v>
      </c>
      <c r="M367" s="153">
        <f>G367*(1+L367/100)</f>
        <v>0</v>
      </c>
      <c r="N367" s="153">
        <v>1.9000000000000001E-4</v>
      </c>
      <c r="O367" s="153">
        <f>ROUND(E367*N367,2)</f>
        <v>0.02</v>
      </c>
      <c r="P367" s="153">
        <v>0</v>
      </c>
      <c r="Q367" s="153">
        <f>ROUND(E367*P367,2)</f>
        <v>0</v>
      </c>
      <c r="R367" s="153"/>
      <c r="S367" s="153" t="s">
        <v>140</v>
      </c>
      <c r="T367" s="153" t="s">
        <v>140</v>
      </c>
      <c r="U367" s="153">
        <v>0.16</v>
      </c>
      <c r="V367" s="153">
        <f>ROUND(E367*U367,2)</f>
        <v>20.56</v>
      </c>
      <c r="W367" s="153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 t="s">
        <v>141</v>
      </c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>
      <c r="A368" s="151"/>
      <c r="B368" s="152"/>
      <c r="C368" s="183" t="s">
        <v>251</v>
      </c>
      <c r="D368" s="154"/>
      <c r="E368" s="155">
        <v>128.50920000000002</v>
      </c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 t="s">
        <v>143</v>
      </c>
      <c r="AH368" s="148">
        <v>0</v>
      </c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outlineLevel="1">
      <c r="A369" s="151"/>
      <c r="B369" s="152"/>
      <c r="C369" s="183" t="s">
        <v>252</v>
      </c>
      <c r="D369" s="154"/>
      <c r="E369" s="155">
        <v>-23.319999999999997</v>
      </c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 t="s">
        <v>143</v>
      </c>
      <c r="AH369" s="148">
        <v>0</v>
      </c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>
      <c r="A370" s="151"/>
      <c r="B370" s="152"/>
      <c r="C370" s="183" t="s">
        <v>255</v>
      </c>
      <c r="D370" s="154"/>
      <c r="E370" s="155">
        <v>23.32</v>
      </c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 t="s">
        <v>143</v>
      </c>
      <c r="AH370" s="148">
        <v>0</v>
      </c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ht="22.5" outlineLevel="1">
      <c r="A371" s="169">
        <v>97</v>
      </c>
      <c r="B371" s="170" t="s">
        <v>503</v>
      </c>
      <c r="C371" s="182" t="s">
        <v>504</v>
      </c>
      <c r="D371" s="171" t="s">
        <v>162</v>
      </c>
      <c r="E371" s="172">
        <v>253.95000000000002</v>
      </c>
      <c r="F371" s="173"/>
      <c r="G371" s="174">
        <f>ROUND(E371*F371,2)</f>
        <v>0</v>
      </c>
      <c r="H371" s="153">
        <v>0</v>
      </c>
      <c r="I371" s="153">
        <f>ROUND(E371*H371,2)</f>
        <v>0</v>
      </c>
      <c r="J371" s="153">
        <v>36.900000000000006</v>
      </c>
      <c r="K371" s="153">
        <f>ROUND(E371*J371,2)</f>
        <v>9370.76</v>
      </c>
      <c r="L371" s="153">
        <v>15</v>
      </c>
      <c r="M371" s="153">
        <f>G371*(1+L371/100)</f>
        <v>0</v>
      </c>
      <c r="N371" s="153">
        <v>0</v>
      </c>
      <c r="O371" s="153">
        <f>ROUND(E371*N371,2)</f>
        <v>0</v>
      </c>
      <c r="P371" s="153">
        <v>0</v>
      </c>
      <c r="Q371" s="153">
        <f>ROUND(E371*P371,2)</f>
        <v>0</v>
      </c>
      <c r="R371" s="153"/>
      <c r="S371" s="153" t="s">
        <v>140</v>
      </c>
      <c r="T371" s="153" t="s">
        <v>140</v>
      </c>
      <c r="U371" s="153">
        <v>0.08</v>
      </c>
      <c r="V371" s="153">
        <f>ROUND(E371*U371,2)</f>
        <v>20.32</v>
      </c>
      <c r="W371" s="153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 t="s">
        <v>141</v>
      </c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>
      <c r="A372" s="151"/>
      <c r="B372" s="152"/>
      <c r="C372" s="183" t="s">
        <v>328</v>
      </c>
      <c r="D372" s="154"/>
      <c r="E372" s="155">
        <v>134.96</v>
      </c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 t="s">
        <v>143</v>
      </c>
      <c r="AH372" s="148">
        <v>0</v>
      </c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>
      <c r="A373" s="151"/>
      <c r="B373" s="152"/>
      <c r="C373" s="183" t="s">
        <v>414</v>
      </c>
      <c r="D373" s="154"/>
      <c r="E373" s="155">
        <v>118.99000000000001</v>
      </c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 t="s">
        <v>143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ht="22.5" outlineLevel="1">
      <c r="A374" s="169">
        <v>98</v>
      </c>
      <c r="B374" s="170" t="s">
        <v>505</v>
      </c>
      <c r="C374" s="182" t="s">
        <v>506</v>
      </c>
      <c r="D374" s="171" t="s">
        <v>300</v>
      </c>
      <c r="E374" s="172">
        <v>283</v>
      </c>
      <c r="F374" s="173"/>
      <c r="G374" s="174">
        <f>ROUND(E374*F374,2)</f>
        <v>0</v>
      </c>
      <c r="H374" s="153">
        <v>32.57</v>
      </c>
      <c r="I374" s="153">
        <f>ROUND(E374*H374,2)</f>
        <v>9217.31</v>
      </c>
      <c r="J374" s="153">
        <v>23.03</v>
      </c>
      <c r="K374" s="153">
        <f>ROUND(E374*J374,2)</f>
        <v>6517.49</v>
      </c>
      <c r="L374" s="153">
        <v>15</v>
      </c>
      <c r="M374" s="153">
        <f>G374*(1+L374/100)</f>
        <v>0</v>
      </c>
      <c r="N374" s="153">
        <v>3.2000000000000003E-4</v>
      </c>
      <c r="O374" s="153">
        <f>ROUND(E374*N374,2)</f>
        <v>0.09</v>
      </c>
      <c r="P374" s="153">
        <v>0</v>
      </c>
      <c r="Q374" s="153">
        <f>ROUND(E374*P374,2)</f>
        <v>0</v>
      </c>
      <c r="R374" s="153"/>
      <c r="S374" s="153" t="s">
        <v>140</v>
      </c>
      <c r="T374" s="153" t="s">
        <v>140</v>
      </c>
      <c r="U374" s="153">
        <v>0.05</v>
      </c>
      <c r="V374" s="153">
        <f>ROUND(E374*U374,2)</f>
        <v>14.15</v>
      </c>
      <c r="W374" s="153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 t="s">
        <v>141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>
      <c r="A375" s="151"/>
      <c r="B375" s="152"/>
      <c r="C375" s="183" t="s">
        <v>507</v>
      </c>
      <c r="D375" s="154"/>
      <c r="E375" s="155">
        <v>283</v>
      </c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 t="s">
        <v>143</v>
      </c>
      <c r="AH375" s="148">
        <v>0</v>
      </c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>
      <c r="A376" s="169">
        <v>99</v>
      </c>
      <c r="B376" s="170" t="s">
        <v>508</v>
      </c>
      <c r="C376" s="182" t="s">
        <v>509</v>
      </c>
      <c r="D376" s="171" t="s">
        <v>162</v>
      </c>
      <c r="E376" s="172">
        <v>42.480000000000004</v>
      </c>
      <c r="F376" s="173"/>
      <c r="G376" s="174">
        <f>ROUND(E376*F376,2)</f>
        <v>0</v>
      </c>
      <c r="H376" s="153">
        <v>30.360000000000003</v>
      </c>
      <c r="I376" s="153">
        <f>ROUND(E376*H376,2)</f>
        <v>1289.69</v>
      </c>
      <c r="J376" s="153">
        <v>129.14000000000001</v>
      </c>
      <c r="K376" s="153">
        <f>ROUND(E376*J376,2)</f>
        <v>5485.87</v>
      </c>
      <c r="L376" s="153">
        <v>15</v>
      </c>
      <c r="M376" s="153">
        <f>G376*(1+L376/100)</f>
        <v>0</v>
      </c>
      <c r="N376" s="153">
        <v>3.0000000000000001E-3</v>
      </c>
      <c r="O376" s="153">
        <f>ROUND(E376*N376,2)</f>
        <v>0.13</v>
      </c>
      <c r="P376" s="153">
        <v>0</v>
      </c>
      <c r="Q376" s="153">
        <f>ROUND(E376*P376,2)</f>
        <v>0</v>
      </c>
      <c r="R376" s="153"/>
      <c r="S376" s="153" t="s">
        <v>140</v>
      </c>
      <c r="T376" s="153" t="s">
        <v>140</v>
      </c>
      <c r="U376" s="153">
        <v>0.21200000000000002</v>
      </c>
      <c r="V376" s="153">
        <f>ROUND(E376*U376,2)</f>
        <v>9.01</v>
      </c>
      <c r="W376" s="153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 t="s">
        <v>141</v>
      </c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>
      <c r="A377" s="151"/>
      <c r="B377" s="152"/>
      <c r="C377" s="183" t="s">
        <v>492</v>
      </c>
      <c r="D377" s="154"/>
      <c r="E377" s="155">
        <v>42.480000000000004</v>
      </c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 t="s">
        <v>143</v>
      </c>
      <c r="AH377" s="148">
        <v>0</v>
      </c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outlineLevel="1">
      <c r="A378" s="169">
        <v>100</v>
      </c>
      <c r="B378" s="170" t="s">
        <v>510</v>
      </c>
      <c r="C378" s="182" t="s">
        <v>511</v>
      </c>
      <c r="D378" s="171" t="s">
        <v>162</v>
      </c>
      <c r="E378" s="172">
        <v>253.95000000000002</v>
      </c>
      <c r="F378" s="173"/>
      <c r="G378" s="174">
        <f>ROUND(E378*F378,2)</f>
        <v>0</v>
      </c>
      <c r="H378" s="153">
        <v>6.3900000000000006</v>
      </c>
      <c r="I378" s="153">
        <f>ROUND(E378*H378,2)</f>
        <v>1622.74</v>
      </c>
      <c r="J378" s="153">
        <v>32.21</v>
      </c>
      <c r="K378" s="153">
        <f>ROUND(E378*J378,2)</f>
        <v>8179.73</v>
      </c>
      <c r="L378" s="153">
        <v>15</v>
      </c>
      <c r="M378" s="153">
        <f>G378*(1+L378/100)</f>
        <v>0</v>
      </c>
      <c r="N378" s="153">
        <v>1.0000000000000001E-5</v>
      </c>
      <c r="O378" s="153">
        <f>ROUND(E378*N378,2)</f>
        <v>0</v>
      </c>
      <c r="P378" s="153">
        <v>0</v>
      </c>
      <c r="Q378" s="153">
        <f>ROUND(E378*P378,2)</f>
        <v>0</v>
      </c>
      <c r="R378" s="153"/>
      <c r="S378" s="153" t="s">
        <v>140</v>
      </c>
      <c r="T378" s="153" t="s">
        <v>140</v>
      </c>
      <c r="U378" s="153">
        <v>7.0000000000000007E-2</v>
      </c>
      <c r="V378" s="153">
        <f>ROUND(E378*U378,2)</f>
        <v>17.78</v>
      </c>
      <c r="W378" s="153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 t="s">
        <v>141</v>
      </c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outlineLevel="1">
      <c r="A379" s="151"/>
      <c r="B379" s="152"/>
      <c r="C379" s="183" t="s">
        <v>328</v>
      </c>
      <c r="D379" s="154"/>
      <c r="E379" s="155">
        <v>134.96</v>
      </c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 t="s">
        <v>143</v>
      </c>
      <c r="AH379" s="148">
        <v>0</v>
      </c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outlineLevel="1">
      <c r="A380" s="151"/>
      <c r="B380" s="152"/>
      <c r="C380" s="183" t="s">
        <v>414</v>
      </c>
      <c r="D380" s="154"/>
      <c r="E380" s="155">
        <v>118.99000000000001</v>
      </c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 t="s">
        <v>143</v>
      </c>
      <c r="AH380" s="148">
        <v>0</v>
      </c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outlineLevel="1">
      <c r="A381" s="169">
        <v>101</v>
      </c>
      <c r="B381" s="170" t="s">
        <v>512</v>
      </c>
      <c r="C381" s="182" t="s">
        <v>513</v>
      </c>
      <c r="D381" s="171" t="s">
        <v>139</v>
      </c>
      <c r="E381" s="172">
        <v>9.345600000000001</v>
      </c>
      <c r="F381" s="173"/>
      <c r="G381" s="174">
        <f>ROUND(E381*F381,2)</f>
        <v>0</v>
      </c>
      <c r="H381" s="153">
        <v>2885</v>
      </c>
      <c r="I381" s="153">
        <f>ROUND(E381*H381,2)</f>
        <v>26962.06</v>
      </c>
      <c r="J381" s="153">
        <v>0</v>
      </c>
      <c r="K381" s="153">
        <f>ROUND(E381*J381,2)</f>
        <v>0</v>
      </c>
      <c r="L381" s="153">
        <v>15</v>
      </c>
      <c r="M381" s="153">
        <f>G381*(1+L381/100)</f>
        <v>0</v>
      </c>
      <c r="N381" s="153">
        <v>3.0000000000000002E-2</v>
      </c>
      <c r="O381" s="153">
        <f>ROUND(E381*N381,2)</f>
        <v>0.28000000000000003</v>
      </c>
      <c r="P381" s="153">
        <v>0</v>
      </c>
      <c r="Q381" s="153">
        <f>ROUND(E381*P381,2)</f>
        <v>0</v>
      </c>
      <c r="R381" s="153" t="s">
        <v>167</v>
      </c>
      <c r="S381" s="153" t="s">
        <v>140</v>
      </c>
      <c r="T381" s="153" t="s">
        <v>140</v>
      </c>
      <c r="U381" s="153">
        <v>0</v>
      </c>
      <c r="V381" s="153">
        <f>ROUND(E381*U381,2)</f>
        <v>0</v>
      </c>
      <c r="W381" s="153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 t="s">
        <v>168</v>
      </c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>
      <c r="A382" s="151"/>
      <c r="B382" s="152"/>
      <c r="C382" s="183" t="s">
        <v>514</v>
      </c>
      <c r="D382" s="154"/>
      <c r="E382" s="155">
        <v>9.345600000000001</v>
      </c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 t="s">
        <v>143</v>
      </c>
      <c r="AH382" s="148">
        <v>0</v>
      </c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ht="22.5" outlineLevel="1">
      <c r="A383" s="169">
        <v>102</v>
      </c>
      <c r="B383" s="170" t="s">
        <v>515</v>
      </c>
      <c r="C383" s="182" t="s">
        <v>516</v>
      </c>
      <c r="D383" s="171" t="s">
        <v>162</v>
      </c>
      <c r="E383" s="172">
        <v>148.45600000000002</v>
      </c>
      <c r="F383" s="173"/>
      <c r="G383" s="174">
        <f>ROUND(E383*F383,2)</f>
        <v>0</v>
      </c>
      <c r="H383" s="153">
        <v>395.5</v>
      </c>
      <c r="I383" s="153">
        <f>ROUND(E383*H383,2)</f>
        <v>58714.35</v>
      </c>
      <c r="J383" s="153">
        <v>0</v>
      </c>
      <c r="K383" s="153">
        <f>ROUND(E383*J383,2)</f>
        <v>0</v>
      </c>
      <c r="L383" s="153">
        <v>15</v>
      </c>
      <c r="M383" s="153">
        <f>G383*(1+L383/100)</f>
        <v>0</v>
      </c>
      <c r="N383" s="153">
        <v>3.0000000000000001E-3</v>
      </c>
      <c r="O383" s="153">
        <f>ROUND(E383*N383,2)</f>
        <v>0.45</v>
      </c>
      <c r="P383" s="153">
        <v>0</v>
      </c>
      <c r="Q383" s="153">
        <f>ROUND(E383*P383,2)</f>
        <v>0</v>
      </c>
      <c r="R383" s="153" t="s">
        <v>167</v>
      </c>
      <c r="S383" s="153" t="s">
        <v>140</v>
      </c>
      <c r="T383" s="153" t="s">
        <v>140</v>
      </c>
      <c r="U383" s="153">
        <v>0</v>
      </c>
      <c r="V383" s="153">
        <f>ROUND(E383*U383,2)</f>
        <v>0</v>
      </c>
      <c r="W383" s="153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 t="s">
        <v>168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outlineLevel="1">
      <c r="A384" s="151"/>
      <c r="B384" s="152"/>
      <c r="C384" s="183" t="s">
        <v>517</v>
      </c>
      <c r="D384" s="154"/>
      <c r="E384" s="155">
        <v>148.45600000000002</v>
      </c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 t="s">
        <v>143</v>
      </c>
      <c r="AH384" s="148">
        <v>0</v>
      </c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ht="22.5" outlineLevel="1">
      <c r="A385" s="169">
        <v>103</v>
      </c>
      <c r="B385" s="170" t="s">
        <v>518</v>
      </c>
      <c r="C385" s="182" t="s">
        <v>519</v>
      </c>
      <c r="D385" s="171" t="s">
        <v>162</v>
      </c>
      <c r="E385" s="172">
        <v>161.9838</v>
      </c>
      <c r="F385" s="173"/>
      <c r="G385" s="174">
        <f>ROUND(E385*F385,2)</f>
        <v>0</v>
      </c>
      <c r="H385" s="153">
        <v>75.7</v>
      </c>
      <c r="I385" s="153">
        <f>ROUND(E385*H385,2)</f>
        <v>12262.17</v>
      </c>
      <c r="J385" s="153">
        <v>0</v>
      </c>
      <c r="K385" s="153">
        <f>ROUND(E385*J385,2)</f>
        <v>0</v>
      </c>
      <c r="L385" s="153">
        <v>15</v>
      </c>
      <c r="M385" s="153">
        <f>G385*(1+L385/100)</f>
        <v>0</v>
      </c>
      <c r="N385" s="153">
        <v>6.0000000000000006E-4</v>
      </c>
      <c r="O385" s="153">
        <f>ROUND(E385*N385,2)</f>
        <v>0.1</v>
      </c>
      <c r="P385" s="153">
        <v>0</v>
      </c>
      <c r="Q385" s="153">
        <f>ROUND(E385*P385,2)</f>
        <v>0</v>
      </c>
      <c r="R385" s="153" t="s">
        <v>167</v>
      </c>
      <c r="S385" s="153" t="s">
        <v>140</v>
      </c>
      <c r="T385" s="153" t="s">
        <v>140</v>
      </c>
      <c r="U385" s="153">
        <v>0</v>
      </c>
      <c r="V385" s="153">
        <f>ROUND(E385*U385,2)</f>
        <v>0</v>
      </c>
      <c r="W385" s="153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 t="s">
        <v>168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outlineLevel="1">
      <c r="A386" s="151"/>
      <c r="B386" s="152"/>
      <c r="C386" s="183" t="s">
        <v>520</v>
      </c>
      <c r="D386" s="154"/>
      <c r="E386" s="155">
        <v>161.9838</v>
      </c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 t="s">
        <v>143</v>
      </c>
      <c r="AH386" s="148">
        <v>0</v>
      </c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ht="22.5" outlineLevel="1">
      <c r="A387" s="169">
        <v>104</v>
      </c>
      <c r="B387" s="170" t="s">
        <v>521</v>
      </c>
      <c r="C387" s="182" t="s">
        <v>522</v>
      </c>
      <c r="D387" s="171" t="s">
        <v>162</v>
      </c>
      <c r="E387" s="172">
        <v>161.9838</v>
      </c>
      <c r="F387" s="173"/>
      <c r="G387" s="174">
        <f>ROUND(E387*F387,2)</f>
        <v>0</v>
      </c>
      <c r="H387" s="153">
        <v>303</v>
      </c>
      <c r="I387" s="153">
        <f>ROUND(E387*H387,2)</f>
        <v>49081.09</v>
      </c>
      <c r="J387" s="153">
        <v>0</v>
      </c>
      <c r="K387" s="153">
        <f>ROUND(E387*J387,2)</f>
        <v>0</v>
      </c>
      <c r="L387" s="153">
        <v>15</v>
      </c>
      <c r="M387" s="153">
        <f>G387*(1+L387/100)</f>
        <v>0</v>
      </c>
      <c r="N387" s="153">
        <v>2.1400000000000004E-3</v>
      </c>
      <c r="O387" s="153">
        <f>ROUND(E387*N387,2)</f>
        <v>0.35</v>
      </c>
      <c r="P387" s="153">
        <v>0</v>
      </c>
      <c r="Q387" s="153">
        <f>ROUND(E387*P387,2)</f>
        <v>0</v>
      </c>
      <c r="R387" s="153" t="s">
        <v>167</v>
      </c>
      <c r="S387" s="153" t="s">
        <v>140</v>
      </c>
      <c r="T387" s="153" t="s">
        <v>140</v>
      </c>
      <c r="U387" s="153">
        <v>0</v>
      </c>
      <c r="V387" s="153">
        <f>ROUND(E387*U387,2)</f>
        <v>0</v>
      </c>
      <c r="W387" s="153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 t="s">
        <v>168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>
      <c r="A388" s="151"/>
      <c r="B388" s="152"/>
      <c r="C388" s="183" t="s">
        <v>520</v>
      </c>
      <c r="D388" s="154"/>
      <c r="E388" s="155">
        <v>161.9838</v>
      </c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 t="s">
        <v>143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ht="22.5" outlineLevel="1">
      <c r="A389" s="169">
        <v>105</v>
      </c>
      <c r="B389" s="170" t="s">
        <v>523</v>
      </c>
      <c r="C389" s="182" t="s">
        <v>524</v>
      </c>
      <c r="D389" s="171" t="s">
        <v>162</v>
      </c>
      <c r="E389" s="172">
        <v>130.88900000000001</v>
      </c>
      <c r="F389" s="173"/>
      <c r="G389" s="174">
        <f>ROUND(E389*F389,2)</f>
        <v>0</v>
      </c>
      <c r="H389" s="153">
        <v>165</v>
      </c>
      <c r="I389" s="153">
        <f>ROUND(E389*H389,2)</f>
        <v>21596.69</v>
      </c>
      <c r="J389" s="153">
        <v>0</v>
      </c>
      <c r="K389" s="153">
        <f>ROUND(E389*J389,2)</f>
        <v>0</v>
      </c>
      <c r="L389" s="153">
        <v>15</v>
      </c>
      <c r="M389" s="153">
        <f>G389*(1+L389/100)</f>
        <v>0</v>
      </c>
      <c r="N389" s="153">
        <v>2.9000000000000002E-3</v>
      </c>
      <c r="O389" s="153">
        <f>ROUND(E389*N389,2)</f>
        <v>0.38</v>
      </c>
      <c r="P389" s="153">
        <v>0</v>
      </c>
      <c r="Q389" s="153">
        <f>ROUND(E389*P389,2)</f>
        <v>0</v>
      </c>
      <c r="R389" s="153" t="s">
        <v>167</v>
      </c>
      <c r="S389" s="153" t="s">
        <v>140</v>
      </c>
      <c r="T389" s="153" t="s">
        <v>140</v>
      </c>
      <c r="U389" s="153">
        <v>0</v>
      </c>
      <c r="V389" s="153">
        <f>ROUND(E389*U389,2)</f>
        <v>0</v>
      </c>
      <c r="W389" s="153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 t="s">
        <v>168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outlineLevel="1">
      <c r="A390" s="151"/>
      <c r="B390" s="152"/>
      <c r="C390" s="183" t="s">
        <v>525</v>
      </c>
      <c r="D390" s="154"/>
      <c r="E390" s="155">
        <v>130.88900000000001</v>
      </c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 t="s">
        <v>143</v>
      </c>
      <c r="AH390" s="148">
        <v>0</v>
      </c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>
      <c r="A391" s="175">
        <v>106</v>
      </c>
      <c r="B391" s="176" t="s">
        <v>526</v>
      </c>
      <c r="C391" s="185" t="s">
        <v>527</v>
      </c>
      <c r="D391" s="177" t="s">
        <v>0</v>
      </c>
      <c r="E391" s="178"/>
      <c r="F391" s="179"/>
      <c r="G391" s="180">
        <f>ROUND(E391*F391,2)</f>
        <v>0</v>
      </c>
      <c r="H391" s="153">
        <v>0</v>
      </c>
      <c r="I391" s="153">
        <f>ROUND(E391*H391,2)</f>
        <v>0</v>
      </c>
      <c r="J391" s="153">
        <v>2.0500000000000003</v>
      </c>
      <c r="K391" s="153">
        <f>ROUND(E391*J391,2)</f>
        <v>0</v>
      </c>
      <c r="L391" s="153">
        <v>15</v>
      </c>
      <c r="M391" s="153">
        <f>G391*(1+L391/100)</f>
        <v>0</v>
      </c>
      <c r="N391" s="153">
        <v>0</v>
      </c>
      <c r="O391" s="153">
        <f>ROUND(E391*N391,2)</f>
        <v>0</v>
      </c>
      <c r="P391" s="153">
        <v>0</v>
      </c>
      <c r="Q391" s="153">
        <f>ROUND(E391*P391,2)</f>
        <v>0</v>
      </c>
      <c r="R391" s="153"/>
      <c r="S391" s="153" t="s">
        <v>140</v>
      </c>
      <c r="T391" s="153" t="s">
        <v>140</v>
      </c>
      <c r="U391" s="153">
        <v>0</v>
      </c>
      <c r="V391" s="153">
        <f>ROUND(E391*U391,2)</f>
        <v>0</v>
      </c>
      <c r="W391" s="153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 t="s">
        <v>474</v>
      </c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>
      <c r="A392" s="163" t="s">
        <v>135</v>
      </c>
      <c r="B392" s="164" t="s">
        <v>87</v>
      </c>
      <c r="C392" s="181" t="s">
        <v>88</v>
      </c>
      <c r="D392" s="165"/>
      <c r="E392" s="166"/>
      <c r="F392" s="167"/>
      <c r="G392" s="168">
        <f>SUMIF(AG393:AG423,"&lt;&gt;NOR",G393:G423)</f>
        <v>0</v>
      </c>
      <c r="H392" s="162"/>
      <c r="I392" s="162">
        <f>SUM(I393:I423)</f>
        <v>137172.85</v>
      </c>
      <c r="J392" s="162"/>
      <c r="K392" s="162">
        <f>SUM(K393:K423)</f>
        <v>332626.40000000002</v>
      </c>
      <c r="L392" s="162"/>
      <c r="M392" s="162">
        <f>SUM(M393:M423)</f>
        <v>0</v>
      </c>
      <c r="N392" s="162"/>
      <c r="O392" s="162">
        <f>SUM(O393:O423)</f>
        <v>9.1999999999999993</v>
      </c>
      <c r="P392" s="162"/>
      <c r="Q392" s="162">
        <f>SUM(Q393:Q423)</f>
        <v>0</v>
      </c>
      <c r="R392" s="162"/>
      <c r="S392" s="162"/>
      <c r="T392" s="162"/>
      <c r="U392" s="162"/>
      <c r="V392" s="162">
        <f>SUM(V393:V423)</f>
        <v>348.10999999999996</v>
      </c>
      <c r="W392" s="162"/>
      <c r="AG392" t="s">
        <v>136</v>
      </c>
    </row>
    <row r="393" spans="1:60" outlineLevel="1">
      <c r="A393" s="169">
        <v>107</v>
      </c>
      <c r="B393" s="170" t="s">
        <v>528</v>
      </c>
      <c r="C393" s="182" t="s">
        <v>529</v>
      </c>
      <c r="D393" s="171" t="s">
        <v>300</v>
      </c>
      <c r="E393" s="172">
        <v>161</v>
      </c>
      <c r="F393" s="173"/>
      <c r="G393" s="174">
        <f>ROUND(E393*F393,2)</f>
        <v>0</v>
      </c>
      <c r="H393" s="153">
        <v>5.9</v>
      </c>
      <c r="I393" s="153">
        <f>ROUND(E393*H393,2)</f>
        <v>949.9</v>
      </c>
      <c r="J393" s="153">
        <v>174.60000000000002</v>
      </c>
      <c r="K393" s="153">
        <f>ROUND(E393*J393,2)</f>
        <v>28110.6</v>
      </c>
      <c r="L393" s="153">
        <v>15</v>
      </c>
      <c r="M393" s="153">
        <f>G393*(1+L393/100)</f>
        <v>0</v>
      </c>
      <c r="N393" s="153">
        <v>9.9000000000000021E-4</v>
      </c>
      <c r="O393" s="153">
        <f>ROUND(E393*N393,2)</f>
        <v>0.16</v>
      </c>
      <c r="P393" s="153">
        <v>0</v>
      </c>
      <c r="Q393" s="153">
        <f>ROUND(E393*P393,2)</f>
        <v>0</v>
      </c>
      <c r="R393" s="153"/>
      <c r="S393" s="153" t="s">
        <v>140</v>
      </c>
      <c r="T393" s="153" t="s">
        <v>140</v>
      </c>
      <c r="U393" s="153">
        <v>0.29000000000000004</v>
      </c>
      <c r="V393" s="153">
        <f>ROUND(E393*U393,2)</f>
        <v>46.69</v>
      </c>
      <c r="W393" s="153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 t="s">
        <v>141</v>
      </c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>
      <c r="A394" s="151"/>
      <c r="B394" s="152"/>
      <c r="C394" s="183" t="s">
        <v>530</v>
      </c>
      <c r="D394" s="154"/>
      <c r="E394" s="155">
        <v>161</v>
      </c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 t="s">
        <v>143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>
      <c r="A395" s="169">
        <v>108</v>
      </c>
      <c r="B395" s="170" t="s">
        <v>531</v>
      </c>
      <c r="C395" s="182" t="s">
        <v>532</v>
      </c>
      <c r="D395" s="171" t="s">
        <v>300</v>
      </c>
      <c r="E395" s="172">
        <v>618.6</v>
      </c>
      <c r="F395" s="173"/>
      <c r="G395" s="174">
        <f>ROUND(E395*F395,2)</f>
        <v>0</v>
      </c>
      <c r="H395" s="153">
        <v>5.9</v>
      </c>
      <c r="I395" s="153">
        <f>ROUND(E395*H395,2)</f>
        <v>3649.74</v>
      </c>
      <c r="J395" s="153">
        <v>241.60000000000002</v>
      </c>
      <c r="K395" s="153">
        <f>ROUND(E395*J395,2)</f>
        <v>149453.76000000001</v>
      </c>
      <c r="L395" s="153">
        <v>15</v>
      </c>
      <c r="M395" s="153">
        <f>G395*(1+L395/100)</f>
        <v>0</v>
      </c>
      <c r="N395" s="153">
        <v>9.9000000000000021E-4</v>
      </c>
      <c r="O395" s="153">
        <f>ROUND(E395*N395,2)</f>
        <v>0.61</v>
      </c>
      <c r="P395" s="153">
        <v>0</v>
      </c>
      <c r="Q395" s="153">
        <f>ROUND(E395*P395,2)</f>
        <v>0</v>
      </c>
      <c r="R395" s="153"/>
      <c r="S395" s="153" t="s">
        <v>140</v>
      </c>
      <c r="T395" s="153" t="s">
        <v>140</v>
      </c>
      <c r="U395" s="153">
        <v>0.40800000000000003</v>
      </c>
      <c r="V395" s="153">
        <f>ROUND(E395*U395,2)</f>
        <v>252.39</v>
      </c>
      <c r="W395" s="153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 t="s">
        <v>141</v>
      </c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outlineLevel="1">
      <c r="A396" s="151"/>
      <c r="B396" s="152"/>
      <c r="C396" s="183" t="s">
        <v>533</v>
      </c>
      <c r="D396" s="154"/>
      <c r="E396" s="155">
        <v>579.6</v>
      </c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 t="s">
        <v>143</v>
      </c>
      <c r="AH396" s="148">
        <v>0</v>
      </c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outlineLevel="1">
      <c r="A397" s="151"/>
      <c r="B397" s="152"/>
      <c r="C397" s="183" t="s">
        <v>534</v>
      </c>
      <c r="D397" s="154"/>
      <c r="E397" s="155">
        <v>39</v>
      </c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 t="s">
        <v>143</v>
      </c>
      <c r="AH397" s="148">
        <v>0</v>
      </c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ht="22.5" outlineLevel="1">
      <c r="A398" s="169">
        <v>109</v>
      </c>
      <c r="B398" s="170" t="s">
        <v>535</v>
      </c>
      <c r="C398" s="182" t="s">
        <v>536</v>
      </c>
      <c r="D398" s="171" t="s">
        <v>162</v>
      </c>
      <c r="E398" s="172">
        <v>189.0078</v>
      </c>
      <c r="F398" s="173"/>
      <c r="G398" s="174">
        <f>ROUND(E398*F398,2)</f>
        <v>0</v>
      </c>
      <c r="H398" s="153">
        <v>16.8</v>
      </c>
      <c r="I398" s="153">
        <f>ROUND(E398*H398,2)</f>
        <v>3175.33</v>
      </c>
      <c r="J398" s="153">
        <v>27.5</v>
      </c>
      <c r="K398" s="153">
        <f>ROUND(E398*J398,2)</f>
        <v>5197.71</v>
      </c>
      <c r="L398" s="153">
        <v>15</v>
      </c>
      <c r="M398" s="153">
        <f>G398*(1+L398/100)</f>
        <v>0</v>
      </c>
      <c r="N398" s="153">
        <v>1.4500000000000001E-3</v>
      </c>
      <c r="O398" s="153">
        <f>ROUND(E398*N398,2)</f>
        <v>0.27</v>
      </c>
      <c r="P398" s="153">
        <v>0</v>
      </c>
      <c r="Q398" s="153">
        <f>ROUND(E398*P398,2)</f>
        <v>0</v>
      </c>
      <c r="R398" s="153"/>
      <c r="S398" s="153" t="s">
        <v>140</v>
      </c>
      <c r="T398" s="153" t="s">
        <v>140</v>
      </c>
      <c r="U398" s="153">
        <v>5.5E-2</v>
      </c>
      <c r="V398" s="153">
        <f>ROUND(E398*U398,2)</f>
        <v>10.4</v>
      </c>
      <c r="W398" s="153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 t="s">
        <v>141</v>
      </c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>
      <c r="A399" s="151"/>
      <c r="B399" s="152"/>
      <c r="C399" s="183" t="s">
        <v>537</v>
      </c>
      <c r="D399" s="154"/>
      <c r="E399" s="155">
        <v>92.330400000000012</v>
      </c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 t="s">
        <v>143</v>
      </c>
      <c r="AH399" s="148">
        <v>0</v>
      </c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>
      <c r="A400" s="151"/>
      <c r="B400" s="152"/>
      <c r="C400" s="183" t="s">
        <v>538</v>
      </c>
      <c r="D400" s="154"/>
      <c r="E400" s="155">
        <v>23.814</v>
      </c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 t="s">
        <v>143</v>
      </c>
      <c r="AH400" s="148">
        <v>0</v>
      </c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>
      <c r="A401" s="151"/>
      <c r="B401" s="152"/>
      <c r="C401" s="183" t="s">
        <v>539</v>
      </c>
      <c r="D401" s="154"/>
      <c r="E401" s="155">
        <v>18.551400000000001</v>
      </c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 t="s">
        <v>143</v>
      </c>
      <c r="AH401" s="148">
        <v>0</v>
      </c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>
      <c r="A402" s="151"/>
      <c r="B402" s="152"/>
      <c r="C402" s="183" t="s">
        <v>540</v>
      </c>
      <c r="D402" s="154"/>
      <c r="E402" s="155">
        <v>54.312000000000005</v>
      </c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 t="s">
        <v>143</v>
      </c>
      <c r="AH402" s="148">
        <v>0</v>
      </c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ht="22.5" outlineLevel="1">
      <c r="A403" s="169">
        <v>110</v>
      </c>
      <c r="B403" s="170" t="s">
        <v>541</v>
      </c>
      <c r="C403" s="182" t="s">
        <v>542</v>
      </c>
      <c r="D403" s="171" t="s">
        <v>162</v>
      </c>
      <c r="E403" s="172">
        <v>10.5</v>
      </c>
      <c r="F403" s="173"/>
      <c r="G403" s="174">
        <f>ROUND(E403*F403,2)</f>
        <v>0</v>
      </c>
      <c r="H403" s="153">
        <v>220.82000000000002</v>
      </c>
      <c r="I403" s="153">
        <f>ROUND(E403*H403,2)</f>
        <v>2318.61</v>
      </c>
      <c r="J403" s="153">
        <v>391.18</v>
      </c>
      <c r="K403" s="153">
        <f>ROUND(E403*J403,2)</f>
        <v>4107.3900000000003</v>
      </c>
      <c r="L403" s="153">
        <v>15</v>
      </c>
      <c r="M403" s="153">
        <f>G403*(1+L403/100)</f>
        <v>0</v>
      </c>
      <c r="N403" s="153">
        <v>1.0290000000000001E-2</v>
      </c>
      <c r="O403" s="153">
        <f>ROUND(E403*N403,2)</f>
        <v>0.11</v>
      </c>
      <c r="P403" s="153">
        <v>0</v>
      </c>
      <c r="Q403" s="153">
        <f>ROUND(E403*P403,2)</f>
        <v>0</v>
      </c>
      <c r="R403" s="153"/>
      <c r="S403" s="153" t="s">
        <v>140</v>
      </c>
      <c r="T403" s="153" t="s">
        <v>140</v>
      </c>
      <c r="U403" s="153">
        <v>0.87000000000000011</v>
      </c>
      <c r="V403" s="153">
        <f>ROUND(E403*U403,2)</f>
        <v>9.14</v>
      </c>
      <c r="W403" s="153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 t="s">
        <v>141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>
      <c r="A404" s="151"/>
      <c r="B404" s="152"/>
      <c r="C404" s="183" t="s">
        <v>543</v>
      </c>
      <c r="D404" s="154"/>
      <c r="E404" s="155">
        <v>10.5</v>
      </c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 t="s">
        <v>143</v>
      </c>
      <c r="AH404" s="148">
        <v>0</v>
      </c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ht="22.5" outlineLevel="1">
      <c r="A405" s="169">
        <v>111</v>
      </c>
      <c r="B405" s="170" t="s">
        <v>544</v>
      </c>
      <c r="C405" s="182" t="s">
        <v>545</v>
      </c>
      <c r="D405" s="171" t="s">
        <v>162</v>
      </c>
      <c r="E405" s="172">
        <v>189.0078</v>
      </c>
      <c r="F405" s="173"/>
      <c r="G405" s="174">
        <f>ROUND(E405*F405,2)</f>
        <v>0</v>
      </c>
      <c r="H405" s="153">
        <v>46.480000000000004</v>
      </c>
      <c r="I405" s="153">
        <f>ROUND(E405*H405,2)</f>
        <v>8785.08</v>
      </c>
      <c r="J405" s="153">
        <v>78.02000000000001</v>
      </c>
      <c r="K405" s="153">
        <f>ROUND(E405*J405,2)</f>
        <v>14746.39</v>
      </c>
      <c r="L405" s="153">
        <v>15</v>
      </c>
      <c r="M405" s="153">
        <f>G405*(1+L405/100)</f>
        <v>0</v>
      </c>
      <c r="N405" s="153">
        <v>4.0300000000000006E-3</v>
      </c>
      <c r="O405" s="153">
        <f>ROUND(E405*N405,2)</f>
        <v>0.76</v>
      </c>
      <c r="P405" s="153">
        <v>0</v>
      </c>
      <c r="Q405" s="153">
        <f>ROUND(E405*P405,2)</f>
        <v>0</v>
      </c>
      <c r="R405" s="153"/>
      <c r="S405" s="153" t="s">
        <v>140</v>
      </c>
      <c r="T405" s="153" t="s">
        <v>140</v>
      </c>
      <c r="U405" s="153">
        <v>0.15600000000000003</v>
      </c>
      <c r="V405" s="153">
        <f>ROUND(E405*U405,2)</f>
        <v>29.49</v>
      </c>
      <c r="W405" s="153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 t="s">
        <v>141</v>
      </c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outlineLevel="1">
      <c r="A406" s="151"/>
      <c r="B406" s="152"/>
      <c r="C406" s="183" t="s">
        <v>537</v>
      </c>
      <c r="D406" s="154"/>
      <c r="E406" s="155">
        <v>92.330400000000012</v>
      </c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 t="s">
        <v>143</v>
      </c>
      <c r="AH406" s="148">
        <v>0</v>
      </c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outlineLevel="1">
      <c r="A407" s="151"/>
      <c r="B407" s="152"/>
      <c r="C407" s="183" t="s">
        <v>538</v>
      </c>
      <c r="D407" s="154"/>
      <c r="E407" s="155">
        <v>23.814</v>
      </c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 t="s">
        <v>143</v>
      </c>
      <c r="AH407" s="148">
        <v>0</v>
      </c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outlineLevel="1">
      <c r="A408" s="151"/>
      <c r="B408" s="152"/>
      <c r="C408" s="183" t="s">
        <v>539</v>
      </c>
      <c r="D408" s="154"/>
      <c r="E408" s="155">
        <v>18.551400000000001</v>
      </c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 t="s">
        <v>143</v>
      </c>
      <c r="AH408" s="148">
        <v>0</v>
      </c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outlineLevel="1">
      <c r="A409" s="151"/>
      <c r="B409" s="152"/>
      <c r="C409" s="183" t="s">
        <v>540</v>
      </c>
      <c r="D409" s="154"/>
      <c r="E409" s="155">
        <v>54.312000000000005</v>
      </c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 t="s">
        <v>143</v>
      </c>
      <c r="AH409" s="148">
        <v>0</v>
      </c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outlineLevel="1">
      <c r="A410" s="169">
        <v>112</v>
      </c>
      <c r="B410" s="170" t="s">
        <v>546</v>
      </c>
      <c r="C410" s="182" t="s">
        <v>547</v>
      </c>
      <c r="D410" s="171" t="s">
        <v>139</v>
      </c>
      <c r="E410" s="172">
        <v>15.578720000000001</v>
      </c>
      <c r="F410" s="173"/>
      <c r="G410" s="174">
        <f>ROUND(E410*F410,2)</f>
        <v>0</v>
      </c>
      <c r="H410" s="153">
        <v>1364</v>
      </c>
      <c r="I410" s="153">
        <f>ROUND(E410*H410,2)</f>
        <v>21249.37</v>
      </c>
      <c r="J410" s="153">
        <v>0</v>
      </c>
      <c r="K410" s="153">
        <f>ROUND(E410*J410,2)</f>
        <v>0</v>
      </c>
      <c r="L410" s="153">
        <v>15</v>
      </c>
      <c r="M410" s="153">
        <f>G410*(1+L410/100)</f>
        <v>0</v>
      </c>
      <c r="N410" s="153">
        <v>2.3570000000000001E-2</v>
      </c>
      <c r="O410" s="153">
        <f>ROUND(E410*N410,2)</f>
        <v>0.37</v>
      </c>
      <c r="P410" s="153">
        <v>0</v>
      </c>
      <c r="Q410" s="153">
        <f>ROUND(E410*P410,2)</f>
        <v>0</v>
      </c>
      <c r="R410" s="153"/>
      <c r="S410" s="153" t="s">
        <v>140</v>
      </c>
      <c r="T410" s="153" t="s">
        <v>140</v>
      </c>
      <c r="U410" s="153">
        <v>0</v>
      </c>
      <c r="V410" s="153">
        <f>ROUND(E410*U410,2)</f>
        <v>0</v>
      </c>
      <c r="W410" s="153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 t="s">
        <v>141</v>
      </c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outlineLevel="1">
      <c r="A411" s="151"/>
      <c r="B411" s="152"/>
      <c r="C411" s="183" t="s">
        <v>548</v>
      </c>
      <c r="D411" s="154"/>
      <c r="E411" s="155">
        <v>1.4168000000000001</v>
      </c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 t="s">
        <v>143</v>
      </c>
      <c r="AH411" s="148">
        <v>0</v>
      </c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ht="33.75" outlineLevel="1">
      <c r="A412" s="151"/>
      <c r="B412" s="152"/>
      <c r="C412" s="183" t="s">
        <v>549</v>
      </c>
      <c r="D412" s="154"/>
      <c r="E412" s="155">
        <v>10.20096</v>
      </c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 t="s">
        <v>143</v>
      </c>
      <c r="AH412" s="148">
        <v>0</v>
      </c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outlineLevel="1">
      <c r="A413" s="151"/>
      <c r="B413" s="152"/>
      <c r="C413" s="183" t="s">
        <v>550</v>
      </c>
      <c r="D413" s="154"/>
      <c r="E413" s="155">
        <v>0.96096000000000004</v>
      </c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 t="s">
        <v>143</v>
      </c>
      <c r="AH413" s="148">
        <v>0</v>
      </c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outlineLevel="1">
      <c r="A414" s="151"/>
      <c r="B414" s="152"/>
      <c r="C414" s="183" t="s">
        <v>61</v>
      </c>
      <c r="D414" s="154"/>
      <c r="E414" s="155">
        <v>3</v>
      </c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 t="s">
        <v>143</v>
      </c>
      <c r="AH414" s="148">
        <v>0</v>
      </c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outlineLevel="1">
      <c r="A415" s="175">
        <v>113</v>
      </c>
      <c r="B415" s="176" t="s">
        <v>551</v>
      </c>
      <c r="C415" s="185" t="s">
        <v>552</v>
      </c>
      <c r="D415" s="177" t="s">
        <v>215</v>
      </c>
      <c r="E415" s="178">
        <v>20</v>
      </c>
      <c r="F415" s="179"/>
      <c r="G415" s="180">
        <f>ROUND(E415*F415,2)</f>
        <v>0</v>
      </c>
      <c r="H415" s="153">
        <v>0</v>
      </c>
      <c r="I415" s="153">
        <f>ROUND(E415*H415,2)</f>
        <v>0</v>
      </c>
      <c r="J415" s="153">
        <v>350</v>
      </c>
      <c r="K415" s="153">
        <f>ROUND(E415*J415,2)</f>
        <v>7000</v>
      </c>
      <c r="L415" s="153">
        <v>15</v>
      </c>
      <c r="M415" s="153">
        <f>G415*(1+L415/100)</f>
        <v>0</v>
      </c>
      <c r="N415" s="153">
        <v>0</v>
      </c>
      <c r="O415" s="153">
        <f>ROUND(E415*N415,2)</f>
        <v>0</v>
      </c>
      <c r="P415" s="153">
        <v>0</v>
      </c>
      <c r="Q415" s="153">
        <f>ROUND(E415*P415,2)</f>
        <v>0</v>
      </c>
      <c r="R415" s="153"/>
      <c r="S415" s="153" t="s">
        <v>310</v>
      </c>
      <c r="T415" s="153" t="s">
        <v>311</v>
      </c>
      <c r="U415" s="153">
        <v>0</v>
      </c>
      <c r="V415" s="153">
        <f>ROUND(E415*U415,2)</f>
        <v>0</v>
      </c>
      <c r="W415" s="153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 t="s">
        <v>141</v>
      </c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outlineLevel="1">
      <c r="A416" s="169">
        <v>114</v>
      </c>
      <c r="B416" s="170" t="s">
        <v>553</v>
      </c>
      <c r="C416" s="182" t="s">
        <v>554</v>
      </c>
      <c r="D416" s="171" t="s">
        <v>309</v>
      </c>
      <c r="E416" s="172">
        <v>1907.8546600000002</v>
      </c>
      <c r="F416" s="173"/>
      <c r="G416" s="174">
        <f>ROUND(E416*F416,2)</f>
        <v>0</v>
      </c>
      <c r="H416" s="153">
        <v>0</v>
      </c>
      <c r="I416" s="153">
        <f>ROUND(E416*H416,2)</f>
        <v>0</v>
      </c>
      <c r="J416" s="153">
        <v>65</v>
      </c>
      <c r="K416" s="153">
        <f>ROUND(E416*J416,2)</f>
        <v>124010.55</v>
      </c>
      <c r="L416" s="153">
        <v>15</v>
      </c>
      <c r="M416" s="153">
        <f>G416*(1+L416/100)</f>
        <v>0</v>
      </c>
      <c r="N416" s="153">
        <v>0</v>
      </c>
      <c r="O416" s="153">
        <f>ROUND(E416*N416,2)</f>
        <v>0</v>
      </c>
      <c r="P416" s="153">
        <v>0</v>
      </c>
      <c r="Q416" s="153">
        <f>ROUND(E416*P416,2)</f>
        <v>0</v>
      </c>
      <c r="R416" s="153"/>
      <c r="S416" s="153" t="s">
        <v>310</v>
      </c>
      <c r="T416" s="153" t="s">
        <v>311</v>
      </c>
      <c r="U416" s="153">
        <v>0</v>
      </c>
      <c r="V416" s="153">
        <f>ROUND(E416*U416,2)</f>
        <v>0</v>
      </c>
      <c r="W416" s="153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 t="s">
        <v>141</v>
      </c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outlineLevel="1">
      <c r="A417" s="151"/>
      <c r="B417" s="152"/>
      <c r="C417" s="183" t="s">
        <v>555</v>
      </c>
      <c r="D417" s="154"/>
      <c r="E417" s="155">
        <v>1474.5600000000002</v>
      </c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 t="s">
        <v>143</v>
      </c>
      <c r="AH417" s="148">
        <v>0</v>
      </c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outlineLevel="1">
      <c r="A418" s="151"/>
      <c r="B418" s="152"/>
      <c r="C418" s="183" t="s">
        <v>556</v>
      </c>
      <c r="D418" s="154"/>
      <c r="E418" s="155">
        <v>433.29466000000002</v>
      </c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 t="s">
        <v>143</v>
      </c>
      <c r="AH418" s="148">
        <v>0</v>
      </c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outlineLevel="1">
      <c r="A419" s="169">
        <v>115</v>
      </c>
      <c r="B419" s="170" t="s">
        <v>557</v>
      </c>
      <c r="C419" s="182" t="s">
        <v>558</v>
      </c>
      <c r="D419" s="171" t="s">
        <v>139</v>
      </c>
      <c r="E419" s="172">
        <v>12.578720000000001</v>
      </c>
      <c r="F419" s="173"/>
      <c r="G419" s="174">
        <f>ROUND(E419*F419,2)</f>
        <v>0</v>
      </c>
      <c r="H419" s="153">
        <v>7715</v>
      </c>
      <c r="I419" s="153">
        <f>ROUND(E419*H419,2)</f>
        <v>97044.82</v>
      </c>
      <c r="J419" s="153">
        <v>0</v>
      </c>
      <c r="K419" s="153">
        <f>ROUND(E419*J419,2)</f>
        <v>0</v>
      </c>
      <c r="L419" s="153">
        <v>15</v>
      </c>
      <c r="M419" s="153">
        <f>G419*(1+L419/100)</f>
        <v>0</v>
      </c>
      <c r="N419" s="153">
        <v>0.55000000000000004</v>
      </c>
      <c r="O419" s="153">
        <f>ROUND(E419*N419,2)</f>
        <v>6.92</v>
      </c>
      <c r="P419" s="153">
        <v>0</v>
      </c>
      <c r="Q419" s="153">
        <f>ROUND(E419*P419,2)</f>
        <v>0</v>
      </c>
      <c r="R419" s="153" t="s">
        <v>167</v>
      </c>
      <c r="S419" s="153" t="s">
        <v>140</v>
      </c>
      <c r="T419" s="153" t="s">
        <v>140</v>
      </c>
      <c r="U419" s="153">
        <v>0</v>
      </c>
      <c r="V419" s="153">
        <f>ROUND(E419*U419,2)</f>
        <v>0</v>
      </c>
      <c r="W419" s="153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 t="s">
        <v>168</v>
      </c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outlineLevel="1">
      <c r="A420" s="151"/>
      <c r="B420" s="152"/>
      <c r="C420" s="183" t="s">
        <v>548</v>
      </c>
      <c r="D420" s="154"/>
      <c r="E420" s="155">
        <v>1.4168000000000001</v>
      </c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 t="s">
        <v>143</v>
      </c>
      <c r="AH420" s="148">
        <v>0</v>
      </c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ht="33.75" outlineLevel="1">
      <c r="A421" s="151"/>
      <c r="B421" s="152"/>
      <c r="C421" s="183" t="s">
        <v>549</v>
      </c>
      <c r="D421" s="154"/>
      <c r="E421" s="155">
        <v>10.20096</v>
      </c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 t="s">
        <v>143</v>
      </c>
      <c r="AH421" s="148">
        <v>0</v>
      </c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outlineLevel="1">
      <c r="A422" s="151"/>
      <c r="B422" s="152"/>
      <c r="C422" s="183" t="s">
        <v>550</v>
      </c>
      <c r="D422" s="154"/>
      <c r="E422" s="155">
        <v>0.96096000000000004</v>
      </c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 t="s">
        <v>143</v>
      </c>
      <c r="AH422" s="148">
        <v>0</v>
      </c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ht="22.5" outlineLevel="1">
      <c r="A423" s="175">
        <v>116</v>
      </c>
      <c r="B423" s="176" t="s">
        <v>559</v>
      </c>
      <c r="C423" s="185" t="s">
        <v>560</v>
      </c>
      <c r="D423" s="177" t="s">
        <v>0</v>
      </c>
      <c r="E423" s="178"/>
      <c r="F423" s="179"/>
      <c r="G423" s="180">
        <f>ROUND(E423*F423,2)</f>
        <v>0</v>
      </c>
      <c r="H423" s="153">
        <v>0</v>
      </c>
      <c r="I423" s="153">
        <f>ROUND(E423*H423,2)</f>
        <v>0</v>
      </c>
      <c r="J423" s="153">
        <v>6.6000000000000005</v>
      </c>
      <c r="K423" s="153">
        <f>ROUND(E423*J423,2)</f>
        <v>0</v>
      </c>
      <c r="L423" s="153">
        <v>15</v>
      </c>
      <c r="M423" s="153">
        <f>G423*(1+L423/100)</f>
        <v>0</v>
      </c>
      <c r="N423" s="153">
        <v>0</v>
      </c>
      <c r="O423" s="153">
        <f>ROUND(E423*N423,2)</f>
        <v>0</v>
      </c>
      <c r="P423" s="153">
        <v>0</v>
      </c>
      <c r="Q423" s="153">
        <f>ROUND(E423*P423,2)</f>
        <v>0</v>
      </c>
      <c r="R423" s="153"/>
      <c r="S423" s="153" t="s">
        <v>140</v>
      </c>
      <c r="T423" s="153" t="s">
        <v>140</v>
      </c>
      <c r="U423" s="153">
        <v>0</v>
      </c>
      <c r="V423" s="153">
        <f>ROUND(E423*U423,2)</f>
        <v>0</v>
      </c>
      <c r="W423" s="153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 t="s">
        <v>474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>
      <c r="A424" s="163" t="s">
        <v>135</v>
      </c>
      <c r="B424" s="164" t="s">
        <v>89</v>
      </c>
      <c r="C424" s="181" t="s">
        <v>90</v>
      </c>
      <c r="D424" s="165"/>
      <c r="E424" s="166"/>
      <c r="F424" s="167"/>
      <c r="G424" s="168">
        <f>SUMIF(AG425:AG436,"&lt;&gt;NOR",G425:G436)</f>
        <v>0</v>
      </c>
      <c r="H424" s="162"/>
      <c r="I424" s="162">
        <f>SUM(I425:I436)</f>
        <v>51097.85</v>
      </c>
      <c r="J424" s="162"/>
      <c r="K424" s="162">
        <f>SUM(K425:K436)</f>
        <v>18363.55</v>
      </c>
      <c r="L424" s="162"/>
      <c r="M424" s="162">
        <f>SUM(M425:M436)</f>
        <v>0</v>
      </c>
      <c r="N424" s="162"/>
      <c r="O424" s="162">
        <f>SUM(O425:O436)</f>
        <v>0.2</v>
      </c>
      <c r="P424" s="162"/>
      <c r="Q424" s="162">
        <f>SUM(Q425:Q436)</f>
        <v>0</v>
      </c>
      <c r="R424" s="162"/>
      <c r="S424" s="162"/>
      <c r="T424" s="162"/>
      <c r="U424" s="162"/>
      <c r="V424" s="162">
        <f>SUM(V425:V436)</f>
        <v>38.14</v>
      </c>
      <c r="W424" s="162"/>
      <c r="AG424" t="s">
        <v>136</v>
      </c>
    </row>
    <row r="425" spans="1:60" outlineLevel="1">
      <c r="A425" s="169">
        <v>117</v>
      </c>
      <c r="B425" s="170" t="s">
        <v>561</v>
      </c>
      <c r="C425" s="182" t="s">
        <v>562</v>
      </c>
      <c r="D425" s="171" t="s">
        <v>300</v>
      </c>
      <c r="E425" s="172">
        <v>20.400000000000002</v>
      </c>
      <c r="F425" s="173"/>
      <c r="G425" s="174">
        <f>ROUND(E425*F425,2)</f>
        <v>0</v>
      </c>
      <c r="H425" s="153">
        <v>138.60000000000002</v>
      </c>
      <c r="I425" s="153">
        <f>ROUND(E425*H425,2)</f>
        <v>2827.44</v>
      </c>
      <c r="J425" s="153">
        <v>126.4</v>
      </c>
      <c r="K425" s="153">
        <f>ROUND(E425*J425,2)</f>
        <v>2578.56</v>
      </c>
      <c r="L425" s="153">
        <v>15</v>
      </c>
      <c r="M425" s="153">
        <f>G425*(1+L425/100)</f>
        <v>0</v>
      </c>
      <c r="N425" s="153">
        <v>1.6300000000000002E-3</v>
      </c>
      <c r="O425" s="153">
        <f>ROUND(E425*N425,2)</f>
        <v>0.03</v>
      </c>
      <c r="P425" s="153">
        <v>0</v>
      </c>
      <c r="Q425" s="153">
        <f>ROUND(E425*P425,2)</f>
        <v>0</v>
      </c>
      <c r="R425" s="153"/>
      <c r="S425" s="153" t="s">
        <v>140</v>
      </c>
      <c r="T425" s="153" t="s">
        <v>140</v>
      </c>
      <c r="U425" s="153">
        <v>0.25569000000000003</v>
      </c>
      <c r="V425" s="153">
        <f>ROUND(E425*U425,2)</f>
        <v>5.22</v>
      </c>
      <c r="W425" s="153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 t="s">
        <v>141</v>
      </c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outlineLevel="1">
      <c r="A426" s="151"/>
      <c r="B426" s="152"/>
      <c r="C426" s="183" t="s">
        <v>443</v>
      </c>
      <c r="D426" s="154"/>
      <c r="E426" s="155">
        <v>20.400000000000002</v>
      </c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 t="s">
        <v>143</v>
      </c>
      <c r="AH426" s="148">
        <v>0</v>
      </c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ht="22.5" outlineLevel="1">
      <c r="A427" s="175">
        <v>118</v>
      </c>
      <c r="B427" s="176" t="s">
        <v>563</v>
      </c>
      <c r="C427" s="185" t="s">
        <v>564</v>
      </c>
      <c r="D427" s="177" t="s">
        <v>215</v>
      </c>
      <c r="E427" s="178">
        <v>6</v>
      </c>
      <c r="F427" s="179"/>
      <c r="G427" s="180">
        <f>ROUND(E427*F427,2)</f>
        <v>0</v>
      </c>
      <c r="H427" s="153">
        <v>4812.47</v>
      </c>
      <c r="I427" s="153">
        <f>ROUND(E427*H427,2)</f>
        <v>28874.82</v>
      </c>
      <c r="J427" s="153">
        <v>172.53</v>
      </c>
      <c r="K427" s="153">
        <f>ROUND(E427*J427,2)</f>
        <v>1035.18</v>
      </c>
      <c r="L427" s="153">
        <v>15</v>
      </c>
      <c r="M427" s="153">
        <f>G427*(1+L427/100)</f>
        <v>0</v>
      </c>
      <c r="N427" s="153">
        <v>3.82E-3</v>
      </c>
      <c r="O427" s="153">
        <f>ROUND(E427*N427,2)</f>
        <v>0.02</v>
      </c>
      <c r="P427" s="153">
        <v>0</v>
      </c>
      <c r="Q427" s="153">
        <f>ROUND(E427*P427,2)</f>
        <v>0</v>
      </c>
      <c r="R427" s="153"/>
      <c r="S427" s="153" t="s">
        <v>140</v>
      </c>
      <c r="T427" s="153" t="s">
        <v>140</v>
      </c>
      <c r="U427" s="153">
        <v>0.34500000000000003</v>
      </c>
      <c r="V427" s="153">
        <f>ROUND(E427*U427,2)</f>
        <v>2.0699999999999998</v>
      </c>
      <c r="W427" s="153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 t="s">
        <v>141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outlineLevel="1">
      <c r="A428" s="169">
        <v>119</v>
      </c>
      <c r="B428" s="170" t="s">
        <v>565</v>
      </c>
      <c r="C428" s="182" t="s">
        <v>566</v>
      </c>
      <c r="D428" s="171" t="s">
        <v>300</v>
      </c>
      <c r="E428" s="172">
        <v>17.5</v>
      </c>
      <c r="F428" s="173"/>
      <c r="G428" s="174">
        <f>ROUND(E428*F428,2)</f>
        <v>0</v>
      </c>
      <c r="H428" s="153">
        <v>542.88000000000011</v>
      </c>
      <c r="I428" s="153">
        <f>ROUND(E428*H428,2)</f>
        <v>9500.4</v>
      </c>
      <c r="J428" s="153">
        <v>139.12</v>
      </c>
      <c r="K428" s="153">
        <f>ROUND(E428*J428,2)</f>
        <v>2434.6</v>
      </c>
      <c r="L428" s="153">
        <v>15</v>
      </c>
      <c r="M428" s="153">
        <f>G428*(1+L428/100)</f>
        <v>0</v>
      </c>
      <c r="N428" s="153">
        <v>3.1200000000000004E-3</v>
      </c>
      <c r="O428" s="153">
        <f>ROUND(E428*N428,2)</f>
        <v>0.05</v>
      </c>
      <c r="P428" s="153">
        <v>0</v>
      </c>
      <c r="Q428" s="153">
        <f>ROUND(E428*P428,2)</f>
        <v>0</v>
      </c>
      <c r="R428" s="153"/>
      <c r="S428" s="153" t="s">
        <v>140</v>
      </c>
      <c r="T428" s="153" t="s">
        <v>140</v>
      </c>
      <c r="U428" s="153">
        <v>0.29400000000000004</v>
      </c>
      <c r="V428" s="153">
        <f>ROUND(E428*U428,2)</f>
        <v>5.15</v>
      </c>
      <c r="W428" s="153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 t="s">
        <v>141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outlineLevel="1">
      <c r="A429" s="151"/>
      <c r="B429" s="152"/>
      <c r="C429" s="183" t="s">
        <v>567</v>
      </c>
      <c r="D429" s="154"/>
      <c r="E429" s="155">
        <v>17.5</v>
      </c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 t="s">
        <v>143</v>
      </c>
      <c r="AH429" s="148">
        <v>0</v>
      </c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outlineLevel="1">
      <c r="A430" s="169">
        <v>120</v>
      </c>
      <c r="B430" s="170" t="s">
        <v>568</v>
      </c>
      <c r="C430" s="182" t="s">
        <v>569</v>
      </c>
      <c r="D430" s="171" t="s">
        <v>300</v>
      </c>
      <c r="E430" s="172">
        <v>20.400000000000002</v>
      </c>
      <c r="F430" s="173"/>
      <c r="G430" s="174">
        <f>ROUND(E430*F430,2)</f>
        <v>0</v>
      </c>
      <c r="H430" s="153">
        <v>317.98</v>
      </c>
      <c r="I430" s="153">
        <f>ROUND(E430*H430,2)</f>
        <v>6486.79</v>
      </c>
      <c r="J430" s="153">
        <v>132.02000000000001</v>
      </c>
      <c r="K430" s="153">
        <f>ROUND(E430*J430,2)</f>
        <v>2693.21</v>
      </c>
      <c r="L430" s="153">
        <v>15</v>
      </c>
      <c r="M430" s="153">
        <f>G430*(1+L430/100)</f>
        <v>0</v>
      </c>
      <c r="N430" s="153">
        <v>2.0500000000000002E-3</v>
      </c>
      <c r="O430" s="153">
        <f>ROUND(E430*N430,2)</f>
        <v>0.04</v>
      </c>
      <c r="P430" s="153">
        <v>0</v>
      </c>
      <c r="Q430" s="153">
        <f>ROUND(E430*P430,2)</f>
        <v>0</v>
      </c>
      <c r="R430" s="153"/>
      <c r="S430" s="153" t="s">
        <v>140</v>
      </c>
      <c r="T430" s="153" t="s">
        <v>140</v>
      </c>
      <c r="U430" s="153">
        <v>0.26400000000000001</v>
      </c>
      <c r="V430" s="153">
        <f>ROUND(E430*U430,2)</f>
        <v>5.39</v>
      </c>
      <c r="W430" s="153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 t="s">
        <v>141</v>
      </c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outlineLevel="1">
      <c r="A431" s="151"/>
      <c r="B431" s="152"/>
      <c r="C431" s="183" t="s">
        <v>443</v>
      </c>
      <c r="D431" s="154"/>
      <c r="E431" s="155">
        <v>20.400000000000002</v>
      </c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 t="s">
        <v>143</v>
      </c>
      <c r="AH431" s="148">
        <v>0</v>
      </c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outlineLevel="1">
      <c r="A432" s="175">
        <v>121</v>
      </c>
      <c r="B432" s="176" t="s">
        <v>570</v>
      </c>
      <c r="C432" s="185" t="s">
        <v>571</v>
      </c>
      <c r="D432" s="177" t="s">
        <v>215</v>
      </c>
      <c r="E432" s="178">
        <v>3</v>
      </c>
      <c r="F432" s="179"/>
      <c r="G432" s="180">
        <f>ROUND(E432*F432,2)</f>
        <v>0</v>
      </c>
      <c r="H432" s="153">
        <v>235.47000000000003</v>
      </c>
      <c r="I432" s="153">
        <f>ROUND(E432*H432,2)</f>
        <v>706.41</v>
      </c>
      <c r="J432" s="153">
        <v>205.03</v>
      </c>
      <c r="K432" s="153">
        <f>ROUND(E432*J432,2)</f>
        <v>615.09</v>
      </c>
      <c r="L432" s="153">
        <v>15</v>
      </c>
      <c r="M432" s="153">
        <f>G432*(1+L432/100)</f>
        <v>0</v>
      </c>
      <c r="N432" s="153">
        <v>3.4000000000000002E-4</v>
      </c>
      <c r="O432" s="153">
        <f>ROUND(E432*N432,2)</f>
        <v>0</v>
      </c>
      <c r="P432" s="153">
        <v>0</v>
      </c>
      <c r="Q432" s="153">
        <f>ROUND(E432*P432,2)</f>
        <v>0</v>
      </c>
      <c r="R432" s="153"/>
      <c r="S432" s="153" t="s">
        <v>140</v>
      </c>
      <c r="T432" s="153" t="s">
        <v>140</v>
      </c>
      <c r="U432" s="153">
        <v>0.41000000000000003</v>
      </c>
      <c r="V432" s="153">
        <f>ROUND(E432*U432,2)</f>
        <v>1.23</v>
      </c>
      <c r="W432" s="153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 t="s">
        <v>141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outlineLevel="1">
      <c r="A433" s="169">
        <v>122</v>
      </c>
      <c r="B433" s="170" t="s">
        <v>572</v>
      </c>
      <c r="C433" s="182" t="s">
        <v>573</v>
      </c>
      <c r="D433" s="171" t="s">
        <v>300</v>
      </c>
      <c r="E433" s="172">
        <v>19.450000000000003</v>
      </c>
      <c r="F433" s="173"/>
      <c r="G433" s="174">
        <f>ROUND(E433*F433,2)</f>
        <v>0</v>
      </c>
      <c r="H433" s="153">
        <v>138.92000000000002</v>
      </c>
      <c r="I433" s="153">
        <f>ROUND(E433*H433,2)</f>
        <v>2701.99</v>
      </c>
      <c r="J433" s="153">
        <v>463.08000000000004</v>
      </c>
      <c r="K433" s="153">
        <f>ROUND(E433*J433,2)</f>
        <v>9006.91</v>
      </c>
      <c r="L433" s="153">
        <v>15</v>
      </c>
      <c r="M433" s="153">
        <f>G433*(1+L433/100)</f>
        <v>0</v>
      </c>
      <c r="N433" s="153">
        <v>3.0400000000000002E-3</v>
      </c>
      <c r="O433" s="153">
        <f>ROUND(E433*N433,2)</f>
        <v>0.06</v>
      </c>
      <c r="P433" s="153">
        <v>0</v>
      </c>
      <c r="Q433" s="153">
        <f>ROUND(E433*P433,2)</f>
        <v>0</v>
      </c>
      <c r="R433" s="153"/>
      <c r="S433" s="153" t="s">
        <v>140</v>
      </c>
      <c r="T433" s="153" t="s">
        <v>140</v>
      </c>
      <c r="U433" s="153">
        <v>0.98111000000000004</v>
      </c>
      <c r="V433" s="153">
        <f>ROUND(E433*U433,2)</f>
        <v>19.079999999999998</v>
      </c>
      <c r="W433" s="153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 t="s">
        <v>141</v>
      </c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outlineLevel="1">
      <c r="A434" s="151"/>
      <c r="B434" s="152"/>
      <c r="C434" s="183" t="s">
        <v>419</v>
      </c>
      <c r="D434" s="154"/>
      <c r="E434" s="155">
        <v>9.0500000000000007</v>
      </c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 t="s">
        <v>143</v>
      </c>
      <c r="AH434" s="148">
        <v>0</v>
      </c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outlineLevel="1">
      <c r="A435" s="151"/>
      <c r="B435" s="152"/>
      <c r="C435" s="183" t="s">
        <v>420</v>
      </c>
      <c r="D435" s="154"/>
      <c r="E435" s="155">
        <v>10.4</v>
      </c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 t="s">
        <v>143</v>
      </c>
      <c r="AH435" s="148">
        <v>0</v>
      </c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outlineLevel="1">
      <c r="A436" s="175">
        <v>123</v>
      </c>
      <c r="B436" s="176" t="s">
        <v>574</v>
      </c>
      <c r="C436" s="185" t="s">
        <v>575</v>
      </c>
      <c r="D436" s="177" t="s">
        <v>0</v>
      </c>
      <c r="E436" s="178"/>
      <c r="F436" s="179"/>
      <c r="G436" s="180">
        <f>ROUND(E436*F436,2)</f>
        <v>0</v>
      </c>
      <c r="H436" s="153">
        <v>0</v>
      </c>
      <c r="I436" s="153">
        <f>ROUND(E436*H436,2)</f>
        <v>0</v>
      </c>
      <c r="J436" s="153">
        <v>2</v>
      </c>
      <c r="K436" s="153">
        <f>ROUND(E436*J436,2)</f>
        <v>0</v>
      </c>
      <c r="L436" s="153">
        <v>15</v>
      </c>
      <c r="M436" s="153">
        <f>G436*(1+L436/100)</f>
        <v>0</v>
      </c>
      <c r="N436" s="153">
        <v>0</v>
      </c>
      <c r="O436" s="153">
        <f>ROUND(E436*N436,2)</f>
        <v>0</v>
      </c>
      <c r="P436" s="153">
        <v>0</v>
      </c>
      <c r="Q436" s="153">
        <f>ROUND(E436*P436,2)</f>
        <v>0</v>
      </c>
      <c r="R436" s="153"/>
      <c r="S436" s="153" t="s">
        <v>140</v>
      </c>
      <c r="T436" s="153" t="s">
        <v>140</v>
      </c>
      <c r="U436" s="153">
        <v>0</v>
      </c>
      <c r="V436" s="153">
        <f>ROUND(E436*U436,2)</f>
        <v>0</v>
      </c>
      <c r="W436" s="153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 t="s">
        <v>474</v>
      </c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>
      <c r="A437" s="163" t="s">
        <v>135</v>
      </c>
      <c r="B437" s="164" t="s">
        <v>91</v>
      </c>
      <c r="C437" s="181" t="s">
        <v>92</v>
      </c>
      <c r="D437" s="165"/>
      <c r="E437" s="166"/>
      <c r="F437" s="167"/>
      <c r="G437" s="168">
        <f>SUMIF(AG438:AG460,"&lt;&gt;NOR",G438:G460)</f>
        <v>0</v>
      </c>
      <c r="H437" s="162"/>
      <c r="I437" s="162">
        <f>SUM(I438:I460)</f>
        <v>150805.79999999996</v>
      </c>
      <c r="J437" s="162"/>
      <c r="K437" s="162">
        <f>SUM(K438:K460)</f>
        <v>84612.68</v>
      </c>
      <c r="L437" s="162"/>
      <c r="M437" s="162">
        <f>SUM(M438:M460)</f>
        <v>0</v>
      </c>
      <c r="N437" s="162"/>
      <c r="O437" s="162">
        <f>SUM(O438:O460)</f>
        <v>8.4199999999999982</v>
      </c>
      <c r="P437" s="162"/>
      <c r="Q437" s="162">
        <f>SUM(Q438:Q460)</f>
        <v>0</v>
      </c>
      <c r="R437" s="162"/>
      <c r="S437" s="162"/>
      <c r="T437" s="162"/>
      <c r="U437" s="162"/>
      <c r="V437" s="162">
        <f>SUM(V438:V460)</f>
        <v>169.54000000000002</v>
      </c>
      <c r="W437" s="162"/>
      <c r="AG437" t="s">
        <v>136</v>
      </c>
    </row>
    <row r="438" spans="1:60" outlineLevel="1">
      <c r="A438" s="169">
        <v>124</v>
      </c>
      <c r="B438" s="170" t="s">
        <v>576</v>
      </c>
      <c r="C438" s="182" t="s">
        <v>577</v>
      </c>
      <c r="D438" s="171" t="s">
        <v>300</v>
      </c>
      <c r="E438" s="172">
        <v>18.124000000000002</v>
      </c>
      <c r="F438" s="173"/>
      <c r="G438" s="174">
        <f>ROUND(E438*F438,2)</f>
        <v>0</v>
      </c>
      <c r="H438" s="153">
        <v>103.04</v>
      </c>
      <c r="I438" s="153">
        <f>ROUND(E438*H438,2)</f>
        <v>1867.5</v>
      </c>
      <c r="J438" s="153">
        <v>175.46</v>
      </c>
      <c r="K438" s="153">
        <f>ROUND(E438*J438,2)</f>
        <v>3180.04</v>
      </c>
      <c r="L438" s="153">
        <v>15</v>
      </c>
      <c r="M438" s="153">
        <f>G438*(1+L438/100)</f>
        <v>0</v>
      </c>
      <c r="N438" s="153">
        <v>3.2000000000000003E-4</v>
      </c>
      <c r="O438" s="153">
        <f>ROUND(E438*N438,2)</f>
        <v>0.01</v>
      </c>
      <c r="P438" s="153">
        <v>0</v>
      </c>
      <c r="Q438" s="153">
        <f>ROUND(E438*P438,2)</f>
        <v>0</v>
      </c>
      <c r="R438" s="153"/>
      <c r="S438" s="153" t="s">
        <v>140</v>
      </c>
      <c r="T438" s="153" t="s">
        <v>140</v>
      </c>
      <c r="U438" s="153">
        <v>0.32</v>
      </c>
      <c r="V438" s="153">
        <f>ROUND(E438*U438,2)</f>
        <v>5.8</v>
      </c>
      <c r="W438" s="153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 t="s">
        <v>141</v>
      </c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outlineLevel="1">
      <c r="A439" s="151"/>
      <c r="B439" s="152"/>
      <c r="C439" s="183" t="s">
        <v>578</v>
      </c>
      <c r="D439" s="154"/>
      <c r="E439" s="155">
        <v>18.124000000000002</v>
      </c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 t="s">
        <v>143</v>
      </c>
      <c r="AH439" s="148">
        <v>0</v>
      </c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outlineLevel="1">
      <c r="A440" s="169">
        <v>125</v>
      </c>
      <c r="B440" s="170" t="s">
        <v>579</v>
      </c>
      <c r="C440" s="182" t="s">
        <v>580</v>
      </c>
      <c r="D440" s="171" t="s">
        <v>162</v>
      </c>
      <c r="E440" s="172">
        <v>189.0078</v>
      </c>
      <c r="F440" s="173"/>
      <c r="G440" s="174">
        <f>ROUND(E440*F440,2)</f>
        <v>0</v>
      </c>
      <c r="H440" s="153">
        <v>494.90000000000003</v>
      </c>
      <c r="I440" s="153">
        <f>ROUND(E440*H440,2)</f>
        <v>93539.96</v>
      </c>
      <c r="J440" s="153">
        <v>223.10000000000002</v>
      </c>
      <c r="K440" s="153">
        <f>ROUND(E440*J440,2)</f>
        <v>42167.64</v>
      </c>
      <c r="L440" s="153">
        <v>15</v>
      </c>
      <c r="M440" s="153">
        <f>G440*(1+L440/100)</f>
        <v>0</v>
      </c>
      <c r="N440" s="153">
        <v>4.1930000000000002E-2</v>
      </c>
      <c r="O440" s="153">
        <f>ROUND(E440*N440,2)</f>
        <v>7.93</v>
      </c>
      <c r="P440" s="153">
        <v>0</v>
      </c>
      <c r="Q440" s="153">
        <f>ROUND(E440*P440,2)</f>
        <v>0</v>
      </c>
      <c r="R440" s="153"/>
      <c r="S440" s="153" t="s">
        <v>140</v>
      </c>
      <c r="T440" s="153" t="s">
        <v>140</v>
      </c>
      <c r="U440" s="153">
        <v>0.42100000000000004</v>
      </c>
      <c r="V440" s="153">
        <f>ROUND(E440*U440,2)</f>
        <v>79.569999999999993</v>
      </c>
      <c r="W440" s="153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 t="s">
        <v>141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>
      <c r="A441" s="151"/>
      <c r="B441" s="152"/>
      <c r="C441" s="183" t="s">
        <v>537</v>
      </c>
      <c r="D441" s="154"/>
      <c r="E441" s="155">
        <v>92.330400000000012</v>
      </c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 t="s">
        <v>143</v>
      </c>
      <c r="AH441" s="148">
        <v>0</v>
      </c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outlineLevel="1">
      <c r="A442" s="151"/>
      <c r="B442" s="152"/>
      <c r="C442" s="183" t="s">
        <v>538</v>
      </c>
      <c r="D442" s="154"/>
      <c r="E442" s="155">
        <v>23.814</v>
      </c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 t="s">
        <v>143</v>
      </c>
      <c r="AH442" s="148">
        <v>0</v>
      </c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>
      <c r="A443" s="151"/>
      <c r="B443" s="152"/>
      <c r="C443" s="183" t="s">
        <v>539</v>
      </c>
      <c r="D443" s="154"/>
      <c r="E443" s="155">
        <v>18.551400000000001</v>
      </c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 t="s">
        <v>143</v>
      </c>
      <c r="AH443" s="148">
        <v>0</v>
      </c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outlineLevel="1">
      <c r="A444" s="151"/>
      <c r="B444" s="152"/>
      <c r="C444" s="183" t="s">
        <v>540</v>
      </c>
      <c r="D444" s="154"/>
      <c r="E444" s="155">
        <v>54.312000000000005</v>
      </c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 t="s">
        <v>143</v>
      </c>
      <c r="AH444" s="148">
        <v>0</v>
      </c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outlineLevel="1">
      <c r="A445" s="169">
        <v>126</v>
      </c>
      <c r="B445" s="170" t="s">
        <v>581</v>
      </c>
      <c r="C445" s="182" t="s">
        <v>582</v>
      </c>
      <c r="D445" s="171" t="s">
        <v>300</v>
      </c>
      <c r="E445" s="172">
        <v>10.200000000000001</v>
      </c>
      <c r="F445" s="173"/>
      <c r="G445" s="174">
        <f>ROUND(E445*F445,2)</f>
        <v>0</v>
      </c>
      <c r="H445" s="153">
        <v>1088.8300000000002</v>
      </c>
      <c r="I445" s="153">
        <f>ROUND(E445*H445,2)</f>
        <v>11106.07</v>
      </c>
      <c r="J445" s="153">
        <v>176.17000000000002</v>
      </c>
      <c r="K445" s="153">
        <f>ROUND(E445*J445,2)</f>
        <v>1796.93</v>
      </c>
      <c r="L445" s="153">
        <v>15</v>
      </c>
      <c r="M445" s="153">
        <f>G445*(1+L445/100)</f>
        <v>0</v>
      </c>
      <c r="N445" s="153">
        <v>8.7400000000000012E-3</v>
      </c>
      <c r="O445" s="153">
        <f>ROUND(E445*N445,2)</f>
        <v>0.09</v>
      </c>
      <c r="P445" s="153">
        <v>0</v>
      </c>
      <c r="Q445" s="153">
        <f>ROUND(E445*P445,2)</f>
        <v>0</v>
      </c>
      <c r="R445" s="153"/>
      <c r="S445" s="153" t="s">
        <v>140</v>
      </c>
      <c r="T445" s="153" t="s">
        <v>140</v>
      </c>
      <c r="U445" s="153">
        <v>0.33</v>
      </c>
      <c r="V445" s="153">
        <f>ROUND(E445*U445,2)</f>
        <v>3.37</v>
      </c>
      <c r="W445" s="153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 t="s">
        <v>141</v>
      </c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outlineLevel="1">
      <c r="A446" s="151"/>
      <c r="B446" s="152"/>
      <c r="C446" s="183" t="s">
        <v>583</v>
      </c>
      <c r="D446" s="154"/>
      <c r="E446" s="155">
        <v>10.200000000000001</v>
      </c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 t="s">
        <v>143</v>
      </c>
      <c r="AH446" s="148">
        <v>0</v>
      </c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outlineLevel="1">
      <c r="A447" s="169">
        <v>127</v>
      </c>
      <c r="B447" s="170" t="s">
        <v>584</v>
      </c>
      <c r="C447" s="182" t="s">
        <v>585</v>
      </c>
      <c r="D447" s="171" t="s">
        <v>300</v>
      </c>
      <c r="E447" s="172">
        <v>42.913000000000004</v>
      </c>
      <c r="F447" s="173"/>
      <c r="G447" s="174">
        <f>ROUND(E447*F447,2)</f>
        <v>0</v>
      </c>
      <c r="H447" s="153">
        <v>583.07000000000005</v>
      </c>
      <c r="I447" s="153">
        <f>ROUND(E447*H447,2)</f>
        <v>25021.279999999999</v>
      </c>
      <c r="J447" s="153">
        <v>107.93</v>
      </c>
      <c r="K447" s="153">
        <f>ROUND(E447*J447,2)</f>
        <v>4631.6000000000004</v>
      </c>
      <c r="L447" s="153">
        <v>15</v>
      </c>
      <c r="M447" s="153">
        <f>G447*(1+L447/100)</f>
        <v>0</v>
      </c>
      <c r="N447" s="153">
        <v>8.4400000000000013E-3</v>
      </c>
      <c r="O447" s="153">
        <f>ROUND(E447*N447,2)</f>
        <v>0.36</v>
      </c>
      <c r="P447" s="153">
        <v>0</v>
      </c>
      <c r="Q447" s="153">
        <f>ROUND(E447*P447,2)</f>
        <v>0</v>
      </c>
      <c r="R447" s="153"/>
      <c r="S447" s="153" t="s">
        <v>140</v>
      </c>
      <c r="T447" s="153" t="s">
        <v>140</v>
      </c>
      <c r="U447" s="153">
        <v>0.2</v>
      </c>
      <c r="V447" s="153">
        <f>ROUND(E447*U447,2)</f>
        <v>8.58</v>
      </c>
      <c r="W447" s="153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 t="s">
        <v>141</v>
      </c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outlineLevel="1">
      <c r="A448" s="151"/>
      <c r="B448" s="152"/>
      <c r="C448" s="183" t="s">
        <v>586</v>
      </c>
      <c r="D448" s="154"/>
      <c r="E448" s="155">
        <v>31.573</v>
      </c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 t="s">
        <v>143</v>
      </c>
      <c r="AH448" s="148">
        <v>0</v>
      </c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outlineLevel="1">
      <c r="A449" s="151"/>
      <c r="B449" s="152"/>
      <c r="C449" s="183" t="s">
        <v>587</v>
      </c>
      <c r="D449" s="154"/>
      <c r="E449" s="155">
        <v>11.340000000000002</v>
      </c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 t="s">
        <v>143</v>
      </c>
      <c r="AH449" s="148">
        <v>0</v>
      </c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outlineLevel="1">
      <c r="A450" s="169">
        <v>128</v>
      </c>
      <c r="B450" s="170" t="s">
        <v>588</v>
      </c>
      <c r="C450" s="182" t="s">
        <v>589</v>
      </c>
      <c r="D450" s="171" t="s">
        <v>300</v>
      </c>
      <c r="E450" s="172">
        <v>20.400000000000002</v>
      </c>
      <c r="F450" s="173"/>
      <c r="G450" s="174">
        <f>ROUND(E450*F450,2)</f>
        <v>0</v>
      </c>
      <c r="H450" s="153">
        <v>54.99</v>
      </c>
      <c r="I450" s="153">
        <f>ROUND(E450*H450,2)</f>
        <v>1121.8</v>
      </c>
      <c r="J450" s="153">
        <v>33.510000000000005</v>
      </c>
      <c r="K450" s="153">
        <f>ROUND(E450*J450,2)</f>
        <v>683.6</v>
      </c>
      <c r="L450" s="153">
        <v>15</v>
      </c>
      <c r="M450" s="153">
        <f>G450*(1+L450/100)</f>
        <v>0</v>
      </c>
      <c r="N450" s="153">
        <v>1.6000000000000001E-4</v>
      </c>
      <c r="O450" s="153">
        <f>ROUND(E450*N450,2)</f>
        <v>0</v>
      </c>
      <c r="P450" s="153">
        <v>0</v>
      </c>
      <c r="Q450" s="153">
        <f>ROUND(E450*P450,2)</f>
        <v>0</v>
      </c>
      <c r="R450" s="153"/>
      <c r="S450" s="153" t="s">
        <v>140</v>
      </c>
      <c r="T450" s="153" t="s">
        <v>140</v>
      </c>
      <c r="U450" s="153">
        <v>6.7000000000000004E-2</v>
      </c>
      <c r="V450" s="153">
        <f>ROUND(E450*U450,2)</f>
        <v>1.37</v>
      </c>
      <c r="W450" s="153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 t="s">
        <v>141</v>
      </c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>
      <c r="A451" s="151"/>
      <c r="B451" s="152"/>
      <c r="C451" s="183" t="s">
        <v>443</v>
      </c>
      <c r="D451" s="154"/>
      <c r="E451" s="155">
        <v>20.400000000000002</v>
      </c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 t="s">
        <v>143</v>
      </c>
      <c r="AH451" s="148">
        <v>0</v>
      </c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outlineLevel="1">
      <c r="A452" s="175">
        <v>129</v>
      </c>
      <c r="B452" s="176" t="s">
        <v>590</v>
      </c>
      <c r="C452" s="185" t="s">
        <v>591</v>
      </c>
      <c r="D452" s="177" t="s">
        <v>215</v>
      </c>
      <c r="E452" s="178">
        <v>1</v>
      </c>
      <c r="F452" s="179"/>
      <c r="G452" s="180">
        <f>ROUND(E452*F452,2)</f>
        <v>0</v>
      </c>
      <c r="H452" s="153">
        <v>9084.8700000000008</v>
      </c>
      <c r="I452" s="153">
        <f>ROUND(E452*H452,2)</f>
        <v>9084.8700000000008</v>
      </c>
      <c r="J452" s="153">
        <v>285.13000000000005</v>
      </c>
      <c r="K452" s="153">
        <f>ROUND(E452*J452,2)</f>
        <v>285.13</v>
      </c>
      <c r="L452" s="153">
        <v>15</v>
      </c>
      <c r="M452" s="153">
        <f>G452*(1+L452/100)</f>
        <v>0</v>
      </c>
      <c r="N452" s="153">
        <v>1.8800000000000001E-2</v>
      </c>
      <c r="O452" s="153">
        <f>ROUND(E452*N452,2)</f>
        <v>0.02</v>
      </c>
      <c r="P452" s="153">
        <v>0</v>
      </c>
      <c r="Q452" s="153">
        <f>ROUND(E452*P452,2)</f>
        <v>0</v>
      </c>
      <c r="R452" s="153"/>
      <c r="S452" s="153" t="s">
        <v>140</v>
      </c>
      <c r="T452" s="153" t="s">
        <v>140</v>
      </c>
      <c r="U452" s="153">
        <v>0.52</v>
      </c>
      <c r="V452" s="153">
        <f>ROUND(E452*U452,2)</f>
        <v>0.52</v>
      </c>
      <c r="W452" s="153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 t="s">
        <v>141</v>
      </c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ht="22.5" outlineLevel="1">
      <c r="A453" s="175">
        <v>130</v>
      </c>
      <c r="B453" s="176" t="s">
        <v>592</v>
      </c>
      <c r="C453" s="185" t="s">
        <v>593</v>
      </c>
      <c r="D453" s="177" t="s">
        <v>215</v>
      </c>
      <c r="E453" s="178">
        <v>2</v>
      </c>
      <c r="F453" s="179"/>
      <c r="G453" s="180">
        <f>ROUND(E453*F453,2)</f>
        <v>0</v>
      </c>
      <c r="H453" s="153">
        <v>3638.4</v>
      </c>
      <c r="I453" s="153">
        <f>ROUND(E453*H453,2)</f>
        <v>7276.8</v>
      </c>
      <c r="J453" s="153">
        <v>131.60000000000002</v>
      </c>
      <c r="K453" s="153">
        <f>ROUND(E453*J453,2)</f>
        <v>263.2</v>
      </c>
      <c r="L453" s="153">
        <v>15</v>
      </c>
      <c r="M453" s="153">
        <f>G453*(1+L453/100)</f>
        <v>0</v>
      </c>
      <c r="N453" s="153">
        <v>3.7000000000000002E-3</v>
      </c>
      <c r="O453" s="153">
        <f>ROUND(E453*N453,2)</f>
        <v>0.01</v>
      </c>
      <c r="P453" s="153">
        <v>0</v>
      </c>
      <c r="Q453" s="153">
        <f>ROUND(E453*P453,2)</f>
        <v>0</v>
      </c>
      <c r="R453" s="153"/>
      <c r="S453" s="153" t="s">
        <v>140</v>
      </c>
      <c r="T453" s="153" t="s">
        <v>140</v>
      </c>
      <c r="U453" s="153">
        <v>0.24000000000000002</v>
      </c>
      <c r="V453" s="153">
        <f>ROUND(E453*U453,2)</f>
        <v>0.48</v>
      </c>
      <c r="W453" s="153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 t="s">
        <v>141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outlineLevel="1">
      <c r="A454" s="175">
        <v>131</v>
      </c>
      <c r="B454" s="176" t="s">
        <v>594</v>
      </c>
      <c r="C454" s="185" t="s">
        <v>595</v>
      </c>
      <c r="D454" s="177" t="s">
        <v>300</v>
      </c>
      <c r="E454" s="178">
        <v>3</v>
      </c>
      <c r="F454" s="179"/>
      <c r="G454" s="180">
        <f>ROUND(E454*F454,2)</f>
        <v>0</v>
      </c>
      <c r="H454" s="153">
        <v>595.84</v>
      </c>
      <c r="I454" s="153">
        <f>ROUND(E454*H454,2)</f>
        <v>1787.52</v>
      </c>
      <c r="J454" s="153">
        <v>274.16000000000003</v>
      </c>
      <c r="K454" s="153">
        <f>ROUND(E454*J454,2)</f>
        <v>822.48</v>
      </c>
      <c r="L454" s="153">
        <v>15</v>
      </c>
      <c r="M454" s="153">
        <f>G454*(1+L454/100)</f>
        <v>0</v>
      </c>
      <c r="N454" s="153">
        <v>1.1400000000000002E-3</v>
      </c>
      <c r="O454" s="153">
        <f>ROUND(E454*N454,2)</f>
        <v>0</v>
      </c>
      <c r="P454" s="153">
        <v>0</v>
      </c>
      <c r="Q454" s="153">
        <f>ROUND(E454*P454,2)</f>
        <v>0</v>
      </c>
      <c r="R454" s="153"/>
      <c r="S454" s="153" t="s">
        <v>140</v>
      </c>
      <c r="T454" s="153" t="s">
        <v>140</v>
      </c>
      <c r="U454" s="153">
        <v>0.5</v>
      </c>
      <c r="V454" s="153">
        <f>ROUND(E454*U454,2)</f>
        <v>1.5</v>
      </c>
      <c r="W454" s="153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 t="s">
        <v>141</v>
      </c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outlineLevel="1">
      <c r="A455" s="169">
        <v>132</v>
      </c>
      <c r="B455" s="170" t="s">
        <v>596</v>
      </c>
      <c r="C455" s="182" t="s">
        <v>597</v>
      </c>
      <c r="D455" s="171" t="s">
        <v>162</v>
      </c>
      <c r="E455" s="172">
        <v>189.0078</v>
      </c>
      <c r="F455" s="173"/>
      <c r="G455" s="174">
        <f>ROUND(E455*F455,2)</f>
        <v>0</v>
      </c>
      <c r="H455" s="153">
        <v>0</v>
      </c>
      <c r="I455" s="153">
        <f>ROUND(E455*H455,2)</f>
        <v>0</v>
      </c>
      <c r="J455" s="153">
        <v>54.800000000000004</v>
      </c>
      <c r="K455" s="153">
        <f>ROUND(E455*J455,2)</f>
        <v>10357.629999999999</v>
      </c>
      <c r="L455" s="153">
        <v>15</v>
      </c>
      <c r="M455" s="153">
        <f>G455*(1+L455/100)</f>
        <v>0</v>
      </c>
      <c r="N455" s="153">
        <v>0</v>
      </c>
      <c r="O455" s="153">
        <f>ROUND(E455*N455,2)</f>
        <v>0</v>
      </c>
      <c r="P455" s="153">
        <v>0</v>
      </c>
      <c r="Q455" s="153">
        <f>ROUND(E455*P455,2)</f>
        <v>0</v>
      </c>
      <c r="R455" s="153"/>
      <c r="S455" s="153" t="s">
        <v>140</v>
      </c>
      <c r="T455" s="153" t="s">
        <v>140</v>
      </c>
      <c r="U455" s="153">
        <v>0.1</v>
      </c>
      <c r="V455" s="153">
        <f>ROUND(E455*U455,2)</f>
        <v>18.899999999999999</v>
      </c>
      <c r="W455" s="153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 t="s">
        <v>141</v>
      </c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outlineLevel="1">
      <c r="A456" s="151"/>
      <c r="B456" s="152"/>
      <c r="C456" s="183" t="s">
        <v>537</v>
      </c>
      <c r="D456" s="154"/>
      <c r="E456" s="155">
        <v>92.330400000000012</v>
      </c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 t="s">
        <v>143</v>
      </c>
      <c r="AH456" s="148">
        <v>0</v>
      </c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outlineLevel="1">
      <c r="A457" s="151"/>
      <c r="B457" s="152"/>
      <c r="C457" s="183" t="s">
        <v>538</v>
      </c>
      <c r="D457" s="154"/>
      <c r="E457" s="155">
        <v>23.814</v>
      </c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 t="s">
        <v>143</v>
      </c>
      <c r="AH457" s="148">
        <v>0</v>
      </c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outlineLevel="1">
      <c r="A458" s="151"/>
      <c r="B458" s="152"/>
      <c r="C458" s="183" t="s">
        <v>539</v>
      </c>
      <c r="D458" s="154"/>
      <c r="E458" s="155">
        <v>18.551400000000001</v>
      </c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 t="s">
        <v>143</v>
      </c>
      <c r="AH458" s="148">
        <v>0</v>
      </c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>
      <c r="A459" s="151"/>
      <c r="B459" s="152"/>
      <c r="C459" s="183" t="s">
        <v>540</v>
      </c>
      <c r="D459" s="154"/>
      <c r="E459" s="155">
        <v>54.312000000000005</v>
      </c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 t="s">
        <v>143</v>
      </c>
      <c r="AH459" s="148">
        <v>0</v>
      </c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outlineLevel="1">
      <c r="A460" s="175">
        <v>133</v>
      </c>
      <c r="B460" s="176" t="s">
        <v>598</v>
      </c>
      <c r="C460" s="185" t="s">
        <v>599</v>
      </c>
      <c r="D460" s="177" t="s">
        <v>0</v>
      </c>
      <c r="E460" s="178">
        <v>2149.9404000000004</v>
      </c>
      <c r="F460" s="179"/>
      <c r="G460" s="180">
        <f>ROUND(E460*F460,2)</f>
        <v>0</v>
      </c>
      <c r="H460" s="153">
        <v>0</v>
      </c>
      <c r="I460" s="153">
        <f>ROUND(E460*H460,2)</f>
        <v>0</v>
      </c>
      <c r="J460" s="153">
        <v>9.5</v>
      </c>
      <c r="K460" s="153">
        <f>ROUND(E460*J460,2)</f>
        <v>20424.43</v>
      </c>
      <c r="L460" s="153">
        <v>15</v>
      </c>
      <c r="M460" s="153">
        <f>G460*(1+L460/100)</f>
        <v>0</v>
      </c>
      <c r="N460" s="153">
        <v>0</v>
      </c>
      <c r="O460" s="153">
        <f>ROUND(E460*N460,2)</f>
        <v>0</v>
      </c>
      <c r="P460" s="153">
        <v>0</v>
      </c>
      <c r="Q460" s="153">
        <f>ROUND(E460*P460,2)</f>
        <v>0</v>
      </c>
      <c r="R460" s="153"/>
      <c r="S460" s="153" t="s">
        <v>140</v>
      </c>
      <c r="T460" s="153" t="s">
        <v>140</v>
      </c>
      <c r="U460" s="153">
        <v>2.3000000000000003E-2</v>
      </c>
      <c r="V460" s="153">
        <f>ROUND(E460*U460,2)</f>
        <v>49.45</v>
      </c>
      <c r="W460" s="153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 t="s">
        <v>474</v>
      </c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>
      <c r="A461" s="163" t="s">
        <v>135</v>
      </c>
      <c r="B461" s="164" t="s">
        <v>93</v>
      </c>
      <c r="C461" s="181" t="s">
        <v>94</v>
      </c>
      <c r="D461" s="165"/>
      <c r="E461" s="166"/>
      <c r="F461" s="167"/>
      <c r="G461" s="168">
        <f>SUMIF(AG462:AG466,"&lt;&gt;NOR",G462:G466)</f>
        <v>0</v>
      </c>
      <c r="H461" s="162"/>
      <c r="I461" s="162">
        <f>SUM(I462:I466)</f>
        <v>112699.2</v>
      </c>
      <c r="J461" s="162"/>
      <c r="K461" s="162">
        <f>SUM(K462:K466)</f>
        <v>11740.8</v>
      </c>
      <c r="L461" s="162"/>
      <c r="M461" s="162">
        <f>SUM(M462:M466)</f>
        <v>0</v>
      </c>
      <c r="N461" s="162"/>
      <c r="O461" s="162">
        <f>SUM(O462:O466)</f>
        <v>0.27</v>
      </c>
      <c r="P461" s="162"/>
      <c r="Q461" s="162">
        <f>SUM(Q462:Q466)</f>
        <v>0</v>
      </c>
      <c r="R461" s="162"/>
      <c r="S461" s="162"/>
      <c r="T461" s="162"/>
      <c r="U461" s="162"/>
      <c r="V461" s="162">
        <f>SUM(V462:V466)</f>
        <v>25.540000000000003</v>
      </c>
      <c r="W461" s="162"/>
      <c r="AG461" t="s">
        <v>136</v>
      </c>
    </row>
    <row r="462" spans="1:60" outlineLevel="1">
      <c r="A462" s="175">
        <v>134</v>
      </c>
      <c r="B462" s="176" t="s">
        <v>600</v>
      </c>
      <c r="C462" s="185" t="s">
        <v>601</v>
      </c>
      <c r="D462" s="177" t="s">
        <v>215</v>
      </c>
      <c r="E462" s="178">
        <v>6</v>
      </c>
      <c r="F462" s="179"/>
      <c r="G462" s="180">
        <f>ROUND(E462*F462,2)</f>
        <v>0</v>
      </c>
      <c r="H462" s="153">
        <v>6.6000000000000005</v>
      </c>
      <c r="I462" s="153">
        <f>ROUND(E462*H462,2)</f>
        <v>39.6</v>
      </c>
      <c r="J462" s="153">
        <v>1623.4</v>
      </c>
      <c r="K462" s="153">
        <f>ROUND(E462*J462,2)</f>
        <v>9740.4</v>
      </c>
      <c r="L462" s="153">
        <v>15</v>
      </c>
      <c r="M462" s="153">
        <f>G462*(1+L462/100)</f>
        <v>0</v>
      </c>
      <c r="N462" s="153">
        <v>2.8000000000000003E-4</v>
      </c>
      <c r="O462" s="153">
        <f>ROUND(E462*N462,2)</f>
        <v>0</v>
      </c>
      <c r="P462" s="153">
        <v>0</v>
      </c>
      <c r="Q462" s="153">
        <f>ROUND(E462*P462,2)</f>
        <v>0</v>
      </c>
      <c r="R462" s="153"/>
      <c r="S462" s="153" t="s">
        <v>140</v>
      </c>
      <c r="T462" s="153" t="s">
        <v>140</v>
      </c>
      <c r="U462" s="153">
        <v>3.528</v>
      </c>
      <c r="V462" s="153">
        <f>ROUND(E462*U462,2)</f>
        <v>21.17</v>
      </c>
      <c r="W462" s="153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 t="s">
        <v>141</v>
      </c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outlineLevel="1">
      <c r="A463" s="175">
        <v>135</v>
      </c>
      <c r="B463" s="176" t="s">
        <v>602</v>
      </c>
      <c r="C463" s="185" t="s">
        <v>603</v>
      </c>
      <c r="D463" s="177" t="s">
        <v>215</v>
      </c>
      <c r="E463" s="178">
        <v>6</v>
      </c>
      <c r="F463" s="179"/>
      <c r="G463" s="180">
        <f>ROUND(E463*F463,2)</f>
        <v>0</v>
      </c>
      <c r="H463" s="153">
        <v>6.6000000000000005</v>
      </c>
      <c r="I463" s="153">
        <f>ROUND(E463*H463,2)</f>
        <v>39.6</v>
      </c>
      <c r="J463" s="153">
        <v>333.40000000000003</v>
      </c>
      <c r="K463" s="153">
        <f>ROUND(E463*J463,2)</f>
        <v>2000.4</v>
      </c>
      <c r="L463" s="153">
        <v>15</v>
      </c>
      <c r="M463" s="153">
        <f>G463*(1+L463/100)</f>
        <v>0</v>
      </c>
      <c r="N463" s="153">
        <v>2.8000000000000003E-4</v>
      </c>
      <c r="O463" s="153">
        <f>ROUND(E463*N463,2)</f>
        <v>0</v>
      </c>
      <c r="P463" s="153">
        <v>0</v>
      </c>
      <c r="Q463" s="153">
        <f>ROUND(E463*P463,2)</f>
        <v>0</v>
      </c>
      <c r="R463" s="153"/>
      <c r="S463" s="153" t="s">
        <v>140</v>
      </c>
      <c r="T463" s="153" t="s">
        <v>140</v>
      </c>
      <c r="U463" s="153">
        <v>0.72800000000000009</v>
      </c>
      <c r="V463" s="153">
        <f>ROUND(E463*U463,2)</f>
        <v>4.37</v>
      </c>
      <c r="W463" s="153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 t="s">
        <v>141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ht="33.75" outlineLevel="1">
      <c r="A464" s="175">
        <v>136</v>
      </c>
      <c r="B464" s="176" t="s">
        <v>604</v>
      </c>
      <c r="C464" s="185" t="s">
        <v>605</v>
      </c>
      <c r="D464" s="177" t="s">
        <v>215</v>
      </c>
      <c r="E464" s="178">
        <v>6</v>
      </c>
      <c r="F464" s="179"/>
      <c r="G464" s="180">
        <f>ROUND(E464*F464,2)</f>
        <v>0</v>
      </c>
      <c r="H464" s="153">
        <v>12770</v>
      </c>
      <c r="I464" s="153">
        <f>ROUND(E464*H464,2)</f>
        <v>76620</v>
      </c>
      <c r="J464" s="153">
        <v>0</v>
      </c>
      <c r="K464" s="153">
        <f>ROUND(E464*J464,2)</f>
        <v>0</v>
      </c>
      <c r="L464" s="153">
        <v>15</v>
      </c>
      <c r="M464" s="153">
        <f>G464*(1+L464/100)</f>
        <v>0</v>
      </c>
      <c r="N464" s="153">
        <v>4.1200000000000001E-2</v>
      </c>
      <c r="O464" s="153">
        <f>ROUND(E464*N464,2)</f>
        <v>0.25</v>
      </c>
      <c r="P464" s="153">
        <v>0</v>
      </c>
      <c r="Q464" s="153">
        <f>ROUND(E464*P464,2)</f>
        <v>0</v>
      </c>
      <c r="R464" s="153" t="s">
        <v>167</v>
      </c>
      <c r="S464" s="153" t="s">
        <v>140</v>
      </c>
      <c r="T464" s="153" t="s">
        <v>140</v>
      </c>
      <c r="U464" s="153">
        <v>0</v>
      </c>
      <c r="V464" s="153">
        <f>ROUND(E464*U464,2)</f>
        <v>0</v>
      </c>
      <c r="W464" s="153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 t="s">
        <v>168</v>
      </c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0" outlineLevel="1">
      <c r="A465" s="175">
        <v>137</v>
      </c>
      <c r="B465" s="176" t="s">
        <v>606</v>
      </c>
      <c r="C465" s="185" t="s">
        <v>607</v>
      </c>
      <c r="D465" s="177" t="s">
        <v>215</v>
      </c>
      <c r="E465" s="178">
        <v>6</v>
      </c>
      <c r="F465" s="179"/>
      <c r="G465" s="180">
        <f>ROUND(E465*F465,2)</f>
        <v>0</v>
      </c>
      <c r="H465" s="153">
        <v>6000</v>
      </c>
      <c r="I465" s="153">
        <f>ROUND(E465*H465,2)</f>
        <v>36000</v>
      </c>
      <c r="J465" s="153">
        <v>0</v>
      </c>
      <c r="K465" s="153">
        <f>ROUND(E465*J465,2)</f>
        <v>0</v>
      </c>
      <c r="L465" s="153">
        <v>15</v>
      </c>
      <c r="M465" s="153">
        <f>G465*(1+L465/100)</f>
        <v>0</v>
      </c>
      <c r="N465" s="153">
        <v>4.0400000000000002E-3</v>
      </c>
      <c r="O465" s="153">
        <f>ROUND(E465*N465,2)</f>
        <v>0.02</v>
      </c>
      <c r="P465" s="153">
        <v>0</v>
      </c>
      <c r="Q465" s="153">
        <f>ROUND(E465*P465,2)</f>
        <v>0</v>
      </c>
      <c r="R465" s="153"/>
      <c r="S465" s="153" t="s">
        <v>310</v>
      </c>
      <c r="T465" s="153" t="s">
        <v>311</v>
      </c>
      <c r="U465" s="153">
        <v>0</v>
      </c>
      <c r="V465" s="153">
        <f>ROUND(E465*U465,2)</f>
        <v>0</v>
      </c>
      <c r="W465" s="153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 t="s">
        <v>168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outlineLevel="1">
      <c r="A466" s="175">
        <v>138</v>
      </c>
      <c r="B466" s="176" t="s">
        <v>608</v>
      </c>
      <c r="C466" s="185" t="s">
        <v>609</v>
      </c>
      <c r="D466" s="177" t="s">
        <v>0</v>
      </c>
      <c r="E466" s="178"/>
      <c r="F466" s="179"/>
      <c r="G466" s="180">
        <f>ROUND(E466*F466,2)</f>
        <v>0</v>
      </c>
      <c r="H466" s="153">
        <v>0</v>
      </c>
      <c r="I466" s="153">
        <f>ROUND(E466*H466,2)</f>
        <v>0</v>
      </c>
      <c r="J466" s="153">
        <v>1.4500000000000002</v>
      </c>
      <c r="K466" s="153">
        <f>ROUND(E466*J466,2)</f>
        <v>0</v>
      </c>
      <c r="L466" s="153">
        <v>15</v>
      </c>
      <c r="M466" s="153">
        <f>G466*(1+L466/100)</f>
        <v>0</v>
      </c>
      <c r="N466" s="153">
        <v>0</v>
      </c>
      <c r="O466" s="153">
        <f>ROUND(E466*N466,2)</f>
        <v>0</v>
      </c>
      <c r="P466" s="153">
        <v>0</v>
      </c>
      <c r="Q466" s="153">
        <f>ROUND(E466*P466,2)</f>
        <v>0</v>
      </c>
      <c r="R466" s="153"/>
      <c r="S466" s="153" t="s">
        <v>140</v>
      </c>
      <c r="T466" s="153" t="s">
        <v>140</v>
      </c>
      <c r="U466" s="153">
        <v>0</v>
      </c>
      <c r="V466" s="153">
        <f>ROUND(E466*U466,2)</f>
        <v>0</v>
      </c>
      <c r="W466" s="153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 t="s">
        <v>474</v>
      </c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>
      <c r="A467" s="163" t="s">
        <v>135</v>
      </c>
      <c r="B467" s="164" t="s">
        <v>95</v>
      </c>
      <c r="C467" s="181" t="s">
        <v>96</v>
      </c>
      <c r="D467" s="165"/>
      <c r="E467" s="166"/>
      <c r="F467" s="167"/>
      <c r="G467" s="168">
        <f>SUMIF(AG468:AG469,"&lt;&gt;NOR",G468:G469)</f>
        <v>0</v>
      </c>
      <c r="H467" s="162"/>
      <c r="I467" s="162">
        <f>SUM(I468:I469)</f>
        <v>0</v>
      </c>
      <c r="J467" s="162"/>
      <c r="K467" s="162">
        <f>SUM(K468:K469)</f>
        <v>36050</v>
      </c>
      <c r="L467" s="162"/>
      <c r="M467" s="162">
        <f>SUM(M468:M469)</f>
        <v>0</v>
      </c>
      <c r="N467" s="162"/>
      <c r="O467" s="162">
        <f>SUM(O468:O469)</f>
        <v>0</v>
      </c>
      <c r="P467" s="162"/>
      <c r="Q467" s="162">
        <f>SUM(Q468:Q469)</f>
        <v>0</v>
      </c>
      <c r="R467" s="162"/>
      <c r="S467" s="162"/>
      <c r="T467" s="162"/>
      <c r="U467" s="162"/>
      <c r="V467" s="162">
        <f>SUM(V468:V469)</f>
        <v>0</v>
      </c>
      <c r="W467" s="162"/>
      <c r="AG467" t="s">
        <v>136</v>
      </c>
    </row>
    <row r="468" spans="1:60" outlineLevel="1">
      <c r="A468" s="175">
        <v>139</v>
      </c>
      <c r="B468" s="176" t="s">
        <v>610</v>
      </c>
      <c r="C468" s="185" t="s">
        <v>611</v>
      </c>
      <c r="D468" s="177" t="s">
        <v>612</v>
      </c>
      <c r="E468" s="178">
        <v>1</v>
      </c>
      <c r="F468" s="179"/>
      <c r="G468" s="180">
        <f>ROUND(E468*F468,2)</f>
        <v>0</v>
      </c>
      <c r="H468" s="153">
        <v>0</v>
      </c>
      <c r="I468" s="153">
        <f>ROUND(E468*H468,2)</f>
        <v>0</v>
      </c>
      <c r="J468" s="153">
        <v>36050</v>
      </c>
      <c r="K468" s="153">
        <f>ROUND(E468*J468,2)</f>
        <v>36050</v>
      </c>
      <c r="L468" s="153">
        <v>15</v>
      </c>
      <c r="M468" s="153">
        <f>G468*(1+L468/100)</f>
        <v>0</v>
      </c>
      <c r="N468" s="153">
        <v>0</v>
      </c>
      <c r="O468" s="153">
        <f>ROUND(E468*N468,2)</f>
        <v>0</v>
      </c>
      <c r="P468" s="153">
        <v>0</v>
      </c>
      <c r="Q468" s="153">
        <f>ROUND(E468*P468,2)</f>
        <v>0</v>
      </c>
      <c r="R468" s="153"/>
      <c r="S468" s="153" t="s">
        <v>310</v>
      </c>
      <c r="T468" s="153" t="s">
        <v>311</v>
      </c>
      <c r="U468" s="153">
        <v>0</v>
      </c>
      <c r="V468" s="153">
        <f>ROUND(E468*U468,2)</f>
        <v>0</v>
      </c>
      <c r="W468" s="153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 t="s">
        <v>141</v>
      </c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0" outlineLevel="1">
      <c r="A469" s="175">
        <v>140</v>
      </c>
      <c r="B469" s="176" t="s">
        <v>613</v>
      </c>
      <c r="C469" s="185" t="s">
        <v>614</v>
      </c>
      <c r="D469" s="177" t="s">
        <v>0</v>
      </c>
      <c r="E469" s="178"/>
      <c r="F469" s="179"/>
      <c r="G469" s="180">
        <f>ROUND(E469*F469,2)</f>
        <v>0</v>
      </c>
      <c r="H469" s="153">
        <v>0</v>
      </c>
      <c r="I469" s="153">
        <f>ROUND(E469*H469,2)</f>
        <v>0</v>
      </c>
      <c r="J469" s="153">
        <v>2</v>
      </c>
      <c r="K469" s="153">
        <f>ROUND(E469*J469,2)</f>
        <v>0</v>
      </c>
      <c r="L469" s="153">
        <v>15</v>
      </c>
      <c r="M469" s="153">
        <f>G469*(1+L469/100)</f>
        <v>0</v>
      </c>
      <c r="N469" s="153">
        <v>0</v>
      </c>
      <c r="O469" s="153">
        <f>ROUND(E469*N469,2)</f>
        <v>0</v>
      </c>
      <c r="P469" s="153">
        <v>0</v>
      </c>
      <c r="Q469" s="153">
        <f>ROUND(E469*P469,2)</f>
        <v>0</v>
      </c>
      <c r="R469" s="153"/>
      <c r="S469" s="153" t="s">
        <v>140</v>
      </c>
      <c r="T469" s="153" t="s">
        <v>140</v>
      </c>
      <c r="U469" s="153">
        <v>0</v>
      </c>
      <c r="V469" s="153">
        <f>ROUND(E469*U469,2)</f>
        <v>0</v>
      </c>
      <c r="W469" s="153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 t="s">
        <v>474</v>
      </c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0">
      <c r="A470" s="163" t="s">
        <v>135</v>
      </c>
      <c r="B470" s="164" t="s">
        <v>97</v>
      </c>
      <c r="C470" s="181" t="s">
        <v>98</v>
      </c>
      <c r="D470" s="165"/>
      <c r="E470" s="166"/>
      <c r="F470" s="167"/>
      <c r="G470" s="168">
        <f>SUMIF(AG471:AG505,"&lt;&gt;NOR",G471:G505)</f>
        <v>0</v>
      </c>
      <c r="H470" s="162"/>
      <c r="I470" s="162">
        <f>SUM(I471:I505)</f>
        <v>155121.43</v>
      </c>
      <c r="J470" s="162"/>
      <c r="K470" s="162">
        <f>SUM(K471:K505)</f>
        <v>147941.41999999998</v>
      </c>
      <c r="L470" s="162"/>
      <c r="M470" s="162">
        <f>SUM(M471:M505)</f>
        <v>0</v>
      </c>
      <c r="N470" s="162"/>
      <c r="O470" s="162">
        <f>SUM(O471:O505)</f>
        <v>4.3</v>
      </c>
      <c r="P470" s="162"/>
      <c r="Q470" s="162">
        <f>SUM(Q471:Q505)</f>
        <v>0</v>
      </c>
      <c r="R470" s="162"/>
      <c r="S470" s="162"/>
      <c r="T470" s="162"/>
      <c r="U470" s="162"/>
      <c r="V470" s="162">
        <f>SUM(V471:V505)</f>
        <v>296.93</v>
      </c>
      <c r="W470" s="162"/>
      <c r="AG470" t="s">
        <v>136</v>
      </c>
    </row>
    <row r="471" spans="1:60" outlineLevel="1">
      <c r="A471" s="169">
        <v>141</v>
      </c>
      <c r="B471" s="170" t="s">
        <v>615</v>
      </c>
      <c r="C471" s="182" t="s">
        <v>616</v>
      </c>
      <c r="D471" s="171" t="s">
        <v>162</v>
      </c>
      <c r="E471" s="172">
        <v>176.20000000000002</v>
      </c>
      <c r="F471" s="173"/>
      <c r="G471" s="174">
        <f>ROUND(E471*F471,2)</f>
        <v>0</v>
      </c>
      <c r="H471" s="153">
        <v>0</v>
      </c>
      <c r="I471" s="153">
        <f>ROUND(E471*H471,2)</f>
        <v>0</v>
      </c>
      <c r="J471" s="153">
        <v>127.5</v>
      </c>
      <c r="K471" s="153">
        <f>ROUND(E471*J471,2)</f>
        <v>22465.5</v>
      </c>
      <c r="L471" s="153">
        <v>15</v>
      </c>
      <c r="M471" s="153">
        <f>G471*(1+L471/100)</f>
        <v>0</v>
      </c>
      <c r="N471" s="153">
        <v>0</v>
      </c>
      <c r="O471" s="153">
        <f>ROUND(E471*N471,2)</f>
        <v>0</v>
      </c>
      <c r="P471" s="153">
        <v>0</v>
      </c>
      <c r="Q471" s="153">
        <f>ROUND(E471*P471,2)</f>
        <v>0</v>
      </c>
      <c r="R471" s="153"/>
      <c r="S471" s="153" t="s">
        <v>140</v>
      </c>
      <c r="T471" s="153" t="s">
        <v>140</v>
      </c>
      <c r="U471" s="153">
        <v>0.255</v>
      </c>
      <c r="V471" s="153">
        <f>ROUND(E471*U471,2)</f>
        <v>44.93</v>
      </c>
      <c r="W471" s="153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 t="s">
        <v>617</v>
      </c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0" outlineLevel="1">
      <c r="A472" s="151"/>
      <c r="B472" s="152"/>
      <c r="C472" s="183" t="s">
        <v>328</v>
      </c>
      <c r="D472" s="154"/>
      <c r="E472" s="155">
        <v>134.96</v>
      </c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 t="s">
        <v>143</v>
      </c>
      <c r="AH472" s="148">
        <v>0</v>
      </c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0" outlineLevel="1">
      <c r="A473" s="151"/>
      <c r="B473" s="152"/>
      <c r="C473" s="183" t="s">
        <v>618</v>
      </c>
      <c r="D473" s="154"/>
      <c r="E473" s="155">
        <v>41.24</v>
      </c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 t="s">
        <v>143</v>
      </c>
      <c r="AH473" s="148">
        <v>0</v>
      </c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0" outlineLevel="1">
      <c r="A474" s="169">
        <v>142</v>
      </c>
      <c r="B474" s="170" t="s">
        <v>619</v>
      </c>
      <c r="C474" s="182" t="s">
        <v>620</v>
      </c>
      <c r="D474" s="171" t="s">
        <v>162</v>
      </c>
      <c r="E474" s="172">
        <v>176.20000000000002</v>
      </c>
      <c r="F474" s="173"/>
      <c r="G474" s="174">
        <f>ROUND(E474*F474,2)</f>
        <v>0</v>
      </c>
      <c r="H474" s="153">
        <v>0</v>
      </c>
      <c r="I474" s="153">
        <f>ROUND(E474*H474,2)</f>
        <v>0</v>
      </c>
      <c r="J474" s="153">
        <v>25</v>
      </c>
      <c r="K474" s="153">
        <f>ROUND(E474*J474,2)</f>
        <v>4405</v>
      </c>
      <c r="L474" s="153">
        <v>15</v>
      </c>
      <c r="M474" s="153">
        <f>G474*(1+L474/100)</f>
        <v>0</v>
      </c>
      <c r="N474" s="153">
        <v>0</v>
      </c>
      <c r="O474" s="153">
        <f>ROUND(E474*N474,2)</f>
        <v>0</v>
      </c>
      <c r="P474" s="153">
        <v>0</v>
      </c>
      <c r="Q474" s="153">
        <f>ROUND(E474*P474,2)</f>
        <v>0</v>
      </c>
      <c r="R474" s="153"/>
      <c r="S474" s="153" t="s">
        <v>140</v>
      </c>
      <c r="T474" s="153" t="s">
        <v>140</v>
      </c>
      <c r="U474" s="153">
        <v>0.05</v>
      </c>
      <c r="V474" s="153">
        <f>ROUND(E474*U474,2)</f>
        <v>8.81</v>
      </c>
      <c r="W474" s="153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 t="s">
        <v>617</v>
      </c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0" outlineLevel="1">
      <c r="A475" s="151"/>
      <c r="B475" s="152"/>
      <c r="C475" s="183" t="s">
        <v>328</v>
      </c>
      <c r="D475" s="154"/>
      <c r="E475" s="155">
        <v>134.96</v>
      </c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 t="s">
        <v>143</v>
      </c>
      <c r="AH475" s="148">
        <v>0</v>
      </c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0" outlineLevel="1">
      <c r="A476" s="151"/>
      <c r="B476" s="152"/>
      <c r="C476" s="183" t="s">
        <v>618</v>
      </c>
      <c r="D476" s="154"/>
      <c r="E476" s="155">
        <v>41.24</v>
      </c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 t="s">
        <v>143</v>
      </c>
      <c r="AH476" s="148">
        <v>0</v>
      </c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0" outlineLevel="1">
      <c r="A477" s="169">
        <v>143</v>
      </c>
      <c r="B477" s="170" t="s">
        <v>621</v>
      </c>
      <c r="C477" s="182" t="s">
        <v>622</v>
      </c>
      <c r="D477" s="171" t="s">
        <v>300</v>
      </c>
      <c r="E477" s="172">
        <v>14.4</v>
      </c>
      <c r="F477" s="173"/>
      <c r="G477" s="174">
        <f>ROUND(E477*F477,2)</f>
        <v>0</v>
      </c>
      <c r="H477" s="153">
        <v>0</v>
      </c>
      <c r="I477" s="153">
        <f>ROUND(E477*H477,2)</f>
        <v>0</v>
      </c>
      <c r="J477" s="153">
        <v>228</v>
      </c>
      <c r="K477" s="153">
        <f>ROUND(E477*J477,2)</f>
        <v>3283.2</v>
      </c>
      <c r="L477" s="153">
        <v>15</v>
      </c>
      <c r="M477" s="153">
        <f>G477*(1+L477/100)</f>
        <v>0</v>
      </c>
      <c r="N477" s="153">
        <v>0</v>
      </c>
      <c r="O477" s="153">
        <f>ROUND(E477*N477,2)</f>
        <v>0</v>
      </c>
      <c r="P477" s="153">
        <v>0</v>
      </c>
      <c r="Q477" s="153">
        <f>ROUND(E477*P477,2)</f>
        <v>0</v>
      </c>
      <c r="R477" s="153"/>
      <c r="S477" s="153" t="s">
        <v>140</v>
      </c>
      <c r="T477" s="153" t="s">
        <v>140</v>
      </c>
      <c r="U477" s="153">
        <v>0.45600000000000002</v>
      </c>
      <c r="V477" s="153">
        <f>ROUND(E477*U477,2)</f>
        <v>6.57</v>
      </c>
      <c r="W477" s="153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 t="s">
        <v>141</v>
      </c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</row>
    <row r="478" spans="1:60" outlineLevel="1">
      <c r="A478" s="151"/>
      <c r="B478" s="152"/>
      <c r="C478" s="183" t="s">
        <v>623</v>
      </c>
      <c r="D478" s="154"/>
      <c r="E478" s="155">
        <v>14.4</v>
      </c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 t="s">
        <v>143</v>
      </c>
      <c r="AH478" s="148">
        <v>0</v>
      </c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0" outlineLevel="1">
      <c r="A479" s="169">
        <v>144</v>
      </c>
      <c r="B479" s="170" t="s">
        <v>624</v>
      </c>
      <c r="C479" s="182" t="s">
        <v>625</v>
      </c>
      <c r="D479" s="171" t="s">
        <v>300</v>
      </c>
      <c r="E479" s="172">
        <v>14.4</v>
      </c>
      <c r="F479" s="173"/>
      <c r="G479" s="174">
        <f>ROUND(E479*F479,2)</f>
        <v>0</v>
      </c>
      <c r="H479" s="153">
        <v>0</v>
      </c>
      <c r="I479" s="153">
        <f>ROUND(E479*H479,2)</f>
        <v>0</v>
      </c>
      <c r="J479" s="153">
        <v>115</v>
      </c>
      <c r="K479" s="153">
        <f>ROUND(E479*J479,2)</f>
        <v>1656</v>
      </c>
      <c r="L479" s="153">
        <v>15</v>
      </c>
      <c r="M479" s="153">
        <f>G479*(1+L479/100)</f>
        <v>0</v>
      </c>
      <c r="N479" s="153">
        <v>0</v>
      </c>
      <c r="O479" s="153">
        <f>ROUND(E479*N479,2)</f>
        <v>0</v>
      </c>
      <c r="P479" s="153">
        <v>0</v>
      </c>
      <c r="Q479" s="153">
        <f>ROUND(E479*P479,2)</f>
        <v>0</v>
      </c>
      <c r="R479" s="153"/>
      <c r="S479" s="153" t="s">
        <v>140</v>
      </c>
      <c r="T479" s="153" t="s">
        <v>140</v>
      </c>
      <c r="U479" s="153">
        <v>0.23</v>
      </c>
      <c r="V479" s="153">
        <f>ROUND(E479*U479,2)</f>
        <v>3.31</v>
      </c>
      <c r="W479" s="153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 t="s">
        <v>141</v>
      </c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</row>
    <row r="480" spans="1:60" outlineLevel="1">
      <c r="A480" s="151"/>
      <c r="B480" s="152"/>
      <c r="C480" s="183" t="s">
        <v>623</v>
      </c>
      <c r="D480" s="154"/>
      <c r="E480" s="155">
        <v>14.4</v>
      </c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 t="s">
        <v>143</v>
      </c>
      <c r="AH480" s="148">
        <v>0</v>
      </c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</row>
    <row r="481" spans="1:60" outlineLevel="1">
      <c r="A481" s="169">
        <v>145</v>
      </c>
      <c r="B481" s="170" t="s">
        <v>626</v>
      </c>
      <c r="C481" s="182" t="s">
        <v>627</v>
      </c>
      <c r="D481" s="171" t="s">
        <v>300</v>
      </c>
      <c r="E481" s="172">
        <v>140</v>
      </c>
      <c r="F481" s="173"/>
      <c r="G481" s="174">
        <f>ROUND(E481*F481,2)</f>
        <v>0</v>
      </c>
      <c r="H481" s="153">
        <v>0</v>
      </c>
      <c r="I481" s="153">
        <f>ROUND(E481*H481,2)</f>
        <v>0</v>
      </c>
      <c r="J481" s="153">
        <v>118</v>
      </c>
      <c r="K481" s="153">
        <f>ROUND(E481*J481,2)</f>
        <v>16520</v>
      </c>
      <c r="L481" s="153">
        <v>15</v>
      </c>
      <c r="M481" s="153">
        <f>G481*(1+L481/100)</f>
        <v>0</v>
      </c>
      <c r="N481" s="153">
        <v>0</v>
      </c>
      <c r="O481" s="153">
        <f>ROUND(E481*N481,2)</f>
        <v>0</v>
      </c>
      <c r="P481" s="153">
        <v>0</v>
      </c>
      <c r="Q481" s="153">
        <f>ROUND(E481*P481,2)</f>
        <v>0</v>
      </c>
      <c r="R481" s="153"/>
      <c r="S481" s="153" t="s">
        <v>140</v>
      </c>
      <c r="T481" s="153" t="s">
        <v>140</v>
      </c>
      <c r="U481" s="153">
        <v>0.23600000000000002</v>
      </c>
      <c r="V481" s="153">
        <f>ROUND(E481*U481,2)</f>
        <v>33.04</v>
      </c>
      <c r="W481" s="153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 t="s">
        <v>141</v>
      </c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</row>
    <row r="482" spans="1:60" outlineLevel="1">
      <c r="A482" s="151"/>
      <c r="B482" s="152"/>
      <c r="C482" s="183" t="s">
        <v>628</v>
      </c>
      <c r="D482" s="154"/>
      <c r="E482" s="155">
        <v>140</v>
      </c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 t="s">
        <v>143</v>
      </c>
      <c r="AH482" s="148">
        <v>0</v>
      </c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</row>
    <row r="483" spans="1:60" outlineLevel="1">
      <c r="A483" s="169">
        <v>146</v>
      </c>
      <c r="B483" s="170" t="s">
        <v>629</v>
      </c>
      <c r="C483" s="182" t="s">
        <v>630</v>
      </c>
      <c r="D483" s="171" t="s">
        <v>300</v>
      </c>
      <c r="E483" s="172">
        <v>8</v>
      </c>
      <c r="F483" s="173"/>
      <c r="G483" s="174">
        <f>ROUND(E483*F483,2)</f>
        <v>0</v>
      </c>
      <c r="H483" s="153">
        <v>0</v>
      </c>
      <c r="I483" s="153">
        <f>ROUND(E483*H483,2)</f>
        <v>0</v>
      </c>
      <c r="J483" s="153">
        <v>188.5</v>
      </c>
      <c r="K483" s="153">
        <f>ROUND(E483*J483,2)</f>
        <v>1508</v>
      </c>
      <c r="L483" s="153">
        <v>15</v>
      </c>
      <c r="M483" s="153">
        <f>G483*(1+L483/100)</f>
        <v>0</v>
      </c>
      <c r="N483" s="153">
        <v>0</v>
      </c>
      <c r="O483" s="153">
        <f>ROUND(E483*N483,2)</f>
        <v>0</v>
      </c>
      <c r="P483" s="153">
        <v>0</v>
      </c>
      <c r="Q483" s="153">
        <f>ROUND(E483*P483,2)</f>
        <v>0</v>
      </c>
      <c r="R483" s="153"/>
      <c r="S483" s="153" t="s">
        <v>140</v>
      </c>
      <c r="T483" s="153" t="s">
        <v>140</v>
      </c>
      <c r="U483" s="153">
        <v>0.377</v>
      </c>
      <c r="V483" s="153">
        <f>ROUND(E483*U483,2)</f>
        <v>3.02</v>
      </c>
      <c r="W483" s="153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 t="s">
        <v>141</v>
      </c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</row>
    <row r="484" spans="1:60" outlineLevel="1">
      <c r="A484" s="151"/>
      <c r="B484" s="152"/>
      <c r="C484" s="183" t="s">
        <v>631</v>
      </c>
      <c r="D484" s="154"/>
      <c r="E484" s="155">
        <v>8</v>
      </c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 t="s">
        <v>143</v>
      </c>
      <c r="AH484" s="148">
        <v>0</v>
      </c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</row>
    <row r="485" spans="1:60" ht="22.5" outlineLevel="1">
      <c r="A485" s="169">
        <v>147</v>
      </c>
      <c r="B485" s="170" t="s">
        <v>632</v>
      </c>
      <c r="C485" s="182" t="s">
        <v>633</v>
      </c>
      <c r="D485" s="171" t="s">
        <v>162</v>
      </c>
      <c r="E485" s="172">
        <v>176.20000000000002</v>
      </c>
      <c r="F485" s="173"/>
      <c r="G485" s="174">
        <f>ROUND(E485*F485,2)</f>
        <v>0</v>
      </c>
      <c r="H485" s="153">
        <v>89.820000000000007</v>
      </c>
      <c r="I485" s="153">
        <f>ROUND(E485*H485,2)</f>
        <v>15826.28</v>
      </c>
      <c r="J485" s="153">
        <v>520.18000000000006</v>
      </c>
      <c r="K485" s="153">
        <f>ROUND(E485*J485,2)</f>
        <v>91655.72</v>
      </c>
      <c r="L485" s="153">
        <v>15</v>
      </c>
      <c r="M485" s="153">
        <f>G485*(1+L485/100)</f>
        <v>0</v>
      </c>
      <c r="N485" s="153">
        <v>2.66E-3</v>
      </c>
      <c r="O485" s="153">
        <f>ROUND(E485*N485,2)</f>
        <v>0.47</v>
      </c>
      <c r="P485" s="153">
        <v>0</v>
      </c>
      <c r="Q485" s="153">
        <f>ROUND(E485*P485,2)</f>
        <v>0</v>
      </c>
      <c r="R485" s="153"/>
      <c r="S485" s="153" t="s">
        <v>140</v>
      </c>
      <c r="T485" s="153" t="s">
        <v>140</v>
      </c>
      <c r="U485" s="153">
        <v>1.04</v>
      </c>
      <c r="V485" s="153">
        <f>ROUND(E485*U485,2)</f>
        <v>183.25</v>
      </c>
      <c r="W485" s="153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 t="s">
        <v>617</v>
      </c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</row>
    <row r="486" spans="1:60" outlineLevel="1">
      <c r="A486" s="151"/>
      <c r="B486" s="152"/>
      <c r="C486" s="183" t="s">
        <v>328</v>
      </c>
      <c r="D486" s="154"/>
      <c r="E486" s="155">
        <v>134.96</v>
      </c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 t="s">
        <v>143</v>
      </c>
      <c r="AH486" s="148">
        <v>0</v>
      </c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</row>
    <row r="487" spans="1:60" outlineLevel="1">
      <c r="A487" s="151"/>
      <c r="B487" s="152"/>
      <c r="C487" s="183" t="s">
        <v>618</v>
      </c>
      <c r="D487" s="154"/>
      <c r="E487" s="155">
        <v>41.24</v>
      </c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 t="s">
        <v>143</v>
      </c>
      <c r="AH487" s="148">
        <v>0</v>
      </c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</row>
    <row r="488" spans="1:60" outlineLevel="1">
      <c r="A488" s="169">
        <v>148</v>
      </c>
      <c r="B488" s="170" t="s">
        <v>634</v>
      </c>
      <c r="C488" s="182" t="s">
        <v>635</v>
      </c>
      <c r="D488" s="171" t="s">
        <v>300</v>
      </c>
      <c r="E488" s="172">
        <v>200</v>
      </c>
      <c r="F488" s="173"/>
      <c r="G488" s="174">
        <f>ROUND(E488*F488,2)</f>
        <v>0</v>
      </c>
      <c r="H488" s="153">
        <v>18.260000000000002</v>
      </c>
      <c r="I488" s="153">
        <f>ROUND(E488*H488,2)</f>
        <v>3652</v>
      </c>
      <c r="J488" s="153">
        <v>32.24</v>
      </c>
      <c r="K488" s="153">
        <f>ROUND(E488*J488,2)</f>
        <v>6448</v>
      </c>
      <c r="L488" s="153">
        <v>15</v>
      </c>
      <c r="M488" s="153">
        <f>G488*(1+L488/100)</f>
        <v>0</v>
      </c>
      <c r="N488" s="153">
        <v>0</v>
      </c>
      <c r="O488" s="153">
        <f>ROUND(E488*N488,2)</f>
        <v>0</v>
      </c>
      <c r="P488" s="153">
        <v>0</v>
      </c>
      <c r="Q488" s="153">
        <f>ROUND(E488*P488,2)</f>
        <v>0</v>
      </c>
      <c r="R488" s="153"/>
      <c r="S488" s="153" t="s">
        <v>140</v>
      </c>
      <c r="T488" s="153" t="s">
        <v>140</v>
      </c>
      <c r="U488" s="153">
        <v>7.0000000000000007E-2</v>
      </c>
      <c r="V488" s="153">
        <f>ROUND(E488*U488,2)</f>
        <v>14</v>
      </c>
      <c r="W488" s="153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 t="s">
        <v>617</v>
      </c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</row>
    <row r="489" spans="1:60" outlineLevel="1">
      <c r="A489" s="151"/>
      <c r="B489" s="152"/>
      <c r="C489" s="183" t="s">
        <v>636</v>
      </c>
      <c r="D489" s="154"/>
      <c r="E489" s="155">
        <v>150</v>
      </c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 t="s">
        <v>143</v>
      </c>
      <c r="AH489" s="148">
        <v>0</v>
      </c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</row>
    <row r="490" spans="1:60" outlineLevel="1">
      <c r="A490" s="151"/>
      <c r="B490" s="152"/>
      <c r="C490" s="183" t="s">
        <v>637</v>
      </c>
      <c r="D490" s="154"/>
      <c r="E490" s="155">
        <v>50</v>
      </c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 t="s">
        <v>143</v>
      </c>
      <c r="AH490" s="148">
        <v>0</v>
      </c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</row>
    <row r="491" spans="1:60" outlineLevel="1">
      <c r="A491" s="169">
        <v>149</v>
      </c>
      <c r="B491" s="170" t="s">
        <v>638</v>
      </c>
      <c r="C491" s="182" t="s">
        <v>639</v>
      </c>
      <c r="D491" s="171" t="s">
        <v>162</v>
      </c>
      <c r="E491" s="172">
        <v>39.730000000000004</v>
      </c>
      <c r="F491" s="173"/>
      <c r="G491" s="174">
        <f>ROUND(E491*F491,2)</f>
        <v>0</v>
      </c>
      <c r="H491" s="153">
        <v>26.1</v>
      </c>
      <c r="I491" s="153">
        <f>ROUND(E491*H491,2)</f>
        <v>1036.95</v>
      </c>
      <c r="J491" s="153">
        <v>0</v>
      </c>
      <c r="K491" s="153">
        <f>ROUND(E491*J491,2)</f>
        <v>0</v>
      </c>
      <c r="L491" s="153">
        <v>15</v>
      </c>
      <c r="M491" s="153">
        <f>G491*(1+L491/100)</f>
        <v>0</v>
      </c>
      <c r="N491" s="153">
        <v>0</v>
      </c>
      <c r="O491" s="153">
        <f>ROUND(E491*N491,2)</f>
        <v>0</v>
      </c>
      <c r="P491" s="153">
        <v>0</v>
      </c>
      <c r="Q491" s="153">
        <f>ROUND(E491*P491,2)</f>
        <v>0</v>
      </c>
      <c r="R491" s="153"/>
      <c r="S491" s="153" t="s">
        <v>140</v>
      </c>
      <c r="T491" s="153" t="s">
        <v>140</v>
      </c>
      <c r="U491" s="153">
        <v>0</v>
      </c>
      <c r="V491" s="153">
        <f>ROUND(E491*U491,2)</f>
        <v>0</v>
      </c>
      <c r="W491" s="153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 t="s">
        <v>617</v>
      </c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</row>
    <row r="492" spans="1:60" outlineLevel="1">
      <c r="A492" s="151"/>
      <c r="B492" s="152"/>
      <c r="C492" s="183" t="s">
        <v>640</v>
      </c>
      <c r="D492" s="154"/>
      <c r="E492" s="155">
        <v>16.41</v>
      </c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 t="s">
        <v>143</v>
      </c>
      <c r="AH492" s="148">
        <v>0</v>
      </c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outlineLevel="1">
      <c r="A493" s="151"/>
      <c r="B493" s="152"/>
      <c r="C493" s="183" t="s">
        <v>641</v>
      </c>
      <c r="D493" s="154"/>
      <c r="E493" s="155">
        <v>23.32</v>
      </c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 t="s">
        <v>143</v>
      </c>
      <c r="AH493" s="148">
        <v>0</v>
      </c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</row>
    <row r="494" spans="1:60" outlineLevel="1">
      <c r="A494" s="169">
        <v>150</v>
      </c>
      <c r="B494" s="170" t="s">
        <v>642</v>
      </c>
      <c r="C494" s="182" t="s">
        <v>643</v>
      </c>
      <c r="D494" s="171" t="s">
        <v>644</v>
      </c>
      <c r="E494" s="172">
        <v>17.62</v>
      </c>
      <c r="F494" s="173"/>
      <c r="G494" s="174">
        <f>ROUND(E494*F494,2)</f>
        <v>0</v>
      </c>
      <c r="H494" s="153">
        <v>121</v>
      </c>
      <c r="I494" s="153">
        <f>ROUND(E494*H494,2)</f>
        <v>2132.02</v>
      </c>
      <c r="J494" s="153">
        <v>0</v>
      </c>
      <c r="K494" s="153">
        <f>ROUND(E494*J494,2)</f>
        <v>0</v>
      </c>
      <c r="L494" s="153">
        <v>15</v>
      </c>
      <c r="M494" s="153">
        <f>G494*(1+L494/100)</f>
        <v>0</v>
      </c>
      <c r="N494" s="153">
        <v>0</v>
      </c>
      <c r="O494" s="153">
        <f>ROUND(E494*N494,2)</f>
        <v>0</v>
      </c>
      <c r="P494" s="153">
        <v>0</v>
      </c>
      <c r="Q494" s="153">
        <f>ROUND(E494*P494,2)</f>
        <v>0</v>
      </c>
      <c r="R494" s="153" t="s">
        <v>167</v>
      </c>
      <c r="S494" s="153" t="s">
        <v>140</v>
      </c>
      <c r="T494" s="153" t="s">
        <v>140</v>
      </c>
      <c r="U494" s="153">
        <v>0</v>
      </c>
      <c r="V494" s="153">
        <f>ROUND(E494*U494,2)</f>
        <v>0</v>
      </c>
      <c r="W494" s="153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 t="s">
        <v>168</v>
      </c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</row>
    <row r="495" spans="1:60" outlineLevel="1">
      <c r="A495" s="151"/>
      <c r="B495" s="152"/>
      <c r="C495" s="183" t="s">
        <v>645</v>
      </c>
      <c r="D495" s="154"/>
      <c r="E495" s="155">
        <v>17.62</v>
      </c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 t="s">
        <v>143</v>
      </c>
      <c r="AH495" s="148">
        <v>0</v>
      </c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</row>
    <row r="496" spans="1:60" outlineLevel="1">
      <c r="A496" s="169">
        <v>151</v>
      </c>
      <c r="B496" s="170" t="s">
        <v>646</v>
      </c>
      <c r="C496" s="182" t="s">
        <v>647</v>
      </c>
      <c r="D496" s="171" t="s">
        <v>309</v>
      </c>
      <c r="E496" s="172">
        <v>1057.2</v>
      </c>
      <c r="F496" s="173"/>
      <c r="G496" s="174">
        <f>ROUND(E496*F496,2)</f>
        <v>0</v>
      </c>
      <c r="H496" s="153">
        <v>12.600000000000001</v>
      </c>
      <c r="I496" s="153">
        <f>ROUND(E496*H496,2)</f>
        <v>13320.72</v>
      </c>
      <c r="J496" s="153">
        <v>0</v>
      </c>
      <c r="K496" s="153">
        <f>ROUND(E496*J496,2)</f>
        <v>0</v>
      </c>
      <c r="L496" s="153">
        <v>15</v>
      </c>
      <c r="M496" s="153">
        <f>G496*(1+L496/100)</f>
        <v>0</v>
      </c>
      <c r="N496" s="153">
        <v>0</v>
      </c>
      <c r="O496" s="153">
        <f>ROUND(E496*N496,2)</f>
        <v>0</v>
      </c>
      <c r="P496" s="153">
        <v>0</v>
      </c>
      <c r="Q496" s="153">
        <f>ROUND(E496*P496,2)</f>
        <v>0</v>
      </c>
      <c r="R496" s="153" t="s">
        <v>167</v>
      </c>
      <c r="S496" s="153" t="s">
        <v>140</v>
      </c>
      <c r="T496" s="153" t="s">
        <v>140</v>
      </c>
      <c r="U496" s="153">
        <v>0</v>
      </c>
      <c r="V496" s="153">
        <f>ROUND(E496*U496,2)</f>
        <v>0</v>
      </c>
      <c r="W496" s="153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 t="s">
        <v>648</v>
      </c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</row>
    <row r="497" spans="1:60" outlineLevel="1">
      <c r="A497" s="151"/>
      <c r="B497" s="152"/>
      <c r="C497" s="183" t="s">
        <v>649</v>
      </c>
      <c r="D497" s="154"/>
      <c r="E497" s="155">
        <v>1057.2</v>
      </c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 t="s">
        <v>143</v>
      </c>
      <c r="AH497" s="148">
        <v>0</v>
      </c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</row>
    <row r="498" spans="1:60" outlineLevel="1">
      <c r="A498" s="169">
        <v>152</v>
      </c>
      <c r="B498" s="170" t="s">
        <v>650</v>
      </c>
      <c r="C498" s="182" t="s">
        <v>651</v>
      </c>
      <c r="D498" s="171" t="s">
        <v>215</v>
      </c>
      <c r="E498" s="172">
        <v>592</v>
      </c>
      <c r="F498" s="173"/>
      <c r="G498" s="174">
        <f>ROUND(E498*F498,2)</f>
        <v>0</v>
      </c>
      <c r="H498" s="153">
        <v>45.800000000000004</v>
      </c>
      <c r="I498" s="153">
        <f>ROUND(E498*H498,2)</f>
        <v>27113.599999999999</v>
      </c>
      <c r="J498" s="153">
        <v>0</v>
      </c>
      <c r="K498" s="153">
        <f>ROUND(E498*J498,2)</f>
        <v>0</v>
      </c>
      <c r="L498" s="153">
        <v>15</v>
      </c>
      <c r="M498" s="153">
        <f>G498*(1+L498/100)</f>
        <v>0</v>
      </c>
      <c r="N498" s="153">
        <v>0</v>
      </c>
      <c r="O498" s="153">
        <f>ROUND(E498*N498,2)</f>
        <v>0</v>
      </c>
      <c r="P498" s="153">
        <v>0</v>
      </c>
      <c r="Q498" s="153">
        <f>ROUND(E498*P498,2)</f>
        <v>0</v>
      </c>
      <c r="R498" s="153" t="s">
        <v>167</v>
      </c>
      <c r="S498" s="153" t="s">
        <v>140</v>
      </c>
      <c r="T498" s="153" t="s">
        <v>140</v>
      </c>
      <c r="U498" s="153">
        <v>0</v>
      </c>
      <c r="V498" s="153">
        <f>ROUND(E498*U498,2)</f>
        <v>0</v>
      </c>
      <c r="W498" s="153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 t="s">
        <v>648</v>
      </c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</row>
    <row r="499" spans="1:60" outlineLevel="1">
      <c r="A499" s="151"/>
      <c r="B499" s="152"/>
      <c r="C499" s="183" t="s">
        <v>652</v>
      </c>
      <c r="D499" s="154"/>
      <c r="E499" s="155">
        <v>592</v>
      </c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 t="s">
        <v>143</v>
      </c>
      <c r="AH499" s="148">
        <v>0</v>
      </c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</row>
    <row r="500" spans="1:60" outlineLevel="1">
      <c r="A500" s="169">
        <v>153</v>
      </c>
      <c r="B500" s="170" t="s">
        <v>653</v>
      </c>
      <c r="C500" s="182" t="s">
        <v>654</v>
      </c>
      <c r="D500" s="171" t="s">
        <v>215</v>
      </c>
      <c r="E500" s="172">
        <v>55.2</v>
      </c>
      <c r="F500" s="173"/>
      <c r="G500" s="174">
        <f>ROUND(E500*F500,2)</f>
        <v>0</v>
      </c>
      <c r="H500" s="153">
        <v>65</v>
      </c>
      <c r="I500" s="153">
        <f>ROUND(E500*H500,2)</f>
        <v>3588</v>
      </c>
      <c r="J500" s="153">
        <v>0</v>
      </c>
      <c r="K500" s="153">
        <f>ROUND(E500*J500,2)</f>
        <v>0</v>
      </c>
      <c r="L500" s="153">
        <v>15</v>
      </c>
      <c r="M500" s="153">
        <f>G500*(1+L500/100)</f>
        <v>0</v>
      </c>
      <c r="N500" s="153">
        <v>1.75E-3</v>
      </c>
      <c r="O500" s="153">
        <f>ROUND(E500*N500,2)</f>
        <v>0.1</v>
      </c>
      <c r="P500" s="153">
        <v>0</v>
      </c>
      <c r="Q500" s="153">
        <f>ROUND(E500*P500,2)</f>
        <v>0</v>
      </c>
      <c r="R500" s="153"/>
      <c r="S500" s="153" t="s">
        <v>310</v>
      </c>
      <c r="T500" s="153" t="s">
        <v>311</v>
      </c>
      <c r="U500" s="153">
        <v>0</v>
      </c>
      <c r="V500" s="153">
        <f>ROUND(E500*U500,2)</f>
        <v>0</v>
      </c>
      <c r="W500" s="153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 t="s">
        <v>168</v>
      </c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</row>
    <row r="501" spans="1:60" outlineLevel="1">
      <c r="A501" s="151"/>
      <c r="B501" s="152"/>
      <c r="C501" s="183" t="s">
        <v>655</v>
      </c>
      <c r="D501" s="154"/>
      <c r="E501" s="155">
        <v>55.2</v>
      </c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 t="s">
        <v>143</v>
      </c>
      <c r="AH501" s="148">
        <v>0</v>
      </c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</row>
    <row r="502" spans="1:60" outlineLevel="1">
      <c r="A502" s="169">
        <v>154</v>
      </c>
      <c r="B502" s="170" t="s">
        <v>656</v>
      </c>
      <c r="C502" s="182" t="s">
        <v>657</v>
      </c>
      <c r="D502" s="171" t="s">
        <v>162</v>
      </c>
      <c r="E502" s="172">
        <v>205.70200000000003</v>
      </c>
      <c r="F502" s="173"/>
      <c r="G502" s="174">
        <f>ROUND(E502*F502,2)</f>
        <v>0</v>
      </c>
      <c r="H502" s="153">
        <v>430</v>
      </c>
      <c r="I502" s="153">
        <f>ROUND(E502*H502,2)</f>
        <v>88451.86</v>
      </c>
      <c r="J502" s="153">
        <v>0</v>
      </c>
      <c r="K502" s="153">
        <f>ROUND(E502*J502,2)</f>
        <v>0</v>
      </c>
      <c r="L502" s="153">
        <v>15</v>
      </c>
      <c r="M502" s="153">
        <f>G502*(1+L502/100)</f>
        <v>0</v>
      </c>
      <c r="N502" s="153">
        <v>1.8120000000000001E-2</v>
      </c>
      <c r="O502" s="153">
        <f>ROUND(E502*N502,2)</f>
        <v>3.73</v>
      </c>
      <c r="P502" s="153">
        <v>0</v>
      </c>
      <c r="Q502" s="153">
        <f>ROUND(E502*P502,2)</f>
        <v>0</v>
      </c>
      <c r="R502" s="153" t="s">
        <v>167</v>
      </c>
      <c r="S502" s="153" t="s">
        <v>140</v>
      </c>
      <c r="T502" s="153" t="s">
        <v>140</v>
      </c>
      <c r="U502" s="153">
        <v>0</v>
      </c>
      <c r="V502" s="153">
        <f>ROUND(E502*U502,2)</f>
        <v>0</v>
      </c>
      <c r="W502" s="153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 t="s">
        <v>648</v>
      </c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</row>
    <row r="503" spans="1:60" outlineLevel="1">
      <c r="A503" s="151"/>
      <c r="B503" s="152"/>
      <c r="C503" s="183" t="s">
        <v>658</v>
      </c>
      <c r="D503" s="154"/>
      <c r="E503" s="155">
        <v>202.63000000000002</v>
      </c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 t="s">
        <v>143</v>
      </c>
      <c r="AH503" s="148">
        <v>0</v>
      </c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</row>
    <row r="504" spans="1:60" outlineLevel="1">
      <c r="A504" s="151"/>
      <c r="B504" s="152"/>
      <c r="C504" s="183" t="s">
        <v>659</v>
      </c>
      <c r="D504" s="154"/>
      <c r="E504" s="155">
        <v>3.0720000000000001</v>
      </c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 t="s">
        <v>143</v>
      </c>
      <c r="AH504" s="148">
        <v>0</v>
      </c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</row>
    <row r="505" spans="1:60" outlineLevel="1">
      <c r="A505" s="175">
        <v>155</v>
      </c>
      <c r="B505" s="176" t="s">
        <v>660</v>
      </c>
      <c r="C505" s="185" t="s">
        <v>661</v>
      </c>
      <c r="D505" s="177" t="s">
        <v>0</v>
      </c>
      <c r="E505" s="178"/>
      <c r="F505" s="179"/>
      <c r="G505" s="180">
        <f>ROUND(E505*F505,2)</f>
        <v>0</v>
      </c>
      <c r="H505" s="153">
        <v>0</v>
      </c>
      <c r="I505" s="153">
        <f>ROUND(E505*H505,2)</f>
        <v>0</v>
      </c>
      <c r="J505" s="153">
        <v>6.7</v>
      </c>
      <c r="K505" s="153">
        <f>ROUND(E505*J505,2)</f>
        <v>0</v>
      </c>
      <c r="L505" s="153">
        <v>15</v>
      </c>
      <c r="M505" s="153">
        <f>G505*(1+L505/100)</f>
        <v>0</v>
      </c>
      <c r="N505" s="153">
        <v>0</v>
      </c>
      <c r="O505" s="153">
        <f>ROUND(E505*N505,2)</f>
        <v>0</v>
      </c>
      <c r="P505" s="153">
        <v>0</v>
      </c>
      <c r="Q505" s="153">
        <f>ROUND(E505*P505,2)</f>
        <v>0</v>
      </c>
      <c r="R505" s="153"/>
      <c r="S505" s="153" t="s">
        <v>140</v>
      </c>
      <c r="T505" s="153" t="s">
        <v>140</v>
      </c>
      <c r="U505" s="153">
        <v>0</v>
      </c>
      <c r="V505" s="153">
        <f>ROUND(E505*U505,2)</f>
        <v>0</v>
      </c>
      <c r="W505" s="153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 t="s">
        <v>474</v>
      </c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</row>
    <row r="506" spans="1:60">
      <c r="A506" s="163" t="s">
        <v>135</v>
      </c>
      <c r="B506" s="164" t="s">
        <v>99</v>
      </c>
      <c r="C506" s="181" t="s">
        <v>100</v>
      </c>
      <c r="D506" s="165"/>
      <c r="E506" s="166"/>
      <c r="F506" s="167"/>
      <c r="G506" s="168">
        <f>SUMIF(AG507:AG513,"&lt;&gt;NOR",G507:G513)</f>
        <v>0</v>
      </c>
      <c r="H506" s="162"/>
      <c r="I506" s="162">
        <f>SUM(I507:I513)</f>
        <v>29852.85</v>
      </c>
      <c r="J506" s="162"/>
      <c r="K506" s="162">
        <f>SUM(K507:K513)</f>
        <v>21861.45</v>
      </c>
      <c r="L506" s="162"/>
      <c r="M506" s="162">
        <f>SUM(M507:M513)</f>
        <v>0</v>
      </c>
      <c r="N506" s="162"/>
      <c r="O506" s="162">
        <f>SUM(O507:O513)</f>
        <v>0.63</v>
      </c>
      <c r="P506" s="162"/>
      <c r="Q506" s="162">
        <f>SUM(Q507:Q513)</f>
        <v>0</v>
      </c>
      <c r="R506" s="162"/>
      <c r="S506" s="162"/>
      <c r="T506" s="162"/>
      <c r="U506" s="162"/>
      <c r="V506" s="162">
        <f>SUM(V507:V513)</f>
        <v>47.440000000000005</v>
      </c>
      <c r="W506" s="162"/>
      <c r="AG506" t="s">
        <v>136</v>
      </c>
    </row>
    <row r="507" spans="1:60" outlineLevel="1">
      <c r="A507" s="169">
        <v>156</v>
      </c>
      <c r="B507" s="170" t="s">
        <v>662</v>
      </c>
      <c r="C507" s="182" t="s">
        <v>663</v>
      </c>
      <c r="D507" s="171" t="s">
        <v>162</v>
      </c>
      <c r="E507" s="172">
        <v>77.760000000000005</v>
      </c>
      <c r="F507" s="173"/>
      <c r="G507" s="174">
        <f>ROUND(E507*F507,2)</f>
        <v>0</v>
      </c>
      <c r="H507" s="153">
        <v>0</v>
      </c>
      <c r="I507" s="153">
        <f>ROUND(E507*H507,2)</f>
        <v>0</v>
      </c>
      <c r="J507" s="153">
        <v>253.5</v>
      </c>
      <c r="K507" s="153">
        <f>ROUND(E507*J507,2)</f>
        <v>19712.16</v>
      </c>
      <c r="L507" s="153">
        <v>15</v>
      </c>
      <c r="M507" s="153">
        <f>G507*(1+L507/100)</f>
        <v>0</v>
      </c>
      <c r="N507" s="153">
        <v>0</v>
      </c>
      <c r="O507" s="153">
        <f>ROUND(E507*N507,2)</f>
        <v>0</v>
      </c>
      <c r="P507" s="153">
        <v>0</v>
      </c>
      <c r="Q507" s="153">
        <f>ROUND(E507*P507,2)</f>
        <v>0</v>
      </c>
      <c r="R507" s="153"/>
      <c r="S507" s="153" t="s">
        <v>140</v>
      </c>
      <c r="T507" s="153" t="s">
        <v>140</v>
      </c>
      <c r="U507" s="153">
        <v>0.55000000000000004</v>
      </c>
      <c r="V507" s="153">
        <f>ROUND(E507*U507,2)</f>
        <v>42.77</v>
      </c>
      <c r="W507" s="153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 t="s">
        <v>141</v>
      </c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</row>
    <row r="508" spans="1:60" outlineLevel="1">
      <c r="A508" s="151"/>
      <c r="B508" s="152"/>
      <c r="C508" s="183" t="s">
        <v>664</v>
      </c>
      <c r="D508" s="154"/>
      <c r="E508" s="155">
        <v>77.760000000000005</v>
      </c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 t="s">
        <v>143</v>
      </c>
      <c r="AH508" s="148">
        <v>0</v>
      </c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</row>
    <row r="509" spans="1:60" outlineLevel="1">
      <c r="A509" s="169">
        <v>157</v>
      </c>
      <c r="B509" s="170" t="s">
        <v>665</v>
      </c>
      <c r="C509" s="182" t="s">
        <v>666</v>
      </c>
      <c r="D509" s="171" t="s">
        <v>162</v>
      </c>
      <c r="E509" s="172">
        <v>77.760000000000005</v>
      </c>
      <c r="F509" s="173"/>
      <c r="G509" s="174">
        <f>ROUND(E509*F509,2)</f>
        <v>0</v>
      </c>
      <c r="H509" s="153">
        <v>17.060000000000002</v>
      </c>
      <c r="I509" s="153">
        <f>ROUND(E509*H509,2)</f>
        <v>1326.59</v>
      </c>
      <c r="J509" s="153">
        <v>27.64</v>
      </c>
      <c r="K509" s="153">
        <f>ROUND(E509*J509,2)</f>
        <v>2149.29</v>
      </c>
      <c r="L509" s="153">
        <v>15</v>
      </c>
      <c r="M509" s="153">
        <f>G509*(1+L509/100)</f>
        <v>0</v>
      </c>
      <c r="N509" s="153">
        <v>1.0000000000000001E-5</v>
      </c>
      <c r="O509" s="153">
        <f>ROUND(E509*N509,2)</f>
        <v>0</v>
      </c>
      <c r="P509" s="153">
        <v>0</v>
      </c>
      <c r="Q509" s="153">
        <f>ROUND(E509*P509,2)</f>
        <v>0</v>
      </c>
      <c r="R509" s="153"/>
      <c r="S509" s="153" t="s">
        <v>140</v>
      </c>
      <c r="T509" s="153" t="s">
        <v>140</v>
      </c>
      <c r="U509" s="153">
        <v>6.0000000000000005E-2</v>
      </c>
      <c r="V509" s="153">
        <f>ROUND(E509*U509,2)</f>
        <v>4.67</v>
      </c>
      <c r="W509" s="153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 t="s">
        <v>141</v>
      </c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</row>
    <row r="510" spans="1:60" outlineLevel="1">
      <c r="A510" s="151"/>
      <c r="B510" s="152"/>
      <c r="C510" s="183" t="s">
        <v>664</v>
      </c>
      <c r="D510" s="154"/>
      <c r="E510" s="155">
        <v>77.760000000000005</v>
      </c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 t="s">
        <v>143</v>
      </c>
      <c r="AH510" s="148">
        <v>0</v>
      </c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</row>
    <row r="511" spans="1:60" ht="22.5" outlineLevel="1">
      <c r="A511" s="169">
        <v>158</v>
      </c>
      <c r="B511" s="170" t="s">
        <v>667</v>
      </c>
      <c r="C511" s="182" t="s">
        <v>668</v>
      </c>
      <c r="D511" s="171" t="s">
        <v>162</v>
      </c>
      <c r="E511" s="172">
        <v>89.424000000000007</v>
      </c>
      <c r="F511" s="173"/>
      <c r="G511" s="174">
        <f>ROUND(E511*F511,2)</f>
        <v>0</v>
      </c>
      <c r="H511" s="153">
        <v>319</v>
      </c>
      <c r="I511" s="153">
        <f>ROUND(E511*H511,2)</f>
        <v>28526.26</v>
      </c>
      <c r="J511" s="153">
        <v>0</v>
      </c>
      <c r="K511" s="153">
        <f>ROUND(E511*J511,2)</f>
        <v>0</v>
      </c>
      <c r="L511" s="153">
        <v>15</v>
      </c>
      <c r="M511" s="153">
        <f>G511*(1+L511/100)</f>
        <v>0</v>
      </c>
      <c r="N511" s="153">
        <v>7.0000000000000001E-3</v>
      </c>
      <c r="O511" s="153">
        <f>ROUND(E511*N511,2)</f>
        <v>0.63</v>
      </c>
      <c r="P511" s="153">
        <v>0</v>
      </c>
      <c r="Q511" s="153">
        <f>ROUND(E511*P511,2)</f>
        <v>0</v>
      </c>
      <c r="R511" s="153" t="s">
        <v>167</v>
      </c>
      <c r="S511" s="153" t="s">
        <v>140</v>
      </c>
      <c r="T511" s="153" t="s">
        <v>140</v>
      </c>
      <c r="U511" s="153">
        <v>0</v>
      </c>
      <c r="V511" s="153">
        <f>ROUND(E511*U511,2)</f>
        <v>0</v>
      </c>
      <c r="W511" s="153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 t="s">
        <v>168</v>
      </c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</row>
    <row r="512" spans="1:60" outlineLevel="1">
      <c r="A512" s="151"/>
      <c r="B512" s="152"/>
      <c r="C512" s="183" t="s">
        <v>669</v>
      </c>
      <c r="D512" s="154"/>
      <c r="E512" s="155">
        <v>89.424000000000007</v>
      </c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 t="s">
        <v>143</v>
      </c>
      <c r="AH512" s="148">
        <v>0</v>
      </c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</row>
    <row r="513" spans="1:60" outlineLevel="1">
      <c r="A513" s="175">
        <v>159</v>
      </c>
      <c r="B513" s="176" t="s">
        <v>670</v>
      </c>
      <c r="C513" s="185" t="s">
        <v>671</v>
      </c>
      <c r="D513" s="177" t="s">
        <v>0</v>
      </c>
      <c r="E513" s="178"/>
      <c r="F513" s="179"/>
      <c r="G513" s="180">
        <f>ROUND(E513*F513,2)</f>
        <v>0</v>
      </c>
      <c r="H513" s="153">
        <v>0</v>
      </c>
      <c r="I513" s="153">
        <f>ROUND(E513*H513,2)</f>
        <v>0</v>
      </c>
      <c r="J513" s="153">
        <v>1.6</v>
      </c>
      <c r="K513" s="153">
        <f>ROUND(E513*J513,2)</f>
        <v>0</v>
      </c>
      <c r="L513" s="153">
        <v>15</v>
      </c>
      <c r="M513" s="153">
        <f>G513*(1+L513/100)</f>
        <v>0</v>
      </c>
      <c r="N513" s="153">
        <v>0</v>
      </c>
      <c r="O513" s="153">
        <f>ROUND(E513*N513,2)</f>
        <v>0</v>
      </c>
      <c r="P513" s="153">
        <v>0</v>
      </c>
      <c r="Q513" s="153">
        <f>ROUND(E513*P513,2)</f>
        <v>0</v>
      </c>
      <c r="R513" s="153"/>
      <c r="S513" s="153" t="s">
        <v>140</v>
      </c>
      <c r="T513" s="153" t="s">
        <v>140</v>
      </c>
      <c r="U513" s="153">
        <v>0</v>
      </c>
      <c r="V513" s="153">
        <f>ROUND(E513*U513,2)</f>
        <v>0</v>
      </c>
      <c r="W513" s="153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 t="s">
        <v>474</v>
      </c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</row>
    <row r="514" spans="1:60">
      <c r="A514" s="163" t="s">
        <v>135</v>
      </c>
      <c r="B514" s="164" t="s">
        <v>101</v>
      </c>
      <c r="C514" s="181" t="s">
        <v>102</v>
      </c>
      <c r="D514" s="165"/>
      <c r="E514" s="166"/>
      <c r="F514" s="167"/>
      <c r="G514" s="168">
        <f>SUMIF(AG515:AG575,"&lt;&gt;NOR",G515:G575)</f>
        <v>0</v>
      </c>
      <c r="H514" s="162"/>
      <c r="I514" s="162">
        <f>SUM(I515:I575)</f>
        <v>48538.43</v>
      </c>
      <c r="J514" s="162"/>
      <c r="K514" s="162">
        <f>SUM(K515:K575)</f>
        <v>74177.400000000009</v>
      </c>
      <c r="L514" s="162"/>
      <c r="M514" s="162">
        <f>SUM(M515:M575)</f>
        <v>0</v>
      </c>
      <c r="N514" s="162"/>
      <c r="O514" s="162">
        <f>SUM(O515:O575)</f>
        <v>1.76</v>
      </c>
      <c r="P514" s="162"/>
      <c r="Q514" s="162">
        <f>SUM(Q515:Q575)</f>
        <v>0</v>
      </c>
      <c r="R514" s="162"/>
      <c r="S514" s="162"/>
      <c r="T514" s="162"/>
      <c r="U514" s="162"/>
      <c r="V514" s="162">
        <f>SUM(V515:V575)</f>
        <v>148.35000000000002</v>
      </c>
      <c r="W514" s="162"/>
      <c r="AG514" t="s">
        <v>136</v>
      </c>
    </row>
    <row r="515" spans="1:60" outlineLevel="1">
      <c r="A515" s="169">
        <v>160</v>
      </c>
      <c r="B515" s="170" t="s">
        <v>672</v>
      </c>
      <c r="C515" s="182" t="s">
        <v>673</v>
      </c>
      <c r="D515" s="171" t="s">
        <v>162</v>
      </c>
      <c r="E515" s="172">
        <v>112.39</v>
      </c>
      <c r="F515" s="173"/>
      <c r="G515" s="174">
        <f>ROUND(E515*F515,2)</f>
        <v>0</v>
      </c>
      <c r="H515" s="153">
        <v>0</v>
      </c>
      <c r="I515" s="153">
        <f>ROUND(E515*H515,2)</f>
        <v>0</v>
      </c>
      <c r="J515" s="153">
        <v>25</v>
      </c>
      <c r="K515" s="153">
        <f>ROUND(E515*J515,2)</f>
        <v>2809.75</v>
      </c>
      <c r="L515" s="153">
        <v>15</v>
      </c>
      <c r="M515" s="153">
        <f>G515*(1+L515/100)</f>
        <v>0</v>
      </c>
      <c r="N515" s="153">
        <v>0</v>
      </c>
      <c r="O515" s="153">
        <f>ROUND(E515*N515,2)</f>
        <v>0</v>
      </c>
      <c r="P515" s="153">
        <v>0</v>
      </c>
      <c r="Q515" s="153">
        <f>ROUND(E515*P515,2)</f>
        <v>0</v>
      </c>
      <c r="R515" s="153"/>
      <c r="S515" s="153" t="s">
        <v>140</v>
      </c>
      <c r="T515" s="153" t="s">
        <v>140</v>
      </c>
      <c r="U515" s="153">
        <v>0.05</v>
      </c>
      <c r="V515" s="153">
        <f>ROUND(E515*U515,2)</f>
        <v>5.62</v>
      </c>
      <c r="W515" s="153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 t="s">
        <v>617</v>
      </c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</row>
    <row r="516" spans="1:60" outlineLevel="1">
      <c r="A516" s="151"/>
      <c r="B516" s="152"/>
      <c r="C516" s="183" t="s">
        <v>235</v>
      </c>
      <c r="D516" s="154"/>
      <c r="E516" s="155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 t="s">
        <v>143</v>
      </c>
      <c r="AH516" s="148">
        <v>0</v>
      </c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</row>
    <row r="517" spans="1:60" outlineLevel="1">
      <c r="A517" s="151"/>
      <c r="B517" s="152"/>
      <c r="C517" s="183" t="s">
        <v>335</v>
      </c>
      <c r="D517" s="154"/>
      <c r="E517" s="155">
        <v>2.1900000000000004</v>
      </c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 t="s">
        <v>143</v>
      </c>
      <c r="AH517" s="148">
        <v>0</v>
      </c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</row>
    <row r="518" spans="1:60" outlineLevel="1">
      <c r="A518" s="151"/>
      <c r="B518" s="152"/>
      <c r="C518" s="183" t="s">
        <v>336</v>
      </c>
      <c r="D518" s="154"/>
      <c r="E518" s="155">
        <v>15</v>
      </c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 t="s">
        <v>143</v>
      </c>
      <c r="AH518" s="148">
        <v>0</v>
      </c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</row>
    <row r="519" spans="1:60" outlineLevel="1">
      <c r="A519" s="151"/>
      <c r="B519" s="152"/>
      <c r="C519" s="183" t="s">
        <v>337</v>
      </c>
      <c r="D519" s="154"/>
      <c r="E519" s="155">
        <v>2.1900000000000004</v>
      </c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 t="s">
        <v>143</v>
      </c>
      <c r="AH519" s="148">
        <v>0</v>
      </c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</row>
    <row r="520" spans="1:60" outlineLevel="1">
      <c r="A520" s="151"/>
      <c r="B520" s="152"/>
      <c r="C520" s="183" t="s">
        <v>338</v>
      </c>
      <c r="D520" s="154"/>
      <c r="E520" s="155">
        <v>15</v>
      </c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 t="s">
        <v>143</v>
      </c>
      <c r="AH520" s="148">
        <v>0</v>
      </c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</row>
    <row r="521" spans="1:60" outlineLevel="1">
      <c r="A521" s="151"/>
      <c r="B521" s="152"/>
      <c r="C521" s="183" t="s">
        <v>339</v>
      </c>
      <c r="D521" s="154"/>
      <c r="E521" s="155">
        <v>3.7800000000000002</v>
      </c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 t="s">
        <v>143</v>
      </c>
      <c r="AH521" s="148">
        <v>0</v>
      </c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</row>
    <row r="522" spans="1:60" outlineLevel="1">
      <c r="A522" s="151"/>
      <c r="B522" s="152"/>
      <c r="C522" s="183" t="s">
        <v>340</v>
      </c>
      <c r="D522" s="154"/>
      <c r="E522" s="155">
        <v>17.760000000000002</v>
      </c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 t="s">
        <v>143</v>
      </c>
      <c r="AH522" s="148">
        <v>0</v>
      </c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</row>
    <row r="523" spans="1:60" outlineLevel="1">
      <c r="A523" s="151"/>
      <c r="B523" s="152"/>
      <c r="C523" s="184" t="s">
        <v>204</v>
      </c>
      <c r="D523" s="156"/>
      <c r="E523" s="157">
        <v>55.92</v>
      </c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 t="s">
        <v>143</v>
      </c>
      <c r="AH523" s="148">
        <v>1</v>
      </c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</row>
    <row r="524" spans="1:60" outlineLevel="1">
      <c r="A524" s="151"/>
      <c r="B524" s="152"/>
      <c r="C524" s="183" t="s">
        <v>221</v>
      </c>
      <c r="D524" s="154"/>
      <c r="E524" s="155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 t="s">
        <v>143</v>
      </c>
      <c r="AH524" s="148">
        <v>0</v>
      </c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</row>
    <row r="525" spans="1:60" outlineLevel="1">
      <c r="A525" s="151"/>
      <c r="B525" s="152"/>
      <c r="C525" s="183" t="s">
        <v>341</v>
      </c>
      <c r="D525" s="154"/>
      <c r="E525" s="155">
        <v>25.67</v>
      </c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 t="s">
        <v>143</v>
      </c>
      <c r="AH525" s="148">
        <v>0</v>
      </c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</row>
    <row r="526" spans="1:60" outlineLevel="1">
      <c r="A526" s="151"/>
      <c r="B526" s="152"/>
      <c r="C526" s="183" t="s">
        <v>342</v>
      </c>
      <c r="D526" s="154"/>
      <c r="E526" s="155">
        <v>15.200000000000001</v>
      </c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 t="s">
        <v>143</v>
      </c>
      <c r="AH526" s="148">
        <v>0</v>
      </c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</row>
    <row r="527" spans="1:60" outlineLevel="1">
      <c r="A527" s="151"/>
      <c r="B527" s="152"/>
      <c r="C527" s="183" t="s">
        <v>343</v>
      </c>
      <c r="D527" s="154"/>
      <c r="E527" s="155">
        <v>15.600000000000001</v>
      </c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 t="s">
        <v>143</v>
      </c>
      <c r="AH527" s="148">
        <v>0</v>
      </c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</row>
    <row r="528" spans="1:60" outlineLevel="1">
      <c r="A528" s="151"/>
      <c r="B528" s="152"/>
      <c r="C528" s="184" t="s">
        <v>204</v>
      </c>
      <c r="D528" s="156"/>
      <c r="E528" s="157">
        <v>56.470000000000006</v>
      </c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 t="s">
        <v>143</v>
      </c>
      <c r="AH528" s="148">
        <v>1</v>
      </c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</row>
    <row r="529" spans="1:60" outlineLevel="1">
      <c r="A529" s="169">
        <v>161</v>
      </c>
      <c r="B529" s="170" t="s">
        <v>674</v>
      </c>
      <c r="C529" s="182" t="s">
        <v>675</v>
      </c>
      <c r="D529" s="171" t="s">
        <v>162</v>
      </c>
      <c r="E529" s="172">
        <v>112.39</v>
      </c>
      <c r="F529" s="173"/>
      <c r="G529" s="174">
        <f>ROUND(E529*F529,2)</f>
        <v>0</v>
      </c>
      <c r="H529" s="153">
        <v>0</v>
      </c>
      <c r="I529" s="153">
        <f>ROUND(E529*H529,2)</f>
        <v>0</v>
      </c>
      <c r="J529" s="153">
        <v>570</v>
      </c>
      <c r="K529" s="153">
        <f>ROUND(E529*J529,2)</f>
        <v>64062.3</v>
      </c>
      <c r="L529" s="153">
        <v>15</v>
      </c>
      <c r="M529" s="153">
        <f>G529*(1+L529/100)</f>
        <v>0</v>
      </c>
      <c r="N529" s="153">
        <v>0</v>
      </c>
      <c r="O529" s="153">
        <f>ROUND(E529*N529,2)</f>
        <v>0</v>
      </c>
      <c r="P529" s="153">
        <v>0</v>
      </c>
      <c r="Q529" s="153">
        <f>ROUND(E529*P529,2)</f>
        <v>0</v>
      </c>
      <c r="R529" s="153"/>
      <c r="S529" s="153" t="s">
        <v>140</v>
      </c>
      <c r="T529" s="153" t="s">
        <v>140</v>
      </c>
      <c r="U529" s="153">
        <v>1.1400000000000001</v>
      </c>
      <c r="V529" s="153">
        <f>ROUND(E529*U529,2)</f>
        <v>128.12</v>
      </c>
      <c r="W529" s="153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 t="s">
        <v>617</v>
      </c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</row>
    <row r="530" spans="1:60" outlineLevel="1">
      <c r="A530" s="151"/>
      <c r="B530" s="152"/>
      <c r="C530" s="183" t="s">
        <v>235</v>
      </c>
      <c r="D530" s="154"/>
      <c r="E530" s="155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 t="s">
        <v>143</v>
      </c>
      <c r="AH530" s="148">
        <v>0</v>
      </c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</row>
    <row r="531" spans="1:60" outlineLevel="1">
      <c r="A531" s="151"/>
      <c r="B531" s="152"/>
      <c r="C531" s="183" t="s">
        <v>335</v>
      </c>
      <c r="D531" s="154"/>
      <c r="E531" s="155">
        <v>2.1900000000000004</v>
      </c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 t="s">
        <v>143</v>
      </c>
      <c r="AH531" s="148">
        <v>0</v>
      </c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</row>
    <row r="532" spans="1:60" outlineLevel="1">
      <c r="A532" s="151"/>
      <c r="B532" s="152"/>
      <c r="C532" s="183" t="s">
        <v>336</v>
      </c>
      <c r="D532" s="154"/>
      <c r="E532" s="155">
        <v>15</v>
      </c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 t="s">
        <v>143</v>
      </c>
      <c r="AH532" s="148">
        <v>0</v>
      </c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</row>
    <row r="533" spans="1:60" outlineLevel="1">
      <c r="A533" s="151"/>
      <c r="B533" s="152"/>
      <c r="C533" s="183" t="s">
        <v>337</v>
      </c>
      <c r="D533" s="154"/>
      <c r="E533" s="155">
        <v>2.1900000000000004</v>
      </c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 t="s">
        <v>143</v>
      </c>
      <c r="AH533" s="148">
        <v>0</v>
      </c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</row>
    <row r="534" spans="1:60" outlineLevel="1">
      <c r="A534" s="151"/>
      <c r="B534" s="152"/>
      <c r="C534" s="183" t="s">
        <v>338</v>
      </c>
      <c r="D534" s="154"/>
      <c r="E534" s="155">
        <v>15</v>
      </c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 t="s">
        <v>143</v>
      </c>
      <c r="AH534" s="148">
        <v>0</v>
      </c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</row>
    <row r="535" spans="1:60" outlineLevel="1">
      <c r="A535" s="151"/>
      <c r="B535" s="152"/>
      <c r="C535" s="183" t="s">
        <v>339</v>
      </c>
      <c r="D535" s="154"/>
      <c r="E535" s="155">
        <v>3.7800000000000002</v>
      </c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 t="s">
        <v>143</v>
      </c>
      <c r="AH535" s="148">
        <v>0</v>
      </c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</row>
    <row r="536" spans="1:60" outlineLevel="1">
      <c r="A536" s="151"/>
      <c r="B536" s="152"/>
      <c r="C536" s="183" t="s">
        <v>340</v>
      </c>
      <c r="D536" s="154"/>
      <c r="E536" s="155">
        <v>17.760000000000002</v>
      </c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 t="s">
        <v>143</v>
      </c>
      <c r="AH536" s="148">
        <v>0</v>
      </c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</row>
    <row r="537" spans="1:60" outlineLevel="1">
      <c r="A537" s="151"/>
      <c r="B537" s="152"/>
      <c r="C537" s="184" t="s">
        <v>204</v>
      </c>
      <c r="D537" s="156"/>
      <c r="E537" s="157">
        <v>55.92</v>
      </c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 t="s">
        <v>143</v>
      </c>
      <c r="AH537" s="148">
        <v>1</v>
      </c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</row>
    <row r="538" spans="1:60" outlineLevel="1">
      <c r="A538" s="151"/>
      <c r="B538" s="152"/>
      <c r="C538" s="183" t="s">
        <v>221</v>
      </c>
      <c r="D538" s="154"/>
      <c r="E538" s="155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 t="s">
        <v>143</v>
      </c>
      <c r="AH538" s="148">
        <v>0</v>
      </c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</row>
    <row r="539" spans="1:60" outlineLevel="1">
      <c r="A539" s="151"/>
      <c r="B539" s="152"/>
      <c r="C539" s="183" t="s">
        <v>341</v>
      </c>
      <c r="D539" s="154"/>
      <c r="E539" s="155">
        <v>25.67</v>
      </c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 t="s">
        <v>143</v>
      </c>
      <c r="AH539" s="148">
        <v>0</v>
      </c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</row>
    <row r="540" spans="1:60" outlineLevel="1">
      <c r="A540" s="151"/>
      <c r="B540" s="152"/>
      <c r="C540" s="183" t="s">
        <v>342</v>
      </c>
      <c r="D540" s="154"/>
      <c r="E540" s="155">
        <v>15.200000000000001</v>
      </c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 t="s">
        <v>143</v>
      </c>
      <c r="AH540" s="148">
        <v>0</v>
      </c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</row>
    <row r="541" spans="1:60" outlineLevel="1">
      <c r="A541" s="151"/>
      <c r="B541" s="152"/>
      <c r="C541" s="183" t="s">
        <v>343</v>
      </c>
      <c r="D541" s="154"/>
      <c r="E541" s="155">
        <v>15.600000000000001</v>
      </c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 t="s">
        <v>143</v>
      </c>
      <c r="AH541" s="148">
        <v>0</v>
      </c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</row>
    <row r="542" spans="1:60" outlineLevel="1">
      <c r="A542" s="151"/>
      <c r="B542" s="152"/>
      <c r="C542" s="184" t="s">
        <v>204</v>
      </c>
      <c r="D542" s="156"/>
      <c r="E542" s="157">
        <v>56.470000000000006</v>
      </c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 t="s">
        <v>143</v>
      </c>
      <c r="AH542" s="148">
        <v>1</v>
      </c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</row>
    <row r="543" spans="1:60" outlineLevel="1">
      <c r="A543" s="169">
        <v>162</v>
      </c>
      <c r="B543" s="170" t="s">
        <v>676</v>
      </c>
      <c r="C543" s="182" t="s">
        <v>677</v>
      </c>
      <c r="D543" s="171" t="s">
        <v>162</v>
      </c>
      <c r="E543" s="172">
        <v>112.39</v>
      </c>
      <c r="F543" s="173"/>
      <c r="G543" s="174">
        <f>ROUND(E543*F543,2)</f>
        <v>0</v>
      </c>
      <c r="H543" s="153">
        <v>32.800000000000004</v>
      </c>
      <c r="I543" s="153">
        <f>ROUND(E543*H543,2)</f>
        <v>3686.39</v>
      </c>
      <c r="J543" s="153">
        <v>0</v>
      </c>
      <c r="K543" s="153">
        <f>ROUND(E543*J543,2)</f>
        <v>0</v>
      </c>
      <c r="L543" s="153">
        <v>15</v>
      </c>
      <c r="M543" s="153">
        <f>G543*(1+L543/100)</f>
        <v>0</v>
      </c>
      <c r="N543" s="153">
        <v>0</v>
      </c>
      <c r="O543" s="153">
        <f>ROUND(E543*N543,2)</f>
        <v>0</v>
      </c>
      <c r="P543" s="153">
        <v>0</v>
      </c>
      <c r="Q543" s="153">
        <f>ROUND(E543*P543,2)</f>
        <v>0</v>
      </c>
      <c r="R543" s="153"/>
      <c r="S543" s="153" t="s">
        <v>140</v>
      </c>
      <c r="T543" s="153" t="s">
        <v>140</v>
      </c>
      <c r="U543" s="153">
        <v>0</v>
      </c>
      <c r="V543" s="153">
        <f>ROUND(E543*U543,2)</f>
        <v>0</v>
      </c>
      <c r="W543" s="153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 t="s">
        <v>617</v>
      </c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</row>
    <row r="544" spans="1:60" outlineLevel="1">
      <c r="A544" s="151"/>
      <c r="B544" s="152"/>
      <c r="C544" s="183" t="s">
        <v>235</v>
      </c>
      <c r="D544" s="154"/>
      <c r="E544" s="155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 t="s">
        <v>143</v>
      </c>
      <c r="AH544" s="148">
        <v>0</v>
      </c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</row>
    <row r="545" spans="1:60" outlineLevel="1">
      <c r="A545" s="151"/>
      <c r="B545" s="152"/>
      <c r="C545" s="183" t="s">
        <v>335</v>
      </c>
      <c r="D545" s="154"/>
      <c r="E545" s="155">
        <v>2.1900000000000004</v>
      </c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 t="s">
        <v>143</v>
      </c>
      <c r="AH545" s="148">
        <v>0</v>
      </c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</row>
    <row r="546" spans="1:60" outlineLevel="1">
      <c r="A546" s="151"/>
      <c r="B546" s="152"/>
      <c r="C546" s="183" t="s">
        <v>336</v>
      </c>
      <c r="D546" s="154"/>
      <c r="E546" s="155">
        <v>15</v>
      </c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 t="s">
        <v>143</v>
      </c>
      <c r="AH546" s="148">
        <v>0</v>
      </c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</row>
    <row r="547" spans="1:60" outlineLevel="1">
      <c r="A547" s="151"/>
      <c r="B547" s="152"/>
      <c r="C547" s="183" t="s">
        <v>337</v>
      </c>
      <c r="D547" s="154"/>
      <c r="E547" s="155">
        <v>2.1900000000000004</v>
      </c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 t="s">
        <v>143</v>
      </c>
      <c r="AH547" s="148">
        <v>0</v>
      </c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</row>
    <row r="548" spans="1:60" outlineLevel="1">
      <c r="A548" s="151"/>
      <c r="B548" s="152"/>
      <c r="C548" s="183" t="s">
        <v>338</v>
      </c>
      <c r="D548" s="154"/>
      <c r="E548" s="155">
        <v>15</v>
      </c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 t="s">
        <v>143</v>
      </c>
      <c r="AH548" s="148">
        <v>0</v>
      </c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</row>
    <row r="549" spans="1:60" outlineLevel="1">
      <c r="A549" s="151"/>
      <c r="B549" s="152"/>
      <c r="C549" s="183" t="s">
        <v>339</v>
      </c>
      <c r="D549" s="154"/>
      <c r="E549" s="155">
        <v>3.7800000000000002</v>
      </c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 t="s">
        <v>143</v>
      </c>
      <c r="AH549" s="148">
        <v>0</v>
      </c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</row>
    <row r="550" spans="1:60" outlineLevel="1">
      <c r="A550" s="151"/>
      <c r="B550" s="152"/>
      <c r="C550" s="183" t="s">
        <v>340</v>
      </c>
      <c r="D550" s="154"/>
      <c r="E550" s="155">
        <v>17.760000000000002</v>
      </c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 t="s">
        <v>143</v>
      </c>
      <c r="AH550" s="148">
        <v>0</v>
      </c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</row>
    <row r="551" spans="1:60" outlineLevel="1">
      <c r="A551" s="151"/>
      <c r="B551" s="152"/>
      <c r="C551" s="184" t="s">
        <v>204</v>
      </c>
      <c r="D551" s="156"/>
      <c r="E551" s="157">
        <v>55.92</v>
      </c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 t="s">
        <v>143</v>
      </c>
      <c r="AH551" s="148">
        <v>1</v>
      </c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</row>
    <row r="552" spans="1:60" outlineLevel="1">
      <c r="A552" s="151"/>
      <c r="B552" s="152"/>
      <c r="C552" s="183" t="s">
        <v>221</v>
      </c>
      <c r="D552" s="154"/>
      <c r="E552" s="155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 t="s">
        <v>143</v>
      </c>
      <c r="AH552" s="148">
        <v>0</v>
      </c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</row>
    <row r="553" spans="1:60" outlineLevel="1">
      <c r="A553" s="151"/>
      <c r="B553" s="152"/>
      <c r="C553" s="183" t="s">
        <v>341</v>
      </c>
      <c r="D553" s="154"/>
      <c r="E553" s="155">
        <v>25.67</v>
      </c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 t="s">
        <v>143</v>
      </c>
      <c r="AH553" s="148">
        <v>0</v>
      </c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</row>
    <row r="554" spans="1:60" outlineLevel="1">
      <c r="A554" s="151"/>
      <c r="B554" s="152"/>
      <c r="C554" s="183" t="s">
        <v>342</v>
      </c>
      <c r="D554" s="154"/>
      <c r="E554" s="155">
        <v>15.200000000000001</v>
      </c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 t="s">
        <v>143</v>
      </c>
      <c r="AH554" s="148">
        <v>0</v>
      </c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</row>
    <row r="555" spans="1:60" outlineLevel="1">
      <c r="A555" s="151"/>
      <c r="B555" s="152"/>
      <c r="C555" s="183" t="s">
        <v>343</v>
      </c>
      <c r="D555" s="154"/>
      <c r="E555" s="155">
        <v>15.600000000000001</v>
      </c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 t="s">
        <v>143</v>
      </c>
      <c r="AH555" s="148">
        <v>0</v>
      </c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</row>
    <row r="556" spans="1:60" outlineLevel="1">
      <c r="A556" s="151"/>
      <c r="B556" s="152"/>
      <c r="C556" s="184" t="s">
        <v>204</v>
      </c>
      <c r="D556" s="156"/>
      <c r="E556" s="157">
        <v>56.470000000000006</v>
      </c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 t="s">
        <v>143</v>
      </c>
      <c r="AH556" s="148">
        <v>1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</row>
    <row r="557" spans="1:60" outlineLevel="1">
      <c r="A557" s="169">
        <v>163</v>
      </c>
      <c r="B557" s="170" t="s">
        <v>678</v>
      </c>
      <c r="C557" s="182" t="s">
        <v>679</v>
      </c>
      <c r="D557" s="171" t="s">
        <v>162</v>
      </c>
      <c r="E557" s="172">
        <v>112.39</v>
      </c>
      <c r="F557" s="173"/>
      <c r="G557" s="174">
        <f>ROUND(E557*F557,2)</f>
        <v>0</v>
      </c>
      <c r="H557" s="153">
        <v>0</v>
      </c>
      <c r="I557" s="153">
        <f>ROUND(E557*H557,2)</f>
        <v>0</v>
      </c>
      <c r="J557" s="153">
        <v>65</v>
      </c>
      <c r="K557" s="153">
        <f>ROUND(E557*J557,2)</f>
        <v>7305.35</v>
      </c>
      <c r="L557" s="153">
        <v>15</v>
      </c>
      <c r="M557" s="153">
        <f>G557*(1+L557/100)</f>
        <v>0</v>
      </c>
      <c r="N557" s="153">
        <v>0</v>
      </c>
      <c r="O557" s="153">
        <f>ROUND(E557*N557,2)</f>
        <v>0</v>
      </c>
      <c r="P557" s="153">
        <v>0</v>
      </c>
      <c r="Q557" s="153">
        <f>ROUND(E557*P557,2)</f>
        <v>0</v>
      </c>
      <c r="R557" s="153"/>
      <c r="S557" s="153" t="s">
        <v>140</v>
      </c>
      <c r="T557" s="153" t="s">
        <v>140</v>
      </c>
      <c r="U557" s="153">
        <v>0.13</v>
      </c>
      <c r="V557" s="153">
        <f>ROUND(E557*U557,2)</f>
        <v>14.61</v>
      </c>
      <c r="W557" s="153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 t="s">
        <v>617</v>
      </c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</row>
    <row r="558" spans="1:60" outlineLevel="1">
      <c r="A558" s="151"/>
      <c r="B558" s="152"/>
      <c r="C558" s="183" t="s">
        <v>235</v>
      </c>
      <c r="D558" s="154"/>
      <c r="E558" s="155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 t="s">
        <v>143</v>
      </c>
      <c r="AH558" s="148">
        <v>0</v>
      </c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</row>
    <row r="559" spans="1:60" outlineLevel="1">
      <c r="A559" s="151"/>
      <c r="B559" s="152"/>
      <c r="C559" s="183" t="s">
        <v>335</v>
      </c>
      <c r="D559" s="154"/>
      <c r="E559" s="155">
        <v>2.1900000000000004</v>
      </c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 t="s">
        <v>143</v>
      </c>
      <c r="AH559" s="148">
        <v>0</v>
      </c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</row>
    <row r="560" spans="1:60" outlineLevel="1">
      <c r="A560" s="151"/>
      <c r="B560" s="152"/>
      <c r="C560" s="183" t="s">
        <v>336</v>
      </c>
      <c r="D560" s="154"/>
      <c r="E560" s="155">
        <v>15</v>
      </c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 t="s">
        <v>143</v>
      </c>
      <c r="AH560" s="148">
        <v>0</v>
      </c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</row>
    <row r="561" spans="1:60" outlineLevel="1">
      <c r="A561" s="151"/>
      <c r="B561" s="152"/>
      <c r="C561" s="183" t="s">
        <v>337</v>
      </c>
      <c r="D561" s="154"/>
      <c r="E561" s="155">
        <v>2.1900000000000004</v>
      </c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 t="s">
        <v>143</v>
      </c>
      <c r="AH561" s="148">
        <v>0</v>
      </c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</row>
    <row r="562" spans="1:60" outlineLevel="1">
      <c r="A562" s="151"/>
      <c r="B562" s="152"/>
      <c r="C562" s="183" t="s">
        <v>338</v>
      </c>
      <c r="D562" s="154"/>
      <c r="E562" s="155">
        <v>15</v>
      </c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 t="s">
        <v>143</v>
      </c>
      <c r="AH562" s="148">
        <v>0</v>
      </c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</row>
    <row r="563" spans="1:60" outlineLevel="1">
      <c r="A563" s="151"/>
      <c r="B563" s="152"/>
      <c r="C563" s="183" t="s">
        <v>339</v>
      </c>
      <c r="D563" s="154"/>
      <c r="E563" s="155">
        <v>3.7800000000000002</v>
      </c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 t="s">
        <v>143</v>
      </c>
      <c r="AH563" s="148">
        <v>0</v>
      </c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</row>
    <row r="564" spans="1:60" outlineLevel="1">
      <c r="A564" s="151"/>
      <c r="B564" s="152"/>
      <c r="C564" s="183" t="s">
        <v>340</v>
      </c>
      <c r="D564" s="154"/>
      <c r="E564" s="155">
        <v>17.760000000000002</v>
      </c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 t="s">
        <v>143</v>
      </c>
      <c r="AH564" s="148">
        <v>0</v>
      </c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</row>
    <row r="565" spans="1:60" outlineLevel="1">
      <c r="A565" s="151"/>
      <c r="B565" s="152"/>
      <c r="C565" s="184" t="s">
        <v>204</v>
      </c>
      <c r="D565" s="156"/>
      <c r="E565" s="157">
        <v>55.92</v>
      </c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 t="s">
        <v>143</v>
      </c>
      <c r="AH565" s="148">
        <v>1</v>
      </c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</row>
    <row r="566" spans="1:60" outlineLevel="1">
      <c r="A566" s="151"/>
      <c r="B566" s="152"/>
      <c r="C566" s="183" t="s">
        <v>221</v>
      </c>
      <c r="D566" s="154"/>
      <c r="E566" s="155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 t="s">
        <v>143</v>
      </c>
      <c r="AH566" s="148">
        <v>0</v>
      </c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</row>
    <row r="567" spans="1:60" outlineLevel="1">
      <c r="A567" s="151"/>
      <c r="B567" s="152"/>
      <c r="C567" s="183" t="s">
        <v>341</v>
      </c>
      <c r="D567" s="154"/>
      <c r="E567" s="155">
        <v>25.67</v>
      </c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 t="s">
        <v>143</v>
      </c>
      <c r="AH567" s="148">
        <v>0</v>
      </c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</row>
    <row r="568" spans="1:60" outlineLevel="1">
      <c r="A568" s="151"/>
      <c r="B568" s="152"/>
      <c r="C568" s="183" t="s">
        <v>342</v>
      </c>
      <c r="D568" s="154"/>
      <c r="E568" s="155">
        <v>15.200000000000001</v>
      </c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 t="s">
        <v>143</v>
      </c>
      <c r="AH568" s="148">
        <v>0</v>
      </c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</row>
    <row r="569" spans="1:60" outlineLevel="1">
      <c r="A569" s="151"/>
      <c r="B569" s="152"/>
      <c r="C569" s="183" t="s">
        <v>343</v>
      </c>
      <c r="D569" s="154"/>
      <c r="E569" s="155">
        <v>15.600000000000001</v>
      </c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 t="s">
        <v>143</v>
      </c>
      <c r="AH569" s="148">
        <v>0</v>
      </c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</row>
    <row r="570" spans="1:60" outlineLevel="1">
      <c r="A570" s="151"/>
      <c r="B570" s="152"/>
      <c r="C570" s="184" t="s">
        <v>204</v>
      </c>
      <c r="D570" s="156"/>
      <c r="E570" s="157">
        <v>56.470000000000006</v>
      </c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 t="s">
        <v>143</v>
      </c>
      <c r="AH570" s="148">
        <v>1</v>
      </c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</row>
    <row r="571" spans="1:60" outlineLevel="1">
      <c r="A571" s="169">
        <v>164</v>
      </c>
      <c r="B571" s="170" t="s">
        <v>642</v>
      </c>
      <c r="C571" s="182" t="s">
        <v>643</v>
      </c>
      <c r="D571" s="171" t="s">
        <v>644</v>
      </c>
      <c r="E571" s="172">
        <v>11.239000000000001</v>
      </c>
      <c r="F571" s="173"/>
      <c r="G571" s="174">
        <f>ROUND(E571*F571,2)</f>
        <v>0</v>
      </c>
      <c r="H571" s="153">
        <v>121</v>
      </c>
      <c r="I571" s="153">
        <f>ROUND(E571*H571,2)</f>
        <v>1359.92</v>
      </c>
      <c r="J571" s="153">
        <v>0</v>
      </c>
      <c r="K571" s="153">
        <f>ROUND(E571*J571,2)</f>
        <v>0</v>
      </c>
      <c r="L571" s="153">
        <v>15</v>
      </c>
      <c r="M571" s="153">
        <f>G571*(1+L571/100)</f>
        <v>0</v>
      </c>
      <c r="N571" s="153">
        <v>0</v>
      </c>
      <c r="O571" s="153">
        <f>ROUND(E571*N571,2)</f>
        <v>0</v>
      </c>
      <c r="P571" s="153">
        <v>0</v>
      </c>
      <c r="Q571" s="153">
        <f>ROUND(E571*P571,2)</f>
        <v>0</v>
      </c>
      <c r="R571" s="153" t="s">
        <v>167</v>
      </c>
      <c r="S571" s="153" t="s">
        <v>140</v>
      </c>
      <c r="T571" s="153" t="s">
        <v>140</v>
      </c>
      <c r="U571" s="153">
        <v>0</v>
      </c>
      <c r="V571" s="153">
        <f>ROUND(E571*U571,2)</f>
        <v>0</v>
      </c>
      <c r="W571" s="153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 t="s">
        <v>168</v>
      </c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</row>
    <row r="572" spans="1:60" outlineLevel="1">
      <c r="A572" s="151"/>
      <c r="B572" s="152"/>
      <c r="C572" s="183" t="s">
        <v>680</v>
      </c>
      <c r="D572" s="154"/>
      <c r="E572" s="155">
        <v>11.239000000000001</v>
      </c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 t="s">
        <v>143</v>
      </c>
      <c r="AH572" s="148">
        <v>0</v>
      </c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</row>
    <row r="573" spans="1:60" outlineLevel="1">
      <c r="A573" s="169">
        <v>165</v>
      </c>
      <c r="B573" s="170" t="s">
        <v>681</v>
      </c>
      <c r="C573" s="182" t="s">
        <v>682</v>
      </c>
      <c r="D573" s="171" t="s">
        <v>162</v>
      </c>
      <c r="E573" s="172">
        <v>129.24850000000001</v>
      </c>
      <c r="F573" s="173"/>
      <c r="G573" s="174">
        <f>ROUND(E573*F573,2)</f>
        <v>0</v>
      </c>
      <c r="H573" s="153">
        <v>336.5</v>
      </c>
      <c r="I573" s="153">
        <f>ROUND(E573*H573,2)</f>
        <v>43492.12</v>
      </c>
      <c r="J573" s="153">
        <v>0</v>
      </c>
      <c r="K573" s="153">
        <f>ROUND(E573*J573,2)</f>
        <v>0</v>
      </c>
      <c r="L573" s="153">
        <v>15</v>
      </c>
      <c r="M573" s="153">
        <f>G573*(1+L573/100)</f>
        <v>0</v>
      </c>
      <c r="N573" s="153">
        <v>1.3600000000000001E-2</v>
      </c>
      <c r="O573" s="153">
        <f>ROUND(E573*N573,2)</f>
        <v>1.76</v>
      </c>
      <c r="P573" s="153">
        <v>0</v>
      </c>
      <c r="Q573" s="153">
        <f>ROUND(E573*P573,2)</f>
        <v>0</v>
      </c>
      <c r="R573" s="153" t="s">
        <v>167</v>
      </c>
      <c r="S573" s="153" t="s">
        <v>140</v>
      </c>
      <c r="T573" s="153" t="s">
        <v>140</v>
      </c>
      <c r="U573" s="153">
        <v>0</v>
      </c>
      <c r="V573" s="153">
        <f>ROUND(E573*U573,2)</f>
        <v>0</v>
      </c>
      <c r="W573" s="153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 t="s">
        <v>168</v>
      </c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</row>
    <row r="574" spans="1:60" outlineLevel="1">
      <c r="A574" s="151"/>
      <c r="B574" s="152"/>
      <c r="C574" s="183" t="s">
        <v>683</v>
      </c>
      <c r="D574" s="154"/>
      <c r="E574" s="155">
        <v>129.24850000000001</v>
      </c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 t="s">
        <v>143</v>
      </c>
      <c r="AH574" s="148">
        <v>0</v>
      </c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</row>
    <row r="575" spans="1:60" outlineLevel="1">
      <c r="A575" s="175">
        <v>166</v>
      </c>
      <c r="B575" s="176" t="s">
        <v>684</v>
      </c>
      <c r="C575" s="185" t="s">
        <v>685</v>
      </c>
      <c r="D575" s="177" t="s">
        <v>0</v>
      </c>
      <c r="E575" s="178"/>
      <c r="F575" s="179"/>
      <c r="G575" s="180">
        <f>ROUND(E575*F575,2)</f>
        <v>0</v>
      </c>
      <c r="H575" s="153">
        <v>0</v>
      </c>
      <c r="I575" s="153">
        <f>ROUND(E575*H575,2)</f>
        <v>0</v>
      </c>
      <c r="J575" s="153">
        <v>3.7</v>
      </c>
      <c r="K575" s="153">
        <f>ROUND(E575*J575,2)</f>
        <v>0</v>
      </c>
      <c r="L575" s="153">
        <v>15</v>
      </c>
      <c r="M575" s="153">
        <f>G575*(1+L575/100)</f>
        <v>0</v>
      </c>
      <c r="N575" s="153">
        <v>0</v>
      </c>
      <c r="O575" s="153">
        <f>ROUND(E575*N575,2)</f>
        <v>0</v>
      </c>
      <c r="P575" s="153">
        <v>0</v>
      </c>
      <c r="Q575" s="153">
        <f>ROUND(E575*P575,2)</f>
        <v>0</v>
      </c>
      <c r="R575" s="153"/>
      <c r="S575" s="153" t="s">
        <v>140</v>
      </c>
      <c r="T575" s="153" t="s">
        <v>140</v>
      </c>
      <c r="U575" s="153">
        <v>0</v>
      </c>
      <c r="V575" s="153">
        <f>ROUND(E575*U575,2)</f>
        <v>0</v>
      </c>
      <c r="W575" s="153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 t="s">
        <v>474</v>
      </c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</row>
    <row r="576" spans="1:60">
      <c r="A576" s="163" t="s">
        <v>135</v>
      </c>
      <c r="B576" s="164" t="s">
        <v>103</v>
      </c>
      <c r="C576" s="181" t="s">
        <v>104</v>
      </c>
      <c r="D576" s="165"/>
      <c r="E576" s="166"/>
      <c r="F576" s="167"/>
      <c r="G576" s="168">
        <f>SUMIF(AG577:AG603,"&lt;&gt;NOR",G577:G603)</f>
        <v>0</v>
      </c>
      <c r="H576" s="162"/>
      <c r="I576" s="162">
        <f>SUM(I577:I603)</f>
        <v>47821.5</v>
      </c>
      <c r="J576" s="162"/>
      <c r="K576" s="162">
        <f>SUM(K577:K603)</f>
        <v>122742.36</v>
      </c>
      <c r="L576" s="162"/>
      <c r="M576" s="162">
        <f>SUM(M577:M603)</f>
        <v>0</v>
      </c>
      <c r="N576" s="162"/>
      <c r="O576" s="162">
        <f>SUM(O577:O603)</f>
        <v>7.1400000000000006</v>
      </c>
      <c r="P576" s="162"/>
      <c r="Q576" s="162">
        <f>SUM(Q577:Q603)</f>
        <v>0</v>
      </c>
      <c r="R576" s="162"/>
      <c r="S576" s="162"/>
      <c r="T576" s="162"/>
      <c r="U576" s="162"/>
      <c r="V576" s="162">
        <f>SUM(V577:V603)</f>
        <v>262.3</v>
      </c>
      <c r="W576" s="162"/>
      <c r="AG576" t="s">
        <v>136</v>
      </c>
    </row>
    <row r="577" spans="1:60" outlineLevel="1">
      <c r="A577" s="169">
        <v>167</v>
      </c>
      <c r="B577" s="170" t="s">
        <v>686</v>
      </c>
      <c r="C577" s="182" t="s">
        <v>687</v>
      </c>
      <c r="D577" s="171" t="s">
        <v>162</v>
      </c>
      <c r="E577" s="172">
        <v>71.353000000000009</v>
      </c>
      <c r="F577" s="173"/>
      <c r="G577" s="174">
        <f>ROUND(E577*F577,2)</f>
        <v>0</v>
      </c>
      <c r="H577" s="153">
        <v>90.610000000000014</v>
      </c>
      <c r="I577" s="153">
        <f>ROUND(E577*H577,2)</f>
        <v>6465.3</v>
      </c>
      <c r="J577" s="153">
        <v>1654.39</v>
      </c>
      <c r="K577" s="153">
        <f>ROUND(E577*J577,2)</f>
        <v>118045.69</v>
      </c>
      <c r="L577" s="153">
        <v>15</v>
      </c>
      <c r="M577" s="153">
        <f>G577*(1+L577/100)</f>
        <v>0</v>
      </c>
      <c r="N577" s="153">
        <v>8.3360000000000004E-2</v>
      </c>
      <c r="O577" s="153">
        <f>ROUND(E577*N577,2)</f>
        <v>5.95</v>
      </c>
      <c r="P577" s="153">
        <v>0</v>
      </c>
      <c r="Q577" s="153">
        <f>ROUND(E577*P577,2)</f>
        <v>0</v>
      </c>
      <c r="R577" s="153"/>
      <c r="S577" s="153" t="s">
        <v>140</v>
      </c>
      <c r="T577" s="153" t="s">
        <v>140</v>
      </c>
      <c r="U577" s="153">
        <v>3.5350000000000001</v>
      </c>
      <c r="V577" s="153">
        <f>ROUND(E577*U577,2)</f>
        <v>252.23</v>
      </c>
      <c r="W577" s="153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 t="s">
        <v>141</v>
      </c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</row>
    <row r="578" spans="1:60" outlineLevel="1">
      <c r="A578" s="151"/>
      <c r="B578" s="152"/>
      <c r="C578" s="183" t="s">
        <v>397</v>
      </c>
      <c r="D578" s="154"/>
      <c r="E578" s="155">
        <v>13.212000000000002</v>
      </c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 t="s">
        <v>143</v>
      </c>
      <c r="AH578" s="148">
        <v>0</v>
      </c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</row>
    <row r="579" spans="1:60" outlineLevel="1">
      <c r="A579" s="151"/>
      <c r="B579" s="152"/>
      <c r="C579" s="183" t="s">
        <v>398</v>
      </c>
      <c r="D579" s="154"/>
      <c r="E579" s="155">
        <v>3.6255000000000002</v>
      </c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 t="s">
        <v>143</v>
      </c>
      <c r="AH579" s="148">
        <v>0</v>
      </c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</row>
    <row r="580" spans="1:60" outlineLevel="1">
      <c r="A580" s="151"/>
      <c r="B580" s="152"/>
      <c r="C580" s="183" t="s">
        <v>399</v>
      </c>
      <c r="D580" s="154"/>
      <c r="E580" s="155">
        <v>3.6255000000000002</v>
      </c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 t="s">
        <v>143</v>
      </c>
      <c r="AH580" s="148">
        <v>0</v>
      </c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</row>
    <row r="581" spans="1:60" outlineLevel="1">
      <c r="A581" s="151"/>
      <c r="B581" s="152"/>
      <c r="C581" s="183" t="s">
        <v>400</v>
      </c>
      <c r="D581" s="154"/>
      <c r="E581" s="155">
        <v>5.1000000000000005</v>
      </c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 t="s">
        <v>143</v>
      </c>
      <c r="AH581" s="148">
        <v>0</v>
      </c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</row>
    <row r="582" spans="1:60" outlineLevel="1">
      <c r="A582" s="151"/>
      <c r="B582" s="152"/>
      <c r="C582" s="183" t="s">
        <v>401</v>
      </c>
      <c r="D582" s="154"/>
      <c r="E582" s="155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 t="s">
        <v>143</v>
      </c>
      <c r="AH582" s="148">
        <v>0</v>
      </c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</row>
    <row r="583" spans="1:60" outlineLevel="1">
      <c r="A583" s="151"/>
      <c r="B583" s="152"/>
      <c r="C583" s="183" t="s">
        <v>402</v>
      </c>
      <c r="D583" s="154"/>
      <c r="E583" s="155">
        <v>10.98</v>
      </c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 t="s">
        <v>143</v>
      </c>
      <c r="AH583" s="148">
        <v>0</v>
      </c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</row>
    <row r="584" spans="1:60" outlineLevel="1">
      <c r="A584" s="151"/>
      <c r="B584" s="152"/>
      <c r="C584" s="183" t="s">
        <v>403</v>
      </c>
      <c r="D584" s="154"/>
      <c r="E584" s="155">
        <v>8.0750000000000011</v>
      </c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 t="s">
        <v>143</v>
      </c>
      <c r="AH584" s="148">
        <v>0</v>
      </c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</row>
    <row r="585" spans="1:60" outlineLevel="1">
      <c r="A585" s="151"/>
      <c r="B585" s="152"/>
      <c r="C585" s="183" t="s">
        <v>404</v>
      </c>
      <c r="D585" s="154"/>
      <c r="E585" s="155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 t="s">
        <v>143</v>
      </c>
      <c r="AH585" s="148">
        <v>0</v>
      </c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</row>
    <row r="586" spans="1:60" outlineLevel="1">
      <c r="A586" s="151"/>
      <c r="B586" s="152"/>
      <c r="C586" s="183" t="s">
        <v>405</v>
      </c>
      <c r="D586" s="154"/>
      <c r="E586" s="155">
        <v>18.66</v>
      </c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 t="s">
        <v>143</v>
      </c>
      <c r="AH586" s="148">
        <v>0</v>
      </c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</row>
    <row r="587" spans="1:60" outlineLevel="1">
      <c r="A587" s="151"/>
      <c r="B587" s="152"/>
      <c r="C587" s="183" t="s">
        <v>403</v>
      </c>
      <c r="D587" s="154"/>
      <c r="E587" s="155">
        <v>8.0750000000000011</v>
      </c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 t="s">
        <v>143</v>
      </c>
      <c r="AH587" s="148">
        <v>0</v>
      </c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</row>
    <row r="588" spans="1:60" outlineLevel="1">
      <c r="A588" s="169">
        <v>168</v>
      </c>
      <c r="B588" s="170" t="s">
        <v>688</v>
      </c>
      <c r="C588" s="182" t="s">
        <v>689</v>
      </c>
      <c r="D588" s="171" t="s">
        <v>162</v>
      </c>
      <c r="E588" s="172">
        <v>82.05595000000001</v>
      </c>
      <c r="F588" s="173"/>
      <c r="G588" s="174">
        <f>ROUND(E588*F588,2)</f>
        <v>0</v>
      </c>
      <c r="H588" s="153">
        <v>504</v>
      </c>
      <c r="I588" s="153">
        <f>ROUND(E588*H588,2)</f>
        <v>41356.199999999997</v>
      </c>
      <c r="J588" s="153">
        <v>0</v>
      </c>
      <c r="K588" s="153">
        <f>ROUND(E588*J588,2)</f>
        <v>0</v>
      </c>
      <c r="L588" s="153">
        <v>15</v>
      </c>
      <c r="M588" s="153">
        <f>G588*(1+L588/100)</f>
        <v>0</v>
      </c>
      <c r="N588" s="153">
        <v>1.4500000000000001E-2</v>
      </c>
      <c r="O588" s="153">
        <f>ROUND(E588*N588,2)</f>
        <v>1.19</v>
      </c>
      <c r="P588" s="153">
        <v>0</v>
      </c>
      <c r="Q588" s="153">
        <f>ROUND(E588*P588,2)</f>
        <v>0</v>
      </c>
      <c r="R588" s="153" t="s">
        <v>167</v>
      </c>
      <c r="S588" s="153" t="s">
        <v>140</v>
      </c>
      <c r="T588" s="153" t="s">
        <v>140</v>
      </c>
      <c r="U588" s="153">
        <v>0</v>
      </c>
      <c r="V588" s="153">
        <f>ROUND(E588*U588,2)</f>
        <v>0</v>
      </c>
      <c r="W588" s="153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 t="s">
        <v>168</v>
      </c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</row>
    <row r="589" spans="1:60" outlineLevel="1">
      <c r="A589" s="151"/>
      <c r="B589" s="152"/>
      <c r="C589" s="186" t="s">
        <v>361</v>
      </c>
      <c r="D589" s="158"/>
      <c r="E589" s="159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 t="s">
        <v>143</v>
      </c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</row>
    <row r="590" spans="1:60" outlineLevel="1">
      <c r="A590" s="151"/>
      <c r="B590" s="152"/>
      <c r="C590" s="187" t="s">
        <v>690</v>
      </c>
      <c r="D590" s="158"/>
      <c r="E590" s="159">
        <v>13.212000000000002</v>
      </c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 t="s">
        <v>143</v>
      </c>
      <c r="AH590" s="148">
        <v>2</v>
      </c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</row>
    <row r="591" spans="1:60" outlineLevel="1">
      <c r="A591" s="151"/>
      <c r="B591" s="152"/>
      <c r="C591" s="187" t="s">
        <v>691</v>
      </c>
      <c r="D591" s="158"/>
      <c r="E591" s="159">
        <v>3.6255000000000002</v>
      </c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 t="s">
        <v>143</v>
      </c>
      <c r="AH591" s="148">
        <v>2</v>
      </c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</row>
    <row r="592" spans="1:60" outlineLevel="1">
      <c r="A592" s="151"/>
      <c r="B592" s="152"/>
      <c r="C592" s="187" t="s">
        <v>692</v>
      </c>
      <c r="D592" s="158"/>
      <c r="E592" s="159">
        <v>3.6255000000000002</v>
      </c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 t="s">
        <v>143</v>
      </c>
      <c r="AH592" s="148">
        <v>2</v>
      </c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</row>
    <row r="593" spans="1:60" outlineLevel="1">
      <c r="A593" s="151"/>
      <c r="B593" s="152"/>
      <c r="C593" s="187" t="s">
        <v>693</v>
      </c>
      <c r="D593" s="158"/>
      <c r="E593" s="159">
        <v>5.1000000000000005</v>
      </c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 t="s">
        <v>143</v>
      </c>
      <c r="AH593" s="148">
        <v>2</v>
      </c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</row>
    <row r="594" spans="1:60" outlineLevel="1">
      <c r="A594" s="151"/>
      <c r="B594" s="152"/>
      <c r="C594" s="187" t="s">
        <v>694</v>
      </c>
      <c r="D594" s="158"/>
      <c r="E594" s="159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 t="s">
        <v>143</v>
      </c>
      <c r="AH594" s="148">
        <v>2</v>
      </c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</row>
    <row r="595" spans="1:60" outlineLevel="1">
      <c r="A595" s="151"/>
      <c r="B595" s="152"/>
      <c r="C595" s="187" t="s">
        <v>695</v>
      </c>
      <c r="D595" s="158"/>
      <c r="E595" s="159">
        <v>10.98</v>
      </c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 t="s">
        <v>143</v>
      </c>
      <c r="AH595" s="148">
        <v>2</v>
      </c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</row>
    <row r="596" spans="1:60" outlineLevel="1">
      <c r="A596" s="151"/>
      <c r="B596" s="152"/>
      <c r="C596" s="187" t="s">
        <v>696</v>
      </c>
      <c r="D596" s="158"/>
      <c r="E596" s="159">
        <v>8.0750000000000011</v>
      </c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 t="s">
        <v>143</v>
      </c>
      <c r="AH596" s="148">
        <v>2</v>
      </c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</row>
    <row r="597" spans="1:60" outlineLevel="1">
      <c r="A597" s="151"/>
      <c r="B597" s="152"/>
      <c r="C597" s="187" t="s">
        <v>697</v>
      </c>
      <c r="D597" s="158"/>
      <c r="E597" s="159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 t="s">
        <v>143</v>
      </c>
      <c r="AH597" s="148">
        <v>2</v>
      </c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</row>
    <row r="598" spans="1:60" outlineLevel="1">
      <c r="A598" s="151"/>
      <c r="B598" s="152"/>
      <c r="C598" s="187" t="s">
        <v>698</v>
      </c>
      <c r="D598" s="158"/>
      <c r="E598" s="159">
        <v>18.66</v>
      </c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 t="s">
        <v>143</v>
      </c>
      <c r="AH598" s="148">
        <v>2</v>
      </c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</row>
    <row r="599" spans="1:60" outlineLevel="1">
      <c r="A599" s="151"/>
      <c r="B599" s="152"/>
      <c r="C599" s="187" t="s">
        <v>696</v>
      </c>
      <c r="D599" s="158"/>
      <c r="E599" s="159">
        <v>8.0750000000000011</v>
      </c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 t="s">
        <v>143</v>
      </c>
      <c r="AH599" s="148">
        <v>2</v>
      </c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</row>
    <row r="600" spans="1:60" outlineLevel="1">
      <c r="A600" s="151"/>
      <c r="B600" s="152"/>
      <c r="C600" s="188" t="s">
        <v>383</v>
      </c>
      <c r="D600" s="160"/>
      <c r="E600" s="161">
        <v>71.353000000000009</v>
      </c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 t="s">
        <v>143</v>
      </c>
      <c r="AH600" s="148">
        <v>3</v>
      </c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</row>
    <row r="601" spans="1:60" outlineLevel="1">
      <c r="A601" s="151"/>
      <c r="B601" s="152"/>
      <c r="C601" s="186" t="s">
        <v>384</v>
      </c>
      <c r="D601" s="158"/>
      <c r="E601" s="159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 t="s">
        <v>143</v>
      </c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</row>
    <row r="602" spans="1:60" outlineLevel="1">
      <c r="A602" s="151"/>
      <c r="B602" s="152"/>
      <c r="C602" s="183" t="s">
        <v>699</v>
      </c>
      <c r="D602" s="154"/>
      <c r="E602" s="155">
        <v>82.05595000000001</v>
      </c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 t="s">
        <v>143</v>
      </c>
      <c r="AH602" s="148">
        <v>0</v>
      </c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</row>
    <row r="603" spans="1:60" outlineLevel="1">
      <c r="A603" s="175">
        <v>169</v>
      </c>
      <c r="B603" s="176" t="s">
        <v>700</v>
      </c>
      <c r="C603" s="185" t="s">
        <v>701</v>
      </c>
      <c r="D603" s="177" t="s">
        <v>166</v>
      </c>
      <c r="E603" s="178">
        <v>7.1378000000000004</v>
      </c>
      <c r="F603" s="179"/>
      <c r="G603" s="180">
        <f>ROUND(E603*F603,2)</f>
        <v>0</v>
      </c>
      <c r="H603" s="153">
        <v>0</v>
      </c>
      <c r="I603" s="153">
        <f>ROUND(E603*H603,2)</f>
        <v>0</v>
      </c>
      <c r="J603" s="153">
        <v>658</v>
      </c>
      <c r="K603" s="153">
        <f>ROUND(E603*J603,2)</f>
        <v>4696.67</v>
      </c>
      <c r="L603" s="153">
        <v>15</v>
      </c>
      <c r="M603" s="153">
        <f>G603*(1+L603/100)</f>
        <v>0</v>
      </c>
      <c r="N603" s="153">
        <v>0</v>
      </c>
      <c r="O603" s="153">
        <f>ROUND(E603*N603,2)</f>
        <v>0</v>
      </c>
      <c r="P603" s="153">
        <v>0</v>
      </c>
      <c r="Q603" s="153">
        <f>ROUND(E603*P603,2)</f>
        <v>0</v>
      </c>
      <c r="R603" s="153"/>
      <c r="S603" s="153" t="s">
        <v>140</v>
      </c>
      <c r="T603" s="153" t="s">
        <v>140</v>
      </c>
      <c r="U603" s="153">
        <v>1.411</v>
      </c>
      <c r="V603" s="153">
        <f>ROUND(E603*U603,2)</f>
        <v>10.07</v>
      </c>
      <c r="W603" s="153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 t="s">
        <v>474</v>
      </c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</row>
    <row r="604" spans="1:60">
      <c r="A604" s="163" t="s">
        <v>135</v>
      </c>
      <c r="B604" s="164" t="s">
        <v>105</v>
      </c>
      <c r="C604" s="181" t="s">
        <v>106</v>
      </c>
      <c r="D604" s="165"/>
      <c r="E604" s="166"/>
      <c r="F604" s="167"/>
      <c r="G604" s="168">
        <f>SUMIF(AG605:AG606,"&lt;&gt;NOR",G605:G606)</f>
        <v>0</v>
      </c>
      <c r="H604" s="162"/>
      <c r="I604" s="162">
        <f>SUM(I605:I606)</f>
        <v>866.04</v>
      </c>
      <c r="J604" s="162"/>
      <c r="K604" s="162">
        <f>SUM(K605:K606)</f>
        <v>1244.46</v>
      </c>
      <c r="L604" s="162"/>
      <c r="M604" s="162">
        <f>SUM(M605:M606)</f>
        <v>0</v>
      </c>
      <c r="N604" s="162"/>
      <c r="O604" s="162">
        <f>SUM(O605:O606)</f>
        <v>0.01</v>
      </c>
      <c r="P604" s="162"/>
      <c r="Q604" s="162">
        <f>SUM(Q605:Q606)</f>
        <v>0</v>
      </c>
      <c r="R604" s="162"/>
      <c r="S604" s="162"/>
      <c r="T604" s="162"/>
      <c r="U604" s="162"/>
      <c r="V604" s="162">
        <f>SUM(V605:V606)</f>
        <v>2.77</v>
      </c>
      <c r="W604" s="162"/>
      <c r="AG604" t="s">
        <v>136</v>
      </c>
    </row>
    <row r="605" spans="1:60" outlineLevel="1">
      <c r="A605" s="169">
        <v>170</v>
      </c>
      <c r="B605" s="170" t="s">
        <v>702</v>
      </c>
      <c r="C605" s="182" t="s">
        <v>703</v>
      </c>
      <c r="D605" s="171" t="s">
        <v>162</v>
      </c>
      <c r="E605" s="172">
        <v>21</v>
      </c>
      <c r="F605" s="173"/>
      <c r="G605" s="174">
        <f>ROUND(E605*F605,2)</f>
        <v>0</v>
      </c>
      <c r="H605" s="153">
        <v>41.24</v>
      </c>
      <c r="I605" s="153">
        <f>ROUND(E605*H605,2)</f>
        <v>866.04</v>
      </c>
      <c r="J605" s="153">
        <v>59.260000000000005</v>
      </c>
      <c r="K605" s="153">
        <f>ROUND(E605*J605,2)</f>
        <v>1244.46</v>
      </c>
      <c r="L605" s="153">
        <v>15</v>
      </c>
      <c r="M605" s="153">
        <f>G605*(1+L605/100)</f>
        <v>0</v>
      </c>
      <c r="N605" s="153">
        <v>4.2000000000000002E-4</v>
      </c>
      <c r="O605" s="153">
        <f>ROUND(E605*N605,2)</f>
        <v>0.01</v>
      </c>
      <c r="P605" s="153">
        <v>0</v>
      </c>
      <c r="Q605" s="153">
        <f>ROUND(E605*P605,2)</f>
        <v>0</v>
      </c>
      <c r="R605" s="153"/>
      <c r="S605" s="153" t="s">
        <v>140</v>
      </c>
      <c r="T605" s="153" t="s">
        <v>140</v>
      </c>
      <c r="U605" s="153">
        <v>0.13200000000000001</v>
      </c>
      <c r="V605" s="153">
        <f>ROUND(E605*U605,2)</f>
        <v>2.77</v>
      </c>
      <c r="W605" s="153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 t="s">
        <v>141</v>
      </c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</row>
    <row r="606" spans="1:60" outlineLevel="1">
      <c r="A606" s="151"/>
      <c r="B606" s="152"/>
      <c r="C606" s="183" t="s">
        <v>704</v>
      </c>
      <c r="D606" s="154"/>
      <c r="E606" s="155">
        <v>21</v>
      </c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 t="s">
        <v>143</v>
      </c>
      <c r="AH606" s="148">
        <v>0</v>
      </c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</row>
    <row r="607" spans="1:60">
      <c r="A607" s="163" t="s">
        <v>135</v>
      </c>
      <c r="B607" s="164" t="s">
        <v>107</v>
      </c>
      <c r="C607" s="181" t="s">
        <v>108</v>
      </c>
      <c r="D607" s="165"/>
      <c r="E607" s="166"/>
      <c r="F607" s="167"/>
      <c r="G607" s="168">
        <f>SUMIF(AG608:AG661,"&lt;&gt;NOR",G608:G661)</f>
        <v>0</v>
      </c>
      <c r="H607" s="162"/>
      <c r="I607" s="162">
        <f>SUM(I608:I661)</f>
        <v>29081.54</v>
      </c>
      <c r="J607" s="162"/>
      <c r="K607" s="162">
        <f>SUM(K608:K661)</f>
        <v>56240.329999999994</v>
      </c>
      <c r="L607" s="162"/>
      <c r="M607" s="162">
        <f>SUM(M608:M661)</f>
        <v>0</v>
      </c>
      <c r="N607" s="162"/>
      <c r="O607" s="162">
        <f>SUM(O608:O661)</f>
        <v>0.38</v>
      </c>
      <c r="P607" s="162"/>
      <c r="Q607" s="162">
        <f>SUM(Q608:Q661)</f>
        <v>0</v>
      </c>
      <c r="R607" s="162"/>
      <c r="S607" s="162"/>
      <c r="T607" s="162"/>
      <c r="U607" s="162"/>
      <c r="V607" s="162">
        <f>SUM(V608:V661)</f>
        <v>124.22999999999999</v>
      </c>
      <c r="W607" s="162"/>
      <c r="AG607" t="s">
        <v>136</v>
      </c>
    </row>
    <row r="608" spans="1:60" outlineLevel="1">
      <c r="A608" s="169">
        <v>171</v>
      </c>
      <c r="B608" s="170" t="s">
        <v>705</v>
      </c>
      <c r="C608" s="182" t="s">
        <v>706</v>
      </c>
      <c r="D608" s="171" t="s">
        <v>162</v>
      </c>
      <c r="E608" s="172">
        <v>924.3971600000001</v>
      </c>
      <c r="F608" s="173"/>
      <c r="G608" s="174">
        <f>ROUND(E608*F608,2)</f>
        <v>0</v>
      </c>
      <c r="H608" s="153">
        <v>22.380000000000003</v>
      </c>
      <c r="I608" s="153">
        <f>ROUND(E608*H608,2)</f>
        <v>20688.009999999998</v>
      </c>
      <c r="J608" s="153">
        <v>14.72</v>
      </c>
      <c r="K608" s="153">
        <f>ROUND(E608*J608,2)</f>
        <v>13607.13</v>
      </c>
      <c r="L608" s="153">
        <v>15</v>
      </c>
      <c r="M608" s="153">
        <f>G608*(1+L608/100)</f>
        <v>0</v>
      </c>
      <c r="N608" s="153">
        <v>2.0000000000000001E-4</v>
      </c>
      <c r="O608" s="153">
        <f>ROUND(E608*N608,2)</f>
        <v>0.18</v>
      </c>
      <c r="P608" s="153">
        <v>0</v>
      </c>
      <c r="Q608" s="153">
        <f>ROUND(E608*P608,2)</f>
        <v>0</v>
      </c>
      <c r="R608" s="153"/>
      <c r="S608" s="153" t="s">
        <v>140</v>
      </c>
      <c r="T608" s="153" t="s">
        <v>140</v>
      </c>
      <c r="U608" s="153">
        <v>3.2480000000000002E-2</v>
      </c>
      <c r="V608" s="153">
        <f>ROUND(E608*U608,2)</f>
        <v>30.02</v>
      </c>
      <c r="W608" s="153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 t="s">
        <v>141</v>
      </c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</row>
    <row r="609" spans="1:60" outlineLevel="1">
      <c r="A609" s="151"/>
      <c r="B609" s="152"/>
      <c r="C609" s="183" t="s">
        <v>251</v>
      </c>
      <c r="D609" s="154"/>
      <c r="E609" s="155">
        <v>128.50920000000002</v>
      </c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 t="s">
        <v>143</v>
      </c>
      <c r="AH609" s="148">
        <v>0</v>
      </c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</row>
    <row r="610" spans="1:60" outlineLevel="1">
      <c r="A610" s="151"/>
      <c r="B610" s="152"/>
      <c r="C610" s="183" t="s">
        <v>255</v>
      </c>
      <c r="D610" s="154"/>
      <c r="E610" s="155">
        <v>23.32</v>
      </c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 t="s">
        <v>143</v>
      </c>
      <c r="AH610" s="148">
        <v>0</v>
      </c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</row>
    <row r="611" spans="1:60" outlineLevel="1">
      <c r="A611" s="151"/>
      <c r="B611" s="152"/>
      <c r="C611" s="183" t="s">
        <v>328</v>
      </c>
      <c r="D611" s="154"/>
      <c r="E611" s="155">
        <v>134.96</v>
      </c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 t="s">
        <v>143</v>
      </c>
      <c r="AH611" s="148">
        <v>0</v>
      </c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</row>
    <row r="612" spans="1:60" outlineLevel="1">
      <c r="A612" s="151"/>
      <c r="B612" s="152"/>
      <c r="C612" s="183" t="s">
        <v>346</v>
      </c>
      <c r="D612" s="154"/>
      <c r="E612" s="155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 t="s">
        <v>143</v>
      </c>
      <c r="AH612" s="148">
        <v>0</v>
      </c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</row>
    <row r="613" spans="1:60" outlineLevel="1">
      <c r="A613" s="151"/>
      <c r="B613" s="152"/>
      <c r="C613" s="183" t="s">
        <v>347</v>
      </c>
      <c r="D613" s="154"/>
      <c r="E613" s="155">
        <v>128.768</v>
      </c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 t="s">
        <v>143</v>
      </c>
      <c r="AH613" s="148">
        <v>0</v>
      </c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</row>
    <row r="614" spans="1:60" ht="22.5" outlineLevel="1">
      <c r="A614" s="151"/>
      <c r="B614" s="152"/>
      <c r="C614" s="183" t="s">
        <v>348</v>
      </c>
      <c r="D614" s="154"/>
      <c r="E614" s="155">
        <v>6.9325000000000001</v>
      </c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 t="s">
        <v>143</v>
      </c>
      <c r="AH614" s="148">
        <v>0</v>
      </c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</row>
    <row r="615" spans="1:60" outlineLevel="1">
      <c r="A615" s="151"/>
      <c r="B615" s="152"/>
      <c r="C615" s="183" t="s">
        <v>349</v>
      </c>
      <c r="D615" s="154"/>
      <c r="E615" s="155">
        <v>3.5700000000000003</v>
      </c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 t="s">
        <v>143</v>
      </c>
      <c r="AH615" s="148">
        <v>0</v>
      </c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</row>
    <row r="616" spans="1:60" outlineLevel="1">
      <c r="A616" s="151"/>
      <c r="B616" s="152"/>
      <c r="C616" s="184" t="s">
        <v>204</v>
      </c>
      <c r="D616" s="156"/>
      <c r="E616" s="157">
        <v>426.05970000000002</v>
      </c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 t="s">
        <v>143</v>
      </c>
      <c r="AH616" s="148">
        <v>1</v>
      </c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</row>
    <row r="617" spans="1:60" outlineLevel="1">
      <c r="A617" s="151"/>
      <c r="B617" s="152"/>
      <c r="C617" s="183" t="s">
        <v>205</v>
      </c>
      <c r="D617" s="154"/>
      <c r="E617" s="155">
        <v>57.845000000000006</v>
      </c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 t="s">
        <v>143</v>
      </c>
      <c r="AH617" s="148">
        <v>0</v>
      </c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</row>
    <row r="618" spans="1:60" outlineLevel="1">
      <c r="A618" s="151"/>
      <c r="B618" s="152"/>
      <c r="C618" s="183" t="s">
        <v>206</v>
      </c>
      <c r="D618" s="154"/>
      <c r="E618" s="155">
        <v>80.75</v>
      </c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 t="s">
        <v>143</v>
      </c>
      <c r="AH618" s="148">
        <v>0</v>
      </c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</row>
    <row r="619" spans="1:60" outlineLevel="1">
      <c r="A619" s="151"/>
      <c r="B619" s="152"/>
      <c r="C619" s="183" t="s">
        <v>207</v>
      </c>
      <c r="D619" s="154"/>
      <c r="E619" s="155">
        <v>9.6900000000000013</v>
      </c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 t="s">
        <v>143</v>
      </c>
      <c r="AH619" s="148">
        <v>0</v>
      </c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</row>
    <row r="620" spans="1:60" outlineLevel="1">
      <c r="A620" s="151"/>
      <c r="B620" s="152"/>
      <c r="C620" s="183" t="s">
        <v>208</v>
      </c>
      <c r="D620" s="154"/>
      <c r="E620" s="155">
        <v>3</v>
      </c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 t="s">
        <v>143</v>
      </c>
      <c r="AH620" s="148">
        <v>0</v>
      </c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</row>
    <row r="621" spans="1:60" outlineLevel="1">
      <c r="A621" s="151"/>
      <c r="B621" s="152"/>
      <c r="C621" s="183" t="s">
        <v>209</v>
      </c>
      <c r="D621" s="154"/>
      <c r="E621" s="155">
        <v>8</v>
      </c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 t="s">
        <v>143</v>
      </c>
      <c r="AH621" s="148">
        <v>0</v>
      </c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</row>
    <row r="622" spans="1:60" outlineLevel="1">
      <c r="A622" s="151"/>
      <c r="B622" s="152"/>
      <c r="C622" s="183" t="s">
        <v>350</v>
      </c>
      <c r="D622" s="154"/>
      <c r="E622" s="155">
        <v>5.8875000000000002</v>
      </c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 t="s">
        <v>143</v>
      </c>
      <c r="AH622" s="148">
        <v>0</v>
      </c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</row>
    <row r="623" spans="1:60" outlineLevel="1">
      <c r="A623" s="151"/>
      <c r="B623" s="152"/>
      <c r="C623" s="184" t="s">
        <v>204</v>
      </c>
      <c r="D623" s="156"/>
      <c r="E623" s="157">
        <v>165.17250000000001</v>
      </c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 t="s">
        <v>143</v>
      </c>
      <c r="AH623" s="148">
        <v>1</v>
      </c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</row>
    <row r="624" spans="1:60" outlineLevel="1">
      <c r="A624" s="151"/>
      <c r="B624" s="152"/>
      <c r="C624" s="183" t="s">
        <v>351</v>
      </c>
      <c r="D624" s="154"/>
      <c r="E624" s="155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 t="s">
        <v>143</v>
      </c>
      <c r="AH624" s="148">
        <v>0</v>
      </c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</row>
    <row r="625" spans="1:60" outlineLevel="1">
      <c r="A625" s="151"/>
      <c r="B625" s="152"/>
      <c r="C625" s="183" t="s">
        <v>352</v>
      </c>
      <c r="D625" s="154"/>
      <c r="E625" s="155">
        <v>91.64800000000001</v>
      </c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 t="s">
        <v>143</v>
      </c>
      <c r="AH625" s="148">
        <v>0</v>
      </c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</row>
    <row r="626" spans="1:60" outlineLevel="1">
      <c r="A626" s="151"/>
      <c r="B626" s="152"/>
      <c r="C626" s="183" t="s">
        <v>353</v>
      </c>
      <c r="D626" s="154"/>
      <c r="E626" s="155">
        <v>15.806000000000001</v>
      </c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 t="s">
        <v>143</v>
      </c>
      <c r="AH626" s="148">
        <v>0</v>
      </c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</row>
    <row r="627" spans="1:60" outlineLevel="1">
      <c r="A627" s="151"/>
      <c r="B627" s="152"/>
      <c r="C627" s="184" t="s">
        <v>204</v>
      </c>
      <c r="D627" s="156"/>
      <c r="E627" s="157">
        <v>107.45400000000001</v>
      </c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 t="s">
        <v>143</v>
      </c>
      <c r="AH627" s="148">
        <v>1</v>
      </c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</row>
    <row r="628" spans="1:60" outlineLevel="1">
      <c r="A628" s="151"/>
      <c r="B628" s="152"/>
      <c r="C628" s="183" t="s">
        <v>354</v>
      </c>
      <c r="D628" s="154"/>
      <c r="E628" s="155">
        <v>46.435000000000002</v>
      </c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 t="s">
        <v>143</v>
      </c>
      <c r="AH628" s="148">
        <v>0</v>
      </c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</row>
    <row r="629" spans="1:60" outlineLevel="1">
      <c r="A629" s="151"/>
      <c r="B629" s="152"/>
      <c r="C629" s="183" t="s">
        <v>355</v>
      </c>
      <c r="D629" s="154"/>
      <c r="E629" s="155">
        <v>75.900000000000006</v>
      </c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 t="s">
        <v>143</v>
      </c>
      <c r="AH629" s="148">
        <v>0</v>
      </c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</row>
    <row r="630" spans="1:60" outlineLevel="1">
      <c r="A630" s="151"/>
      <c r="B630" s="152"/>
      <c r="C630" s="184" t="s">
        <v>204</v>
      </c>
      <c r="D630" s="156"/>
      <c r="E630" s="157">
        <v>122.33500000000001</v>
      </c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 t="s">
        <v>143</v>
      </c>
      <c r="AH630" s="148">
        <v>1</v>
      </c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</row>
    <row r="631" spans="1:60" outlineLevel="1">
      <c r="A631" s="151"/>
      <c r="B631" s="152"/>
      <c r="C631" s="183" t="s">
        <v>357</v>
      </c>
      <c r="D631" s="154"/>
      <c r="E631" s="155">
        <v>205.25</v>
      </c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 t="s">
        <v>143</v>
      </c>
      <c r="AH631" s="148">
        <v>0</v>
      </c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</row>
    <row r="632" spans="1:60" outlineLevel="1">
      <c r="A632" s="151"/>
      <c r="B632" s="152"/>
      <c r="C632" s="184" t="s">
        <v>204</v>
      </c>
      <c r="D632" s="156"/>
      <c r="E632" s="157">
        <v>205.25</v>
      </c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 t="s">
        <v>143</v>
      </c>
      <c r="AH632" s="148">
        <v>1</v>
      </c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</row>
    <row r="633" spans="1:60" outlineLevel="1">
      <c r="A633" s="151"/>
      <c r="B633" s="152"/>
      <c r="C633" s="183" t="s">
        <v>707</v>
      </c>
      <c r="D633" s="154"/>
      <c r="E633" s="155">
        <v>-112.38999999999999</v>
      </c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 t="s">
        <v>143</v>
      </c>
      <c r="AH633" s="148">
        <v>0</v>
      </c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</row>
    <row r="634" spans="1:60" outlineLevel="1">
      <c r="A634" s="151"/>
      <c r="B634" s="152"/>
      <c r="C634" s="183" t="s">
        <v>295</v>
      </c>
      <c r="D634" s="154"/>
      <c r="E634" s="155">
        <v>10.515960000000002</v>
      </c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 t="s">
        <v>143</v>
      </c>
      <c r="AH634" s="148">
        <v>0</v>
      </c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</row>
    <row r="635" spans="1:60" outlineLevel="1">
      <c r="A635" s="169">
        <v>172</v>
      </c>
      <c r="B635" s="170" t="s">
        <v>708</v>
      </c>
      <c r="C635" s="182" t="s">
        <v>709</v>
      </c>
      <c r="D635" s="171" t="s">
        <v>162</v>
      </c>
      <c r="E635" s="172">
        <v>924.3971600000001</v>
      </c>
      <c r="F635" s="173"/>
      <c r="G635" s="174">
        <f>ROUND(E635*F635,2)</f>
        <v>0</v>
      </c>
      <c r="H635" s="153">
        <v>9.08</v>
      </c>
      <c r="I635" s="153">
        <f>ROUND(E635*H635,2)</f>
        <v>8393.5300000000007</v>
      </c>
      <c r="J635" s="153">
        <v>46.120000000000005</v>
      </c>
      <c r="K635" s="153">
        <f>ROUND(E635*J635,2)</f>
        <v>42633.2</v>
      </c>
      <c r="L635" s="153">
        <v>15</v>
      </c>
      <c r="M635" s="153">
        <f>G635*(1+L635/100)</f>
        <v>0</v>
      </c>
      <c r="N635" s="153">
        <v>2.2000000000000001E-4</v>
      </c>
      <c r="O635" s="153">
        <f>ROUND(E635*N635,2)</f>
        <v>0.2</v>
      </c>
      <c r="P635" s="153">
        <v>0</v>
      </c>
      <c r="Q635" s="153">
        <f>ROUND(E635*P635,2)</f>
        <v>0</v>
      </c>
      <c r="R635" s="153"/>
      <c r="S635" s="153" t="s">
        <v>140</v>
      </c>
      <c r="T635" s="153" t="s">
        <v>140</v>
      </c>
      <c r="U635" s="153">
        <v>0.10191</v>
      </c>
      <c r="V635" s="153">
        <f>ROUND(E635*U635,2)</f>
        <v>94.21</v>
      </c>
      <c r="W635" s="153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 t="s">
        <v>141</v>
      </c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</row>
    <row r="636" spans="1:60" outlineLevel="1">
      <c r="A636" s="151"/>
      <c r="B636" s="152"/>
      <c r="C636" s="183" t="s">
        <v>251</v>
      </c>
      <c r="D636" s="154"/>
      <c r="E636" s="155">
        <v>128.50920000000002</v>
      </c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 t="s">
        <v>143</v>
      </c>
      <c r="AH636" s="148">
        <v>0</v>
      </c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</row>
    <row r="637" spans="1:60" outlineLevel="1">
      <c r="A637" s="151"/>
      <c r="B637" s="152"/>
      <c r="C637" s="183" t="s">
        <v>255</v>
      </c>
      <c r="D637" s="154"/>
      <c r="E637" s="155">
        <v>23.32</v>
      </c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 t="s">
        <v>143</v>
      </c>
      <c r="AH637" s="148">
        <v>0</v>
      </c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</row>
    <row r="638" spans="1:60" outlineLevel="1">
      <c r="A638" s="151"/>
      <c r="B638" s="152"/>
      <c r="C638" s="183" t="s">
        <v>328</v>
      </c>
      <c r="D638" s="154"/>
      <c r="E638" s="155">
        <v>134.96</v>
      </c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 t="s">
        <v>143</v>
      </c>
      <c r="AH638" s="148">
        <v>0</v>
      </c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</row>
    <row r="639" spans="1:60" outlineLevel="1">
      <c r="A639" s="151"/>
      <c r="B639" s="152"/>
      <c r="C639" s="183" t="s">
        <v>346</v>
      </c>
      <c r="D639" s="154"/>
      <c r="E639" s="155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 t="s">
        <v>143</v>
      </c>
      <c r="AH639" s="148">
        <v>0</v>
      </c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</row>
    <row r="640" spans="1:60" outlineLevel="1">
      <c r="A640" s="151"/>
      <c r="B640" s="152"/>
      <c r="C640" s="183" t="s">
        <v>347</v>
      </c>
      <c r="D640" s="154"/>
      <c r="E640" s="155">
        <v>128.768</v>
      </c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 t="s">
        <v>143</v>
      </c>
      <c r="AH640" s="148">
        <v>0</v>
      </c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</row>
    <row r="641" spans="1:60" ht="22.5" outlineLevel="1">
      <c r="A641" s="151"/>
      <c r="B641" s="152"/>
      <c r="C641" s="183" t="s">
        <v>348</v>
      </c>
      <c r="D641" s="154"/>
      <c r="E641" s="155">
        <v>6.9325000000000001</v>
      </c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 t="s">
        <v>143</v>
      </c>
      <c r="AH641" s="148">
        <v>0</v>
      </c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</row>
    <row r="642" spans="1:60" outlineLevel="1">
      <c r="A642" s="151"/>
      <c r="B642" s="152"/>
      <c r="C642" s="183" t="s">
        <v>349</v>
      </c>
      <c r="D642" s="154"/>
      <c r="E642" s="155">
        <v>3.5700000000000003</v>
      </c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 t="s">
        <v>143</v>
      </c>
      <c r="AH642" s="148">
        <v>0</v>
      </c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</row>
    <row r="643" spans="1:60" outlineLevel="1">
      <c r="A643" s="151"/>
      <c r="B643" s="152"/>
      <c r="C643" s="184" t="s">
        <v>204</v>
      </c>
      <c r="D643" s="156"/>
      <c r="E643" s="157">
        <v>426.05970000000002</v>
      </c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 t="s">
        <v>143</v>
      </c>
      <c r="AH643" s="148">
        <v>1</v>
      </c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</row>
    <row r="644" spans="1:60" outlineLevel="1">
      <c r="A644" s="151"/>
      <c r="B644" s="152"/>
      <c r="C644" s="183" t="s">
        <v>205</v>
      </c>
      <c r="D644" s="154"/>
      <c r="E644" s="155">
        <v>57.845000000000006</v>
      </c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 t="s">
        <v>143</v>
      </c>
      <c r="AH644" s="148">
        <v>0</v>
      </c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</row>
    <row r="645" spans="1:60" outlineLevel="1">
      <c r="A645" s="151"/>
      <c r="B645" s="152"/>
      <c r="C645" s="183" t="s">
        <v>206</v>
      </c>
      <c r="D645" s="154"/>
      <c r="E645" s="155">
        <v>80.75</v>
      </c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 t="s">
        <v>143</v>
      </c>
      <c r="AH645" s="148">
        <v>0</v>
      </c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</row>
    <row r="646" spans="1:60" outlineLevel="1">
      <c r="A646" s="151"/>
      <c r="B646" s="152"/>
      <c r="C646" s="183" t="s">
        <v>207</v>
      </c>
      <c r="D646" s="154"/>
      <c r="E646" s="155">
        <v>9.6900000000000013</v>
      </c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 t="s">
        <v>143</v>
      </c>
      <c r="AH646" s="148">
        <v>0</v>
      </c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</row>
    <row r="647" spans="1:60" outlineLevel="1">
      <c r="A647" s="151"/>
      <c r="B647" s="152"/>
      <c r="C647" s="183" t="s">
        <v>208</v>
      </c>
      <c r="D647" s="154"/>
      <c r="E647" s="155">
        <v>3</v>
      </c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 t="s">
        <v>143</v>
      </c>
      <c r="AH647" s="148">
        <v>0</v>
      </c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</row>
    <row r="648" spans="1:60" outlineLevel="1">
      <c r="A648" s="151"/>
      <c r="B648" s="152"/>
      <c r="C648" s="183" t="s">
        <v>209</v>
      </c>
      <c r="D648" s="154"/>
      <c r="E648" s="155">
        <v>8</v>
      </c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 t="s">
        <v>143</v>
      </c>
      <c r="AH648" s="148">
        <v>0</v>
      </c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</row>
    <row r="649" spans="1:60" outlineLevel="1">
      <c r="A649" s="151"/>
      <c r="B649" s="152"/>
      <c r="C649" s="183" t="s">
        <v>350</v>
      </c>
      <c r="D649" s="154"/>
      <c r="E649" s="155">
        <v>5.8875000000000002</v>
      </c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 t="s">
        <v>143</v>
      </c>
      <c r="AH649" s="148">
        <v>0</v>
      </c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</row>
    <row r="650" spans="1:60" outlineLevel="1">
      <c r="A650" s="151"/>
      <c r="B650" s="152"/>
      <c r="C650" s="184" t="s">
        <v>204</v>
      </c>
      <c r="D650" s="156"/>
      <c r="E650" s="157">
        <v>165.17250000000001</v>
      </c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 t="s">
        <v>143</v>
      </c>
      <c r="AH650" s="148">
        <v>1</v>
      </c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</row>
    <row r="651" spans="1:60" outlineLevel="1">
      <c r="A651" s="151"/>
      <c r="B651" s="152"/>
      <c r="C651" s="183" t="s">
        <v>351</v>
      </c>
      <c r="D651" s="154"/>
      <c r="E651" s="155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 t="s">
        <v>143</v>
      </c>
      <c r="AH651" s="148">
        <v>0</v>
      </c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</row>
    <row r="652" spans="1:60" outlineLevel="1">
      <c r="A652" s="151"/>
      <c r="B652" s="152"/>
      <c r="C652" s="183" t="s">
        <v>352</v>
      </c>
      <c r="D652" s="154"/>
      <c r="E652" s="155">
        <v>91.64800000000001</v>
      </c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 t="s">
        <v>143</v>
      </c>
      <c r="AH652" s="148">
        <v>0</v>
      </c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</row>
    <row r="653" spans="1:60" outlineLevel="1">
      <c r="A653" s="151"/>
      <c r="B653" s="152"/>
      <c r="C653" s="183" t="s">
        <v>353</v>
      </c>
      <c r="D653" s="154"/>
      <c r="E653" s="155">
        <v>15.806000000000001</v>
      </c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 t="s">
        <v>143</v>
      </c>
      <c r="AH653" s="148">
        <v>0</v>
      </c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</row>
    <row r="654" spans="1:60" outlineLevel="1">
      <c r="A654" s="151"/>
      <c r="B654" s="152"/>
      <c r="C654" s="184" t="s">
        <v>204</v>
      </c>
      <c r="D654" s="156"/>
      <c r="E654" s="157">
        <v>107.45400000000001</v>
      </c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 t="s">
        <v>143</v>
      </c>
      <c r="AH654" s="148">
        <v>1</v>
      </c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</row>
    <row r="655" spans="1:60" outlineLevel="1">
      <c r="A655" s="151"/>
      <c r="B655" s="152"/>
      <c r="C655" s="183" t="s">
        <v>354</v>
      </c>
      <c r="D655" s="154"/>
      <c r="E655" s="155">
        <v>46.435000000000002</v>
      </c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 t="s">
        <v>143</v>
      </c>
      <c r="AH655" s="148">
        <v>0</v>
      </c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</row>
    <row r="656" spans="1:60" outlineLevel="1">
      <c r="A656" s="151"/>
      <c r="B656" s="152"/>
      <c r="C656" s="183" t="s">
        <v>355</v>
      </c>
      <c r="D656" s="154"/>
      <c r="E656" s="155">
        <v>75.900000000000006</v>
      </c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 t="s">
        <v>143</v>
      </c>
      <c r="AH656" s="148">
        <v>0</v>
      </c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</row>
    <row r="657" spans="1:60" outlineLevel="1">
      <c r="A657" s="151"/>
      <c r="B657" s="152"/>
      <c r="C657" s="184" t="s">
        <v>204</v>
      </c>
      <c r="D657" s="156"/>
      <c r="E657" s="157">
        <v>122.33500000000001</v>
      </c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 t="s">
        <v>143</v>
      </c>
      <c r="AH657" s="148">
        <v>1</v>
      </c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</row>
    <row r="658" spans="1:60" outlineLevel="1">
      <c r="A658" s="151"/>
      <c r="B658" s="152"/>
      <c r="C658" s="183" t="s">
        <v>357</v>
      </c>
      <c r="D658" s="154"/>
      <c r="E658" s="155">
        <v>205.25</v>
      </c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 t="s">
        <v>143</v>
      </c>
      <c r="AH658" s="148">
        <v>0</v>
      </c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</row>
    <row r="659" spans="1:60" outlineLevel="1">
      <c r="A659" s="151"/>
      <c r="B659" s="152"/>
      <c r="C659" s="184" t="s">
        <v>204</v>
      </c>
      <c r="D659" s="156"/>
      <c r="E659" s="157">
        <v>205.25</v>
      </c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 t="s">
        <v>143</v>
      </c>
      <c r="AH659" s="148">
        <v>1</v>
      </c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</row>
    <row r="660" spans="1:60" outlineLevel="1">
      <c r="A660" s="151"/>
      <c r="B660" s="152"/>
      <c r="C660" s="183" t="s">
        <v>707</v>
      </c>
      <c r="D660" s="154"/>
      <c r="E660" s="155">
        <v>-112.38999999999999</v>
      </c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 t="s">
        <v>143</v>
      </c>
      <c r="AH660" s="148">
        <v>0</v>
      </c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</row>
    <row r="661" spans="1:60" outlineLevel="1">
      <c r="A661" s="151"/>
      <c r="B661" s="152"/>
      <c r="C661" s="183" t="s">
        <v>295</v>
      </c>
      <c r="D661" s="154"/>
      <c r="E661" s="155">
        <v>10.515960000000002</v>
      </c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 t="s">
        <v>143</v>
      </c>
      <c r="AH661" s="148">
        <v>0</v>
      </c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</row>
    <row r="662" spans="1:60">
      <c r="A662" s="163" t="s">
        <v>135</v>
      </c>
      <c r="B662" s="164" t="s">
        <v>109</v>
      </c>
      <c r="C662" s="181" t="s">
        <v>29</v>
      </c>
      <c r="D662" s="165"/>
      <c r="E662" s="166"/>
      <c r="F662" s="167"/>
      <c r="G662" s="168">
        <f>SUMIF(AG663:AG665,"&lt;&gt;NOR",G663:G665)</f>
        <v>0</v>
      </c>
      <c r="H662" s="162"/>
      <c r="I662" s="162">
        <f>SUM(I663:I665)</f>
        <v>0</v>
      </c>
      <c r="J662" s="162"/>
      <c r="K662" s="162">
        <f>SUM(K663:K665)</f>
        <v>163744.68</v>
      </c>
      <c r="L662" s="162"/>
      <c r="M662" s="162">
        <f>SUM(M663:M665)</f>
        <v>0</v>
      </c>
      <c r="N662" s="162"/>
      <c r="O662" s="162">
        <f>SUM(O663:O665)</f>
        <v>0</v>
      </c>
      <c r="P662" s="162"/>
      <c r="Q662" s="162">
        <f>SUM(Q663:Q665)</f>
        <v>0</v>
      </c>
      <c r="R662" s="162"/>
      <c r="S662" s="162"/>
      <c r="T662" s="162"/>
      <c r="U662" s="162"/>
      <c r="V662" s="162">
        <f>SUM(V663:V665)</f>
        <v>0</v>
      </c>
      <c r="W662" s="162"/>
      <c r="AG662" t="s">
        <v>136</v>
      </c>
    </row>
    <row r="663" spans="1:60" outlineLevel="1">
      <c r="A663" s="175">
        <v>173</v>
      </c>
      <c r="B663" s="176" t="s">
        <v>710</v>
      </c>
      <c r="C663" s="185" t="s">
        <v>711</v>
      </c>
      <c r="D663" s="177" t="s">
        <v>712</v>
      </c>
      <c r="E663" s="178">
        <v>1</v>
      </c>
      <c r="F663" s="179"/>
      <c r="G663" s="180">
        <f>ROUND(E663*F663,2)</f>
        <v>0</v>
      </c>
      <c r="H663" s="153">
        <v>0</v>
      </c>
      <c r="I663" s="153">
        <f>ROUND(E663*H663,2)</f>
        <v>0</v>
      </c>
      <c r="J663" s="153">
        <v>21832.620000000003</v>
      </c>
      <c r="K663" s="153">
        <f>ROUND(E663*J663,2)</f>
        <v>21832.62</v>
      </c>
      <c r="L663" s="153">
        <v>15</v>
      </c>
      <c r="M663" s="153">
        <f>G663*(1+L663/100)</f>
        <v>0</v>
      </c>
      <c r="N663" s="153">
        <v>0</v>
      </c>
      <c r="O663" s="153">
        <f>ROUND(E663*N663,2)</f>
        <v>0</v>
      </c>
      <c r="P663" s="153">
        <v>0</v>
      </c>
      <c r="Q663" s="153">
        <f>ROUND(E663*P663,2)</f>
        <v>0</v>
      </c>
      <c r="R663" s="153"/>
      <c r="S663" s="153" t="s">
        <v>140</v>
      </c>
      <c r="T663" s="153" t="s">
        <v>311</v>
      </c>
      <c r="U663" s="153">
        <v>0</v>
      </c>
      <c r="V663" s="153">
        <f>ROUND(E663*U663,2)</f>
        <v>0</v>
      </c>
      <c r="W663" s="153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 t="s">
        <v>713</v>
      </c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</row>
    <row r="664" spans="1:60" outlineLevel="1">
      <c r="A664" s="175">
        <v>174</v>
      </c>
      <c r="B664" s="176" t="s">
        <v>714</v>
      </c>
      <c r="C664" s="185" t="s">
        <v>715</v>
      </c>
      <c r="D664" s="177" t="s">
        <v>712</v>
      </c>
      <c r="E664" s="178">
        <v>1</v>
      </c>
      <c r="F664" s="179"/>
      <c r="G664" s="180">
        <f>ROUND(E664*F664,2)</f>
        <v>0</v>
      </c>
      <c r="H664" s="153">
        <v>0</v>
      </c>
      <c r="I664" s="153">
        <f>ROUND(E664*H664,2)</f>
        <v>0</v>
      </c>
      <c r="J664" s="153">
        <v>32748.940000000002</v>
      </c>
      <c r="K664" s="153">
        <f>ROUND(E664*J664,2)</f>
        <v>32748.94</v>
      </c>
      <c r="L664" s="153">
        <v>15</v>
      </c>
      <c r="M664" s="153">
        <f>G664*(1+L664/100)</f>
        <v>0</v>
      </c>
      <c r="N664" s="153">
        <v>0</v>
      </c>
      <c r="O664" s="153">
        <f>ROUND(E664*N664,2)</f>
        <v>0</v>
      </c>
      <c r="P664" s="153">
        <v>0</v>
      </c>
      <c r="Q664" s="153">
        <f>ROUND(E664*P664,2)</f>
        <v>0</v>
      </c>
      <c r="R664" s="153"/>
      <c r="S664" s="153" t="s">
        <v>140</v>
      </c>
      <c r="T664" s="153" t="s">
        <v>311</v>
      </c>
      <c r="U664" s="153">
        <v>0</v>
      </c>
      <c r="V664" s="153">
        <f>ROUND(E664*U664,2)</f>
        <v>0</v>
      </c>
      <c r="W664" s="153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 t="s">
        <v>713</v>
      </c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</row>
    <row r="665" spans="1:60" outlineLevel="1">
      <c r="A665" s="175">
        <v>175</v>
      </c>
      <c r="B665" s="176" t="s">
        <v>716</v>
      </c>
      <c r="C665" s="185" t="s">
        <v>717</v>
      </c>
      <c r="D665" s="177" t="s">
        <v>712</v>
      </c>
      <c r="E665" s="178">
        <v>1</v>
      </c>
      <c r="F665" s="179"/>
      <c r="G665" s="180">
        <f>ROUND(E665*F665,2)</f>
        <v>0</v>
      </c>
      <c r="H665" s="153">
        <v>0</v>
      </c>
      <c r="I665" s="153">
        <f>ROUND(E665*H665,2)</f>
        <v>0</v>
      </c>
      <c r="J665" s="153">
        <v>109163.12000000001</v>
      </c>
      <c r="K665" s="153">
        <f>ROUND(E665*J665,2)</f>
        <v>109163.12</v>
      </c>
      <c r="L665" s="153">
        <v>15</v>
      </c>
      <c r="M665" s="153">
        <f>G665*(1+L665/100)</f>
        <v>0</v>
      </c>
      <c r="N665" s="153">
        <v>0</v>
      </c>
      <c r="O665" s="153">
        <f>ROUND(E665*N665,2)</f>
        <v>0</v>
      </c>
      <c r="P665" s="153">
        <v>0</v>
      </c>
      <c r="Q665" s="153">
        <f>ROUND(E665*P665,2)</f>
        <v>0</v>
      </c>
      <c r="R665" s="153"/>
      <c r="S665" s="153" t="s">
        <v>140</v>
      </c>
      <c r="T665" s="153" t="s">
        <v>311</v>
      </c>
      <c r="U665" s="153">
        <v>0</v>
      </c>
      <c r="V665" s="153">
        <f>ROUND(E665*U665,2)</f>
        <v>0</v>
      </c>
      <c r="W665" s="153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 t="s">
        <v>713</v>
      </c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</row>
    <row r="666" spans="1:60">
      <c r="A666" s="163" t="s">
        <v>135</v>
      </c>
      <c r="B666" s="164" t="s">
        <v>110</v>
      </c>
      <c r="C666" s="181" t="s">
        <v>30</v>
      </c>
      <c r="D666" s="165"/>
      <c r="E666" s="166"/>
      <c r="F666" s="167"/>
      <c r="G666" s="168">
        <f>SUMIF(AG667:AG667,"&lt;&gt;NOR",G667:G667)</f>
        <v>0</v>
      </c>
      <c r="H666" s="162"/>
      <c r="I666" s="162">
        <f>SUM(I667:I667)</f>
        <v>0</v>
      </c>
      <c r="J666" s="162"/>
      <c r="K666" s="162">
        <f>SUM(K667:K667)</f>
        <v>130995.74</v>
      </c>
      <c r="L666" s="162"/>
      <c r="M666" s="162">
        <f>SUM(M667:M667)</f>
        <v>0</v>
      </c>
      <c r="N666" s="162"/>
      <c r="O666" s="162">
        <f>SUM(O667:O667)</f>
        <v>0</v>
      </c>
      <c r="P666" s="162"/>
      <c r="Q666" s="162">
        <f>SUM(Q667:Q667)</f>
        <v>0</v>
      </c>
      <c r="R666" s="162"/>
      <c r="S666" s="162"/>
      <c r="T666" s="162"/>
      <c r="U666" s="162"/>
      <c r="V666" s="162">
        <f>SUM(V667:V667)</f>
        <v>0</v>
      </c>
      <c r="W666" s="162"/>
      <c r="AG666" t="s">
        <v>136</v>
      </c>
    </row>
    <row r="667" spans="1:60" outlineLevel="1">
      <c r="A667" s="169">
        <v>176</v>
      </c>
      <c r="B667" s="170" t="s">
        <v>718</v>
      </c>
      <c r="C667" s="182" t="s">
        <v>719</v>
      </c>
      <c r="D667" s="171" t="s">
        <v>712</v>
      </c>
      <c r="E667" s="172">
        <v>1</v>
      </c>
      <c r="F667" s="173"/>
      <c r="G667" s="174">
        <f>ROUND(E667*F667,2)</f>
        <v>0</v>
      </c>
      <c r="H667" s="153">
        <v>0</v>
      </c>
      <c r="I667" s="153">
        <f>ROUND(E667*H667,2)</f>
        <v>0</v>
      </c>
      <c r="J667" s="153">
        <v>130995.74</v>
      </c>
      <c r="K667" s="153">
        <f>ROUND(E667*J667,2)</f>
        <v>130995.74</v>
      </c>
      <c r="L667" s="153">
        <v>15</v>
      </c>
      <c r="M667" s="153">
        <f>G667*(1+L667/100)</f>
        <v>0</v>
      </c>
      <c r="N667" s="153">
        <v>0</v>
      </c>
      <c r="O667" s="153">
        <f>ROUND(E667*N667,2)</f>
        <v>0</v>
      </c>
      <c r="P667" s="153">
        <v>0</v>
      </c>
      <c r="Q667" s="153">
        <f>ROUND(E667*P667,2)</f>
        <v>0</v>
      </c>
      <c r="R667" s="153"/>
      <c r="S667" s="153" t="s">
        <v>140</v>
      </c>
      <c r="T667" s="153" t="s">
        <v>311</v>
      </c>
      <c r="U667" s="153">
        <v>0</v>
      </c>
      <c r="V667" s="153">
        <f>ROUND(E667*U667,2)</f>
        <v>0</v>
      </c>
      <c r="W667" s="153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 t="s">
        <v>713</v>
      </c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</row>
    <row r="668" spans="1:60">
      <c r="A668" s="5"/>
      <c r="B668" s="6"/>
      <c r="C668" s="189"/>
      <c r="D668" s="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AE668">
        <v>15</v>
      </c>
      <c r="AF668">
        <v>21</v>
      </c>
    </row>
    <row r="669" spans="1:60">
      <c r="C669" s="190"/>
      <c r="D669" s="139"/>
      <c r="AG669" t="s">
        <v>720</v>
      </c>
    </row>
    <row r="670" spans="1:60">
      <c r="D670" s="139"/>
    </row>
    <row r="671" spans="1:60">
      <c r="D671" s="139"/>
    </row>
    <row r="672" spans="1:60">
      <c r="D672" s="139"/>
    </row>
    <row r="673" spans="4:4">
      <c r="D673" s="139"/>
    </row>
    <row r="674" spans="4:4">
      <c r="D674" s="139"/>
    </row>
    <row r="675" spans="4:4">
      <c r="D675" s="139"/>
    </row>
    <row r="676" spans="4:4">
      <c r="D676" s="139"/>
    </row>
    <row r="677" spans="4:4">
      <c r="D677" s="139"/>
    </row>
    <row r="678" spans="4:4">
      <c r="D678" s="139"/>
    </row>
    <row r="679" spans="4:4">
      <c r="D679" s="139"/>
    </row>
    <row r="680" spans="4:4">
      <c r="D680" s="139"/>
    </row>
    <row r="681" spans="4:4">
      <c r="D681" s="139"/>
    </row>
    <row r="682" spans="4:4">
      <c r="D682" s="139"/>
    </row>
    <row r="683" spans="4:4">
      <c r="D683" s="139"/>
    </row>
    <row r="684" spans="4:4">
      <c r="D684" s="139"/>
    </row>
    <row r="685" spans="4:4">
      <c r="D685" s="139"/>
    </row>
    <row r="686" spans="4:4">
      <c r="D686" s="139"/>
    </row>
    <row r="687" spans="4:4">
      <c r="D687" s="139"/>
    </row>
    <row r="688" spans="4:4">
      <c r="D688" s="139"/>
    </row>
    <row r="689" spans="4:4">
      <c r="D689" s="139"/>
    </row>
    <row r="690" spans="4:4">
      <c r="D690" s="139"/>
    </row>
    <row r="691" spans="4:4">
      <c r="D691" s="139"/>
    </row>
    <row r="692" spans="4:4">
      <c r="D692" s="139"/>
    </row>
    <row r="693" spans="4:4">
      <c r="D693" s="139"/>
    </row>
    <row r="694" spans="4:4">
      <c r="D694" s="139"/>
    </row>
    <row r="695" spans="4:4">
      <c r="D695" s="139"/>
    </row>
    <row r="696" spans="4:4">
      <c r="D696" s="139"/>
    </row>
    <row r="697" spans="4:4">
      <c r="D697" s="139"/>
    </row>
    <row r="698" spans="4:4">
      <c r="D698" s="139"/>
    </row>
    <row r="699" spans="4:4">
      <c r="D699" s="139"/>
    </row>
    <row r="700" spans="4:4">
      <c r="D700" s="139"/>
    </row>
    <row r="701" spans="4:4">
      <c r="D701" s="139"/>
    </row>
    <row r="702" spans="4:4">
      <c r="D702" s="139"/>
    </row>
    <row r="703" spans="4:4">
      <c r="D703" s="139"/>
    </row>
    <row r="704" spans="4:4">
      <c r="D704" s="139"/>
    </row>
    <row r="705" spans="4:4">
      <c r="D705" s="139"/>
    </row>
    <row r="706" spans="4:4">
      <c r="D706" s="139"/>
    </row>
    <row r="707" spans="4:4">
      <c r="D707" s="139"/>
    </row>
    <row r="708" spans="4:4">
      <c r="D708" s="139"/>
    </row>
    <row r="709" spans="4:4">
      <c r="D709" s="139"/>
    </row>
    <row r="710" spans="4:4">
      <c r="D710" s="139"/>
    </row>
    <row r="711" spans="4:4">
      <c r="D711" s="139"/>
    </row>
    <row r="712" spans="4:4">
      <c r="D712" s="139"/>
    </row>
    <row r="713" spans="4:4">
      <c r="D713" s="139"/>
    </row>
    <row r="714" spans="4:4">
      <c r="D714" s="139"/>
    </row>
    <row r="715" spans="4:4">
      <c r="D715" s="139"/>
    </row>
    <row r="716" spans="4:4">
      <c r="D716" s="139"/>
    </row>
    <row r="717" spans="4:4">
      <c r="D717" s="139"/>
    </row>
    <row r="718" spans="4:4">
      <c r="D718" s="139"/>
    </row>
    <row r="719" spans="4:4">
      <c r="D719" s="139"/>
    </row>
    <row r="720" spans="4:4">
      <c r="D720" s="139"/>
    </row>
    <row r="721" spans="4:4">
      <c r="D721" s="139"/>
    </row>
    <row r="722" spans="4:4">
      <c r="D722" s="139"/>
    </row>
    <row r="723" spans="4:4">
      <c r="D723" s="139"/>
    </row>
    <row r="724" spans="4:4">
      <c r="D724" s="139"/>
    </row>
    <row r="725" spans="4:4">
      <c r="D725" s="139"/>
    </row>
    <row r="726" spans="4:4">
      <c r="D726" s="139"/>
    </row>
    <row r="727" spans="4:4">
      <c r="D727" s="139"/>
    </row>
    <row r="728" spans="4:4">
      <c r="D728" s="139"/>
    </row>
    <row r="729" spans="4:4">
      <c r="D729" s="139"/>
    </row>
    <row r="730" spans="4:4">
      <c r="D730" s="139"/>
    </row>
    <row r="731" spans="4:4">
      <c r="D731" s="139"/>
    </row>
    <row r="732" spans="4:4">
      <c r="D732" s="139"/>
    </row>
    <row r="733" spans="4:4">
      <c r="D733" s="139"/>
    </row>
    <row r="734" spans="4:4">
      <c r="D734" s="139"/>
    </row>
    <row r="735" spans="4:4">
      <c r="D735" s="139"/>
    </row>
    <row r="736" spans="4:4">
      <c r="D736" s="139"/>
    </row>
    <row r="737" spans="4:4">
      <c r="D737" s="139"/>
    </row>
    <row r="738" spans="4:4">
      <c r="D738" s="139"/>
    </row>
    <row r="739" spans="4:4">
      <c r="D739" s="139"/>
    </row>
    <row r="740" spans="4:4">
      <c r="D740" s="139"/>
    </row>
    <row r="741" spans="4:4">
      <c r="D741" s="139"/>
    </row>
    <row r="742" spans="4:4">
      <c r="D742" s="139"/>
    </row>
    <row r="743" spans="4:4">
      <c r="D743" s="139"/>
    </row>
    <row r="744" spans="4:4">
      <c r="D744" s="139"/>
    </row>
    <row r="745" spans="4:4">
      <c r="D745" s="139"/>
    </row>
    <row r="746" spans="4:4">
      <c r="D746" s="139"/>
    </row>
    <row r="747" spans="4:4">
      <c r="D747" s="139"/>
    </row>
    <row r="748" spans="4:4">
      <c r="D748" s="139"/>
    </row>
    <row r="749" spans="4:4">
      <c r="D749" s="139"/>
    </row>
    <row r="750" spans="4:4">
      <c r="D750" s="139"/>
    </row>
    <row r="751" spans="4:4">
      <c r="D751" s="139"/>
    </row>
    <row r="752" spans="4:4">
      <c r="D752" s="139"/>
    </row>
    <row r="753" spans="4:4">
      <c r="D753" s="139"/>
    </row>
    <row r="754" spans="4:4">
      <c r="D754" s="139"/>
    </row>
    <row r="755" spans="4:4">
      <c r="D755" s="139"/>
    </row>
    <row r="756" spans="4:4">
      <c r="D756" s="139"/>
    </row>
    <row r="757" spans="4:4">
      <c r="D757" s="139"/>
    </row>
    <row r="758" spans="4:4">
      <c r="D758" s="139"/>
    </row>
    <row r="759" spans="4:4">
      <c r="D759" s="139"/>
    </row>
    <row r="760" spans="4:4">
      <c r="D760" s="139"/>
    </row>
    <row r="761" spans="4:4">
      <c r="D761" s="139"/>
    </row>
    <row r="762" spans="4:4">
      <c r="D762" s="139"/>
    </row>
    <row r="763" spans="4:4">
      <c r="D763" s="139"/>
    </row>
    <row r="764" spans="4:4">
      <c r="D764" s="139"/>
    </row>
    <row r="765" spans="4:4">
      <c r="D765" s="139"/>
    </row>
    <row r="766" spans="4:4">
      <c r="D766" s="139"/>
    </row>
    <row r="767" spans="4:4">
      <c r="D767" s="139"/>
    </row>
    <row r="768" spans="4:4">
      <c r="D768" s="139"/>
    </row>
    <row r="769" spans="4:4">
      <c r="D769" s="139"/>
    </row>
    <row r="770" spans="4:4">
      <c r="D770" s="139"/>
    </row>
    <row r="771" spans="4:4">
      <c r="D771" s="139"/>
    </row>
    <row r="772" spans="4:4">
      <c r="D772" s="139"/>
    </row>
    <row r="773" spans="4:4">
      <c r="D773" s="139"/>
    </row>
    <row r="774" spans="4:4">
      <c r="D774" s="139"/>
    </row>
    <row r="775" spans="4:4">
      <c r="D775" s="139"/>
    </row>
    <row r="776" spans="4:4">
      <c r="D776" s="139"/>
    </row>
    <row r="777" spans="4:4">
      <c r="D777" s="139"/>
    </row>
    <row r="778" spans="4:4">
      <c r="D778" s="139"/>
    </row>
    <row r="779" spans="4:4">
      <c r="D779" s="139"/>
    </row>
    <row r="780" spans="4:4">
      <c r="D780" s="139"/>
    </row>
    <row r="781" spans="4:4">
      <c r="D781" s="139"/>
    </row>
    <row r="782" spans="4:4">
      <c r="D782" s="139"/>
    </row>
    <row r="783" spans="4:4">
      <c r="D783" s="139"/>
    </row>
    <row r="784" spans="4:4">
      <c r="D784" s="139"/>
    </row>
    <row r="785" spans="4:4">
      <c r="D785" s="139"/>
    </row>
    <row r="786" spans="4:4">
      <c r="D786" s="139"/>
    </row>
    <row r="787" spans="4:4">
      <c r="D787" s="139"/>
    </row>
    <row r="788" spans="4:4">
      <c r="D788" s="139"/>
    </row>
    <row r="789" spans="4:4">
      <c r="D789" s="139"/>
    </row>
    <row r="790" spans="4:4">
      <c r="D790" s="139"/>
    </row>
    <row r="791" spans="4:4">
      <c r="D791" s="139"/>
    </row>
    <row r="792" spans="4:4">
      <c r="D792" s="139"/>
    </row>
    <row r="793" spans="4:4">
      <c r="D793" s="139"/>
    </row>
    <row r="794" spans="4:4">
      <c r="D794" s="139"/>
    </row>
    <row r="795" spans="4:4">
      <c r="D795" s="139"/>
    </row>
    <row r="796" spans="4:4">
      <c r="D796" s="139"/>
    </row>
    <row r="797" spans="4:4">
      <c r="D797" s="139"/>
    </row>
    <row r="798" spans="4:4">
      <c r="D798" s="139"/>
    </row>
    <row r="799" spans="4:4">
      <c r="D799" s="139"/>
    </row>
    <row r="800" spans="4:4">
      <c r="D800" s="139"/>
    </row>
    <row r="801" spans="4:4">
      <c r="D801" s="139"/>
    </row>
    <row r="802" spans="4:4">
      <c r="D802" s="139"/>
    </row>
    <row r="803" spans="4:4">
      <c r="D803" s="139"/>
    </row>
    <row r="804" spans="4:4">
      <c r="D804" s="139"/>
    </row>
    <row r="805" spans="4:4">
      <c r="D805" s="139"/>
    </row>
    <row r="806" spans="4:4">
      <c r="D806" s="139"/>
    </row>
    <row r="807" spans="4:4">
      <c r="D807" s="139"/>
    </row>
    <row r="808" spans="4:4">
      <c r="D808" s="139"/>
    </row>
    <row r="809" spans="4:4">
      <c r="D809" s="139"/>
    </row>
    <row r="810" spans="4:4">
      <c r="D810" s="139"/>
    </row>
    <row r="811" spans="4:4">
      <c r="D811" s="139"/>
    </row>
    <row r="812" spans="4:4">
      <c r="D812" s="139"/>
    </row>
    <row r="813" spans="4:4">
      <c r="D813" s="139"/>
    </row>
    <row r="814" spans="4:4">
      <c r="D814" s="139"/>
    </row>
    <row r="815" spans="4:4">
      <c r="D815" s="139"/>
    </row>
    <row r="816" spans="4:4">
      <c r="D816" s="139"/>
    </row>
    <row r="817" spans="4:4">
      <c r="D817" s="139"/>
    </row>
    <row r="818" spans="4:4">
      <c r="D818" s="139"/>
    </row>
    <row r="819" spans="4:4">
      <c r="D819" s="139"/>
    </row>
    <row r="820" spans="4:4">
      <c r="D820" s="139"/>
    </row>
    <row r="821" spans="4:4">
      <c r="D821" s="139"/>
    </row>
    <row r="822" spans="4:4">
      <c r="D822" s="139"/>
    </row>
    <row r="823" spans="4:4">
      <c r="D823" s="139"/>
    </row>
    <row r="824" spans="4:4">
      <c r="D824" s="139"/>
    </row>
    <row r="825" spans="4:4">
      <c r="D825" s="139"/>
    </row>
    <row r="826" spans="4:4">
      <c r="D826" s="139"/>
    </row>
    <row r="827" spans="4:4">
      <c r="D827" s="139"/>
    </row>
    <row r="828" spans="4:4">
      <c r="D828" s="139"/>
    </row>
    <row r="829" spans="4:4">
      <c r="D829" s="139"/>
    </row>
    <row r="830" spans="4:4">
      <c r="D830" s="139"/>
    </row>
    <row r="831" spans="4:4">
      <c r="D831" s="139"/>
    </row>
    <row r="832" spans="4:4">
      <c r="D832" s="139"/>
    </row>
    <row r="833" spans="4:4">
      <c r="D833" s="139"/>
    </row>
    <row r="834" spans="4:4">
      <c r="D834" s="139"/>
    </row>
    <row r="835" spans="4:4">
      <c r="D835" s="139"/>
    </row>
    <row r="836" spans="4:4">
      <c r="D836" s="139"/>
    </row>
    <row r="837" spans="4:4">
      <c r="D837" s="139"/>
    </row>
    <row r="838" spans="4:4">
      <c r="D838" s="139"/>
    </row>
    <row r="839" spans="4:4">
      <c r="D839" s="139"/>
    </row>
    <row r="840" spans="4:4">
      <c r="D840" s="139"/>
    </row>
    <row r="841" spans="4:4">
      <c r="D841" s="139"/>
    </row>
    <row r="842" spans="4:4">
      <c r="D842" s="139"/>
    </row>
    <row r="843" spans="4:4">
      <c r="D843" s="139"/>
    </row>
    <row r="844" spans="4:4">
      <c r="D844" s="139"/>
    </row>
    <row r="845" spans="4:4">
      <c r="D845" s="139"/>
    </row>
    <row r="846" spans="4:4">
      <c r="D846" s="139"/>
    </row>
    <row r="847" spans="4:4">
      <c r="D847" s="139"/>
    </row>
    <row r="848" spans="4:4">
      <c r="D848" s="139"/>
    </row>
    <row r="849" spans="4:4">
      <c r="D849" s="139"/>
    </row>
    <row r="850" spans="4:4">
      <c r="D850" s="139"/>
    </row>
    <row r="851" spans="4:4">
      <c r="D851" s="139"/>
    </row>
    <row r="852" spans="4:4">
      <c r="D852" s="139"/>
    </row>
    <row r="853" spans="4:4">
      <c r="D853" s="139"/>
    </row>
    <row r="854" spans="4:4">
      <c r="D854" s="139"/>
    </row>
    <row r="855" spans="4:4">
      <c r="D855" s="139"/>
    </row>
    <row r="856" spans="4:4">
      <c r="D856" s="139"/>
    </row>
    <row r="857" spans="4:4">
      <c r="D857" s="139"/>
    </row>
    <row r="858" spans="4:4">
      <c r="D858" s="139"/>
    </row>
    <row r="859" spans="4:4">
      <c r="D859" s="139"/>
    </row>
    <row r="860" spans="4:4">
      <c r="D860" s="139"/>
    </row>
    <row r="861" spans="4:4">
      <c r="D861" s="139"/>
    </row>
    <row r="862" spans="4:4">
      <c r="D862" s="139"/>
    </row>
    <row r="863" spans="4:4">
      <c r="D863" s="139"/>
    </row>
    <row r="864" spans="4:4">
      <c r="D864" s="139"/>
    </row>
    <row r="865" spans="4:4">
      <c r="D865" s="139"/>
    </row>
    <row r="866" spans="4:4">
      <c r="D866" s="139"/>
    </row>
    <row r="867" spans="4:4">
      <c r="D867" s="139"/>
    </row>
    <row r="868" spans="4:4">
      <c r="D868" s="139"/>
    </row>
    <row r="869" spans="4:4">
      <c r="D869" s="139"/>
    </row>
    <row r="870" spans="4:4">
      <c r="D870" s="139"/>
    </row>
    <row r="871" spans="4:4">
      <c r="D871" s="139"/>
    </row>
    <row r="872" spans="4:4">
      <c r="D872" s="139"/>
    </row>
    <row r="873" spans="4:4">
      <c r="D873" s="139"/>
    </row>
    <row r="874" spans="4:4">
      <c r="D874" s="139"/>
    </row>
    <row r="875" spans="4:4">
      <c r="D875" s="139"/>
    </row>
    <row r="876" spans="4:4">
      <c r="D876" s="139"/>
    </row>
    <row r="877" spans="4:4">
      <c r="D877" s="139"/>
    </row>
    <row r="878" spans="4:4">
      <c r="D878" s="139"/>
    </row>
    <row r="879" spans="4:4">
      <c r="D879" s="139"/>
    </row>
    <row r="880" spans="4:4">
      <c r="D880" s="139"/>
    </row>
    <row r="881" spans="4:4">
      <c r="D881" s="139"/>
    </row>
    <row r="882" spans="4:4">
      <c r="D882" s="139"/>
    </row>
    <row r="883" spans="4:4">
      <c r="D883" s="139"/>
    </row>
    <row r="884" spans="4:4">
      <c r="D884" s="139"/>
    </row>
    <row r="885" spans="4:4">
      <c r="D885" s="139"/>
    </row>
    <row r="886" spans="4:4">
      <c r="D886" s="139"/>
    </row>
    <row r="887" spans="4:4">
      <c r="D887" s="139"/>
    </row>
    <row r="888" spans="4:4">
      <c r="D888" s="139"/>
    </row>
    <row r="889" spans="4:4">
      <c r="D889" s="139"/>
    </row>
    <row r="890" spans="4:4">
      <c r="D890" s="139"/>
    </row>
    <row r="891" spans="4:4">
      <c r="D891" s="139"/>
    </row>
    <row r="892" spans="4:4">
      <c r="D892" s="139"/>
    </row>
    <row r="893" spans="4:4">
      <c r="D893" s="139"/>
    </row>
    <row r="894" spans="4:4">
      <c r="D894" s="139"/>
    </row>
    <row r="895" spans="4:4">
      <c r="D895" s="139"/>
    </row>
    <row r="896" spans="4:4">
      <c r="D896" s="139"/>
    </row>
    <row r="897" spans="4:4">
      <c r="D897" s="139"/>
    </row>
    <row r="898" spans="4:4">
      <c r="D898" s="139"/>
    </row>
    <row r="899" spans="4:4">
      <c r="D899" s="139"/>
    </row>
    <row r="900" spans="4:4">
      <c r="D900" s="139"/>
    </row>
    <row r="901" spans="4:4">
      <c r="D901" s="139"/>
    </row>
    <row r="902" spans="4:4">
      <c r="D902" s="139"/>
    </row>
    <row r="903" spans="4:4">
      <c r="D903" s="139"/>
    </row>
    <row r="904" spans="4:4">
      <c r="D904" s="139"/>
    </row>
    <row r="905" spans="4:4">
      <c r="D905" s="139"/>
    </row>
    <row r="906" spans="4:4">
      <c r="D906" s="139"/>
    </row>
    <row r="907" spans="4:4">
      <c r="D907" s="139"/>
    </row>
    <row r="908" spans="4:4">
      <c r="D908" s="139"/>
    </row>
    <row r="909" spans="4:4">
      <c r="D909" s="139"/>
    </row>
    <row r="910" spans="4:4">
      <c r="D910" s="139"/>
    </row>
    <row r="911" spans="4:4">
      <c r="D911" s="139"/>
    </row>
    <row r="912" spans="4:4">
      <c r="D912" s="139"/>
    </row>
    <row r="913" spans="4:4">
      <c r="D913" s="139"/>
    </row>
    <row r="914" spans="4:4">
      <c r="D914" s="139"/>
    </row>
    <row r="915" spans="4:4">
      <c r="D915" s="139"/>
    </row>
    <row r="916" spans="4:4">
      <c r="D916" s="139"/>
    </row>
    <row r="917" spans="4:4">
      <c r="D917" s="139"/>
    </row>
    <row r="918" spans="4:4">
      <c r="D918" s="139"/>
    </row>
    <row r="919" spans="4:4">
      <c r="D919" s="139"/>
    </row>
    <row r="920" spans="4:4">
      <c r="D920" s="139"/>
    </row>
    <row r="921" spans="4:4">
      <c r="D921" s="139"/>
    </row>
    <row r="922" spans="4:4">
      <c r="D922" s="139"/>
    </row>
    <row r="923" spans="4:4">
      <c r="D923" s="139"/>
    </row>
    <row r="924" spans="4:4">
      <c r="D924" s="139"/>
    </row>
    <row r="925" spans="4:4">
      <c r="D925" s="139"/>
    </row>
    <row r="926" spans="4:4">
      <c r="D926" s="139"/>
    </row>
    <row r="927" spans="4:4">
      <c r="D927" s="139"/>
    </row>
    <row r="928" spans="4:4">
      <c r="D928" s="139"/>
    </row>
    <row r="929" spans="4:4">
      <c r="D929" s="139"/>
    </row>
    <row r="930" spans="4:4">
      <c r="D930" s="139"/>
    </row>
    <row r="931" spans="4:4">
      <c r="D931" s="139"/>
    </row>
    <row r="932" spans="4:4">
      <c r="D932" s="139"/>
    </row>
    <row r="933" spans="4:4">
      <c r="D933" s="139"/>
    </row>
    <row r="934" spans="4:4">
      <c r="D934" s="139"/>
    </row>
    <row r="935" spans="4:4">
      <c r="D935" s="139"/>
    </row>
    <row r="936" spans="4:4">
      <c r="D936" s="139"/>
    </row>
    <row r="937" spans="4:4">
      <c r="D937" s="139"/>
    </row>
    <row r="938" spans="4:4">
      <c r="D938" s="139"/>
    </row>
    <row r="939" spans="4:4">
      <c r="D939" s="139"/>
    </row>
    <row r="940" spans="4:4">
      <c r="D940" s="139"/>
    </row>
    <row r="941" spans="4:4">
      <c r="D941" s="139"/>
    </row>
    <row r="942" spans="4:4">
      <c r="D942" s="139"/>
    </row>
    <row r="943" spans="4:4">
      <c r="D943" s="139"/>
    </row>
    <row r="944" spans="4:4">
      <c r="D944" s="139"/>
    </row>
    <row r="945" spans="4:4">
      <c r="D945" s="139"/>
    </row>
    <row r="946" spans="4:4">
      <c r="D946" s="139"/>
    </row>
    <row r="947" spans="4:4">
      <c r="D947" s="139"/>
    </row>
    <row r="948" spans="4:4">
      <c r="D948" s="139"/>
    </row>
    <row r="949" spans="4:4">
      <c r="D949" s="139"/>
    </row>
    <row r="950" spans="4:4">
      <c r="D950" s="139"/>
    </row>
    <row r="951" spans="4:4">
      <c r="D951" s="139"/>
    </row>
    <row r="952" spans="4:4">
      <c r="D952" s="139"/>
    </row>
    <row r="953" spans="4:4">
      <c r="D953" s="139"/>
    </row>
    <row r="954" spans="4:4">
      <c r="D954" s="139"/>
    </row>
    <row r="955" spans="4:4">
      <c r="D955" s="139"/>
    </row>
    <row r="956" spans="4:4">
      <c r="D956" s="139"/>
    </row>
    <row r="957" spans="4:4">
      <c r="D957" s="139"/>
    </row>
    <row r="958" spans="4:4">
      <c r="D958" s="139"/>
    </row>
    <row r="959" spans="4:4">
      <c r="D959" s="139"/>
    </row>
    <row r="960" spans="4:4">
      <c r="D960" s="139"/>
    </row>
    <row r="961" spans="4:4">
      <c r="D961" s="139"/>
    </row>
    <row r="962" spans="4:4">
      <c r="D962" s="139"/>
    </row>
    <row r="963" spans="4:4">
      <c r="D963" s="139"/>
    </row>
    <row r="964" spans="4:4">
      <c r="D964" s="139"/>
    </row>
    <row r="965" spans="4:4">
      <c r="D965" s="139"/>
    </row>
    <row r="966" spans="4:4">
      <c r="D966" s="139"/>
    </row>
    <row r="967" spans="4:4">
      <c r="D967" s="139"/>
    </row>
    <row r="968" spans="4:4">
      <c r="D968" s="139"/>
    </row>
    <row r="969" spans="4:4">
      <c r="D969" s="139"/>
    </row>
    <row r="970" spans="4:4">
      <c r="D970" s="139"/>
    </row>
    <row r="971" spans="4:4">
      <c r="D971" s="139"/>
    </row>
    <row r="972" spans="4:4">
      <c r="D972" s="139"/>
    </row>
    <row r="973" spans="4:4">
      <c r="D973" s="139"/>
    </row>
    <row r="974" spans="4:4">
      <c r="D974" s="139"/>
    </row>
    <row r="975" spans="4:4">
      <c r="D975" s="139"/>
    </row>
    <row r="976" spans="4:4">
      <c r="D976" s="139"/>
    </row>
    <row r="977" spans="4:4">
      <c r="D977" s="139"/>
    </row>
    <row r="978" spans="4:4">
      <c r="D978" s="139"/>
    </row>
    <row r="979" spans="4:4">
      <c r="D979" s="139"/>
    </row>
    <row r="980" spans="4:4">
      <c r="D980" s="139"/>
    </row>
    <row r="981" spans="4:4">
      <c r="D981" s="139"/>
    </row>
    <row r="982" spans="4:4">
      <c r="D982" s="139"/>
    </row>
    <row r="983" spans="4:4">
      <c r="D983" s="139"/>
    </row>
    <row r="984" spans="4:4">
      <c r="D984" s="139"/>
    </row>
    <row r="985" spans="4:4">
      <c r="D985" s="139"/>
    </row>
    <row r="986" spans="4:4">
      <c r="D986" s="139"/>
    </row>
    <row r="987" spans="4:4">
      <c r="D987" s="139"/>
    </row>
    <row r="988" spans="4:4">
      <c r="D988" s="139"/>
    </row>
    <row r="989" spans="4:4">
      <c r="D989" s="139"/>
    </row>
    <row r="990" spans="4:4">
      <c r="D990" s="139"/>
    </row>
    <row r="991" spans="4:4">
      <c r="D991" s="139"/>
    </row>
    <row r="992" spans="4:4">
      <c r="D992" s="139"/>
    </row>
    <row r="993" spans="4:4">
      <c r="D993" s="139"/>
    </row>
    <row r="994" spans="4:4">
      <c r="D994" s="139"/>
    </row>
    <row r="995" spans="4:4">
      <c r="D995" s="139"/>
    </row>
    <row r="996" spans="4:4">
      <c r="D996" s="139"/>
    </row>
    <row r="997" spans="4:4">
      <c r="D997" s="139"/>
    </row>
    <row r="998" spans="4:4">
      <c r="D998" s="139"/>
    </row>
    <row r="999" spans="4:4">
      <c r="D999" s="139"/>
    </row>
    <row r="1000" spans="4:4">
      <c r="D1000" s="139"/>
    </row>
    <row r="1001" spans="4:4">
      <c r="D1001" s="139"/>
    </row>
    <row r="1002" spans="4:4">
      <c r="D1002" s="139"/>
    </row>
    <row r="1003" spans="4:4">
      <c r="D1003" s="139"/>
    </row>
    <row r="1004" spans="4:4">
      <c r="D1004" s="139"/>
    </row>
    <row r="1005" spans="4:4">
      <c r="D1005" s="139"/>
    </row>
    <row r="1006" spans="4:4">
      <c r="D1006" s="139"/>
    </row>
    <row r="1007" spans="4:4">
      <c r="D1007" s="139"/>
    </row>
    <row r="1008" spans="4:4">
      <c r="D1008" s="139"/>
    </row>
    <row r="1009" spans="4:4">
      <c r="D1009" s="139"/>
    </row>
    <row r="1010" spans="4:4">
      <c r="D1010" s="139"/>
    </row>
    <row r="1011" spans="4:4">
      <c r="D1011" s="139"/>
    </row>
    <row r="1012" spans="4:4">
      <c r="D1012" s="139"/>
    </row>
    <row r="1013" spans="4:4">
      <c r="D1013" s="139"/>
    </row>
    <row r="1014" spans="4:4">
      <c r="D1014" s="139"/>
    </row>
    <row r="1015" spans="4:4">
      <c r="D1015" s="139"/>
    </row>
    <row r="1016" spans="4:4">
      <c r="D1016" s="139"/>
    </row>
    <row r="1017" spans="4:4">
      <c r="D1017" s="139"/>
    </row>
    <row r="1018" spans="4:4">
      <c r="D1018" s="139"/>
    </row>
    <row r="1019" spans="4:4">
      <c r="D1019" s="139"/>
    </row>
    <row r="1020" spans="4:4">
      <c r="D1020" s="139"/>
    </row>
    <row r="1021" spans="4:4">
      <c r="D1021" s="139"/>
    </row>
    <row r="1022" spans="4:4">
      <c r="D1022" s="139"/>
    </row>
    <row r="1023" spans="4:4">
      <c r="D1023" s="139"/>
    </row>
    <row r="1024" spans="4:4">
      <c r="D1024" s="139"/>
    </row>
    <row r="1025" spans="4:4">
      <c r="D1025" s="139"/>
    </row>
    <row r="1026" spans="4:4">
      <c r="D1026" s="139"/>
    </row>
    <row r="1027" spans="4:4">
      <c r="D1027" s="139"/>
    </row>
    <row r="1028" spans="4:4">
      <c r="D1028" s="139"/>
    </row>
    <row r="1029" spans="4:4">
      <c r="D1029" s="139"/>
    </row>
    <row r="1030" spans="4:4">
      <c r="D1030" s="139"/>
    </row>
    <row r="1031" spans="4:4">
      <c r="D1031" s="139"/>
    </row>
    <row r="1032" spans="4:4">
      <c r="D1032" s="139"/>
    </row>
    <row r="1033" spans="4:4">
      <c r="D1033" s="139"/>
    </row>
    <row r="1034" spans="4:4">
      <c r="D1034" s="139"/>
    </row>
    <row r="1035" spans="4:4">
      <c r="D1035" s="139"/>
    </row>
    <row r="1036" spans="4:4">
      <c r="D1036" s="139"/>
    </row>
    <row r="1037" spans="4:4">
      <c r="D1037" s="139"/>
    </row>
    <row r="1038" spans="4:4">
      <c r="D1038" s="139"/>
    </row>
    <row r="1039" spans="4:4">
      <c r="D1039" s="139"/>
    </row>
    <row r="1040" spans="4:4">
      <c r="D1040" s="139"/>
    </row>
    <row r="1041" spans="4:4">
      <c r="D1041" s="139"/>
    </row>
    <row r="1042" spans="4:4">
      <c r="D1042" s="139"/>
    </row>
    <row r="1043" spans="4:4">
      <c r="D1043" s="139"/>
    </row>
    <row r="1044" spans="4:4">
      <c r="D1044" s="139"/>
    </row>
    <row r="1045" spans="4:4">
      <c r="D1045" s="139"/>
    </row>
    <row r="1046" spans="4:4">
      <c r="D1046" s="139"/>
    </row>
    <row r="1047" spans="4:4">
      <c r="D1047" s="139"/>
    </row>
    <row r="1048" spans="4:4">
      <c r="D1048" s="139"/>
    </row>
    <row r="1049" spans="4:4">
      <c r="D1049" s="139"/>
    </row>
    <row r="1050" spans="4:4">
      <c r="D1050" s="139"/>
    </row>
    <row r="1051" spans="4:4">
      <c r="D1051" s="139"/>
    </row>
    <row r="1052" spans="4:4">
      <c r="D1052" s="139"/>
    </row>
    <row r="1053" spans="4:4">
      <c r="D1053" s="139"/>
    </row>
    <row r="1054" spans="4:4">
      <c r="D1054" s="139"/>
    </row>
    <row r="1055" spans="4:4">
      <c r="D1055" s="139"/>
    </row>
    <row r="1056" spans="4:4">
      <c r="D1056" s="139"/>
    </row>
    <row r="1057" spans="4:4">
      <c r="D1057" s="139"/>
    </row>
    <row r="1058" spans="4:4">
      <c r="D1058" s="139"/>
    </row>
    <row r="1059" spans="4:4">
      <c r="D1059" s="139"/>
    </row>
    <row r="1060" spans="4:4">
      <c r="D1060" s="139"/>
    </row>
    <row r="1061" spans="4:4">
      <c r="D1061" s="139"/>
    </row>
    <row r="1062" spans="4:4">
      <c r="D1062" s="139"/>
    </row>
    <row r="1063" spans="4:4">
      <c r="D1063" s="139"/>
    </row>
    <row r="1064" spans="4:4">
      <c r="D1064" s="139"/>
    </row>
    <row r="1065" spans="4:4">
      <c r="D1065" s="139"/>
    </row>
    <row r="1066" spans="4:4">
      <c r="D1066" s="139"/>
    </row>
    <row r="1067" spans="4:4">
      <c r="D1067" s="139"/>
    </row>
    <row r="1068" spans="4:4">
      <c r="D1068" s="139"/>
    </row>
    <row r="1069" spans="4:4">
      <c r="D1069" s="139"/>
    </row>
    <row r="1070" spans="4:4">
      <c r="D1070" s="139"/>
    </row>
    <row r="1071" spans="4:4">
      <c r="D1071" s="139"/>
    </row>
    <row r="1072" spans="4:4">
      <c r="D1072" s="139"/>
    </row>
    <row r="1073" spans="4:4">
      <c r="D1073" s="139"/>
    </row>
    <row r="1074" spans="4:4">
      <c r="D1074" s="139"/>
    </row>
    <row r="1075" spans="4:4">
      <c r="D1075" s="139"/>
    </row>
    <row r="1076" spans="4:4">
      <c r="D1076" s="139"/>
    </row>
    <row r="1077" spans="4:4">
      <c r="D1077" s="139"/>
    </row>
    <row r="1078" spans="4:4">
      <c r="D1078" s="139"/>
    </row>
    <row r="1079" spans="4:4">
      <c r="D1079" s="139"/>
    </row>
    <row r="1080" spans="4:4">
      <c r="D1080" s="139"/>
    </row>
    <row r="1081" spans="4:4">
      <c r="D1081" s="139"/>
    </row>
    <row r="1082" spans="4:4">
      <c r="D1082" s="139"/>
    </row>
    <row r="1083" spans="4:4">
      <c r="D1083" s="139"/>
    </row>
    <row r="1084" spans="4:4">
      <c r="D1084" s="139"/>
    </row>
    <row r="1085" spans="4:4">
      <c r="D1085" s="139"/>
    </row>
    <row r="1086" spans="4:4">
      <c r="D1086" s="139"/>
    </row>
    <row r="1087" spans="4:4">
      <c r="D1087" s="139"/>
    </row>
    <row r="1088" spans="4:4">
      <c r="D1088" s="139"/>
    </row>
    <row r="1089" spans="4:4">
      <c r="D1089" s="139"/>
    </row>
    <row r="1090" spans="4:4">
      <c r="D1090" s="139"/>
    </row>
    <row r="1091" spans="4:4">
      <c r="D1091" s="139"/>
    </row>
    <row r="1092" spans="4:4">
      <c r="D1092" s="139"/>
    </row>
    <row r="1093" spans="4:4">
      <c r="D1093" s="139"/>
    </row>
    <row r="1094" spans="4:4">
      <c r="D1094" s="139"/>
    </row>
    <row r="1095" spans="4:4">
      <c r="D1095" s="139"/>
    </row>
    <row r="1096" spans="4:4">
      <c r="D1096" s="139"/>
    </row>
    <row r="1097" spans="4:4">
      <c r="D1097" s="139"/>
    </row>
    <row r="1098" spans="4:4">
      <c r="D1098" s="139"/>
    </row>
    <row r="1099" spans="4:4">
      <c r="D1099" s="139"/>
    </row>
    <row r="1100" spans="4:4">
      <c r="D1100" s="139"/>
    </row>
    <row r="1101" spans="4:4">
      <c r="D1101" s="139"/>
    </row>
    <row r="1102" spans="4:4">
      <c r="D1102" s="139"/>
    </row>
    <row r="1103" spans="4:4">
      <c r="D1103" s="139"/>
    </row>
    <row r="1104" spans="4:4">
      <c r="D1104" s="139"/>
    </row>
    <row r="1105" spans="4:4">
      <c r="D1105" s="139"/>
    </row>
    <row r="1106" spans="4:4">
      <c r="D1106" s="139"/>
    </row>
    <row r="1107" spans="4:4">
      <c r="D1107" s="139"/>
    </row>
    <row r="1108" spans="4:4">
      <c r="D1108" s="139"/>
    </row>
    <row r="1109" spans="4:4">
      <c r="D1109" s="139"/>
    </row>
    <row r="1110" spans="4:4">
      <c r="D1110" s="139"/>
    </row>
    <row r="1111" spans="4:4">
      <c r="D1111" s="139"/>
    </row>
    <row r="1112" spans="4:4">
      <c r="D1112" s="139"/>
    </row>
    <row r="1113" spans="4:4">
      <c r="D1113" s="139"/>
    </row>
    <row r="1114" spans="4:4">
      <c r="D1114" s="139"/>
    </row>
    <row r="1115" spans="4:4">
      <c r="D1115" s="139"/>
    </row>
    <row r="1116" spans="4:4">
      <c r="D1116" s="139"/>
    </row>
    <row r="1117" spans="4:4">
      <c r="D1117" s="139"/>
    </row>
    <row r="1118" spans="4:4">
      <c r="D1118" s="139"/>
    </row>
    <row r="1119" spans="4:4">
      <c r="D1119" s="139"/>
    </row>
    <row r="1120" spans="4:4">
      <c r="D1120" s="139"/>
    </row>
    <row r="1121" spans="4:4">
      <c r="D1121" s="139"/>
    </row>
    <row r="1122" spans="4:4">
      <c r="D1122" s="139"/>
    </row>
    <row r="1123" spans="4:4">
      <c r="D1123" s="139"/>
    </row>
    <row r="1124" spans="4:4">
      <c r="D1124" s="139"/>
    </row>
    <row r="1125" spans="4:4">
      <c r="D1125" s="139"/>
    </row>
    <row r="1126" spans="4:4">
      <c r="D1126" s="139"/>
    </row>
    <row r="1127" spans="4:4">
      <c r="D1127" s="139"/>
    </row>
    <row r="1128" spans="4:4">
      <c r="D1128" s="139"/>
    </row>
    <row r="1129" spans="4:4">
      <c r="D1129" s="139"/>
    </row>
    <row r="1130" spans="4:4">
      <c r="D1130" s="139"/>
    </row>
    <row r="1131" spans="4:4">
      <c r="D1131" s="139"/>
    </row>
    <row r="1132" spans="4:4">
      <c r="D1132" s="139"/>
    </row>
    <row r="1133" spans="4:4">
      <c r="D1133" s="139"/>
    </row>
    <row r="1134" spans="4:4">
      <c r="D1134" s="139"/>
    </row>
    <row r="1135" spans="4:4">
      <c r="D1135" s="139"/>
    </row>
    <row r="1136" spans="4:4">
      <c r="D1136" s="139"/>
    </row>
    <row r="1137" spans="4:4">
      <c r="D1137" s="139"/>
    </row>
    <row r="1138" spans="4:4">
      <c r="D1138" s="139"/>
    </row>
    <row r="1139" spans="4:4">
      <c r="D1139" s="139"/>
    </row>
    <row r="1140" spans="4:4">
      <c r="D1140" s="139"/>
    </row>
    <row r="1141" spans="4:4">
      <c r="D1141" s="139"/>
    </row>
    <row r="1142" spans="4:4">
      <c r="D1142" s="139"/>
    </row>
    <row r="1143" spans="4:4">
      <c r="D1143" s="139"/>
    </row>
    <row r="1144" spans="4:4">
      <c r="D1144" s="139"/>
    </row>
    <row r="1145" spans="4:4">
      <c r="D1145" s="139"/>
    </row>
    <row r="1146" spans="4:4">
      <c r="D1146" s="139"/>
    </row>
    <row r="1147" spans="4:4">
      <c r="D1147" s="139"/>
    </row>
    <row r="1148" spans="4:4">
      <c r="D1148" s="139"/>
    </row>
    <row r="1149" spans="4:4">
      <c r="D1149" s="139"/>
    </row>
    <row r="1150" spans="4:4">
      <c r="D1150" s="139"/>
    </row>
    <row r="1151" spans="4:4">
      <c r="D1151" s="139"/>
    </row>
    <row r="1152" spans="4:4">
      <c r="D1152" s="139"/>
    </row>
    <row r="1153" spans="4:4">
      <c r="D1153" s="139"/>
    </row>
    <row r="1154" spans="4:4">
      <c r="D1154" s="139"/>
    </row>
    <row r="1155" spans="4:4">
      <c r="D1155" s="139"/>
    </row>
    <row r="1156" spans="4:4">
      <c r="D1156" s="139"/>
    </row>
    <row r="1157" spans="4:4">
      <c r="D1157" s="139"/>
    </row>
    <row r="1158" spans="4:4">
      <c r="D1158" s="139"/>
    </row>
    <row r="1159" spans="4:4">
      <c r="D1159" s="139"/>
    </row>
    <row r="1160" spans="4:4">
      <c r="D1160" s="139"/>
    </row>
    <row r="1161" spans="4:4">
      <c r="D1161" s="139"/>
    </row>
    <row r="1162" spans="4:4">
      <c r="D1162" s="139"/>
    </row>
    <row r="1163" spans="4:4">
      <c r="D1163" s="139"/>
    </row>
    <row r="1164" spans="4:4">
      <c r="D1164" s="139"/>
    </row>
    <row r="1165" spans="4:4">
      <c r="D1165" s="139"/>
    </row>
    <row r="1166" spans="4:4">
      <c r="D1166" s="139"/>
    </row>
    <row r="1167" spans="4:4">
      <c r="D1167" s="139"/>
    </row>
    <row r="1168" spans="4:4">
      <c r="D1168" s="139"/>
    </row>
    <row r="1169" spans="4:4">
      <c r="D1169" s="139"/>
    </row>
    <row r="1170" spans="4:4">
      <c r="D1170" s="139"/>
    </row>
    <row r="1171" spans="4:4">
      <c r="D1171" s="139"/>
    </row>
    <row r="1172" spans="4:4">
      <c r="D1172" s="139"/>
    </row>
    <row r="1173" spans="4:4">
      <c r="D1173" s="139"/>
    </row>
    <row r="1174" spans="4:4">
      <c r="D1174" s="139"/>
    </row>
    <row r="1175" spans="4:4">
      <c r="D1175" s="139"/>
    </row>
    <row r="1176" spans="4:4">
      <c r="D1176" s="139"/>
    </row>
    <row r="1177" spans="4:4">
      <c r="D1177" s="139"/>
    </row>
    <row r="1178" spans="4:4">
      <c r="D1178" s="139"/>
    </row>
    <row r="1179" spans="4:4">
      <c r="D1179" s="139"/>
    </row>
    <row r="1180" spans="4:4">
      <c r="D1180" s="139"/>
    </row>
    <row r="1181" spans="4:4">
      <c r="D1181" s="139"/>
    </row>
    <row r="1182" spans="4:4">
      <c r="D1182" s="139"/>
    </row>
    <row r="1183" spans="4:4">
      <c r="D1183" s="139"/>
    </row>
    <row r="1184" spans="4:4">
      <c r="D1184" s="139"/>
    </row>
    <row r="1185" spans="4:4">
      <c r="D1185" s="139"/>
    </row>
    <row r="1186" spans="4:4">
      <c r="D1186" s="139"/>
    </row>
    <row r="1187" spans="4:4">
      <c r="D1187" s="139"/>
    </row>
    <row r="1188" spans="4:4">
      <c r="D1188" s="139"/>
    </row>
    <row r="1189" spans="4:4">
      <c r="D1189" s="139"/>
    </row>
    <row r="1190" spans="4:4">
      <c r="D1190" s="139"/>
    </row>
    <row r="1191" spans="4:4">
      <c r="D1191" s="139"/>
    </row>
    <row r="1192" spans="4:4">
      <c r="D1192" s="139"/>
    </row>
    <row r="1193" spans="4:4">
      <c r="D1193" s="139"/>
    </row>
    <row r="1194" spans="4:4">
      <c r="D1194" s="139"/>
    </row>
    <row r="1195" spans="4:4">
      <c r="D1195" s="139"/>
    </row>
    <row r="1196" spans="4:4">
      <c r="D1196" s="139"/>
    </row>
    <row r="1197" spans="4:4">
      <c r="D1197" s="139"/>
    </row>
    <row r="1198" spans="4:4">
      <c r="D1198" s="139"/>
    </row>
    <row r="1199" spans="4:4">
      <c r="D1199" s="139"/>
    </row>
    <row r="1200" spans="4:4">
      <c r="D1200" s="139"/>
    </row>
    <row r="1201" spans="4:4">
      <c r="D1201" s="139"/>
    </row>
    <row r="1202" spans="4:4">
      <c r="D1202" s="139"/>
    </row>
    <row r="1203" spans="4:4">
      <c r="D1203" s="139"/>
    </row>
    <row r="1204" spans="4:4">
      <c r="D1204" s="139"/>
    </row>
    <row r="1205" spans="4:4">
      <c r="D1205" s="139"/>
    </row>
    <row r="1206" spans="4:4">
      <c r="D1206" s="139"/>
    </row>
    <row r="1207" spans="4:4">
      <c r="D1207" s="139"/>
    </row>
    <row r="1208" spans="4:4">
      <c r="D1208" s="139"/>
    </row>
    <row r="1209" spans="4:4">
      <c r="D1209" s="139"/>
    </row>
    <row r="1210" spans="4:4">
      <c r="D1210" s="139"/>
    </row>
    <row r="1211" spans="4:4">
      <c r="D1211" s="139"/>
    </row>
    <row r="1212" spans="4:4">
      <c r="D1212" s="139"/>
    </row>
    <row r="1213" spans="4:4">
      <c r="D1213" s="139"/>
    </row>
    <row r="1214" spans="4:4">
      <c r="D1214" s="139"/>
    </row>
    <row r="1215" spans="4:4">
      <c r="D1215" s="139"/>
    </row>
    <row r="1216" spans="4:4">
      <c r="D1216" s="139"/>
    </row>
    <row r="1217" spans="4:4">
      <c r="D1217" s="139"/>
    </row>
    <row r="1218" spans="4:4">
      <c r="D1218" s="139"/>
    </row>
    <row r="1219" spans="4:4">
      <c r="D1219" s="139"/>
    </row>
    <row r="1220" spans="4:4">
      <c r="D1220" s="139"/>
    </row>
    <row r="1221" spans="4:4">
      <c r="D1221" s="139"/>
    </row>
    <row r="1222" spans="4:4">
      <c r="D1222" s="139"/>
    </row>
    <row r="1223" spans="4:4">
      <c r="D1223" s="139"/>
    </row>
    <row r="1224" spans="4:4">
      <c r="D1224" s="139"/>
    </row>
    <row r="1225" spans="4:4">
      <c r="D1225" s="139"/>
    </row>
    <row r="1226" spans="4:4">
      <c r="D1226" s="139"/>
    </row>
    <row r="1227" spans="4:4">
      <c r="D1227" s="139"/>
    </row>
    <row r="1228" spans="4:4">
      <c r="D1228" s="139"/>
    </row>
    <row r="1229" spans="4:4">
      <c r="D1229" s="139"/>
    </row>
    <row r="1230" spans="4:4">
      <c r="D1230" s="139"/>
    </row>
    <row r="1231" spans="4:4">
      <c r="D1231" s="139"/>
    </row>
    <row r="1232" spans="4:4">
      <c r="D1232" s="139"/>
    </row>
    <row r="1233" spans="4:4">
      <c r="D1233" s="139"/>
    </row>
    <row r="1234" spans="4:4">
      <c r="D1234" s="139"/>
    </row>
    <row r="1235" spans="4:4">
      <c r="D1235" s="139"/>
    </row>
    <row r="1236" spans="4:4">
      <c r="D1236" s="139"/>
    </row>
    <row r="1237" spans="4:4">
      <c r="D1237" s="139"/>
    </row>
    <row r="1238" spans="4:4">
      <c r="D1238" s="139"/>
    </row>
    <row r="1239" spans="4:4">
      <c r="D1239" s="139"/>
    </row>
    <row r="1240" spans="4:4">
      <c r="D1240" s="139"/>
    </row>
    <row r="1241" spans="4:4">
      <c r="D1241" s="139"/>
    </row>
    <row r="1242" spans="4:4">
      <c r="D1242" s="139"/>
    </row>
    <row r="1243" spans="4:4">
      <c r="D1243" s="139"/>
    </row>
    <row r="1244" spans="4:4">
      <c r="D1244" s="139"/>
    </row>
    <row r="1245" spans="4:4">
      <c r="D1245" s="139"/>
    </row>
    <row r="1246" spans="4:4">
      <c r="D1246" s="139"/>
    </row>
    <row r="1247" spans="4:4">
      <c r="D1247" s="139"/>
    </row>
    <row r="1248" spans="4:4">
      <c r="D1248" s="139"/>
    </row>
    <row r="1249" spans="4:4">
      <c r="D1249" s="139"/>
    </row>
    <row r="1250" spans="4:4">
      <c r="D1250" s="139"/>
    </row>
    <row r="1251" spans="4:4">
      <c r="D1251" s="139"/>
    </row>
    <row r="1252" spans="4:4">
      <c r="D1252" s="139"/>
    </row>
    <row r="1253" spans="4:4">
      <c r="D1253" s="139"/>
    </row>
    <row r="1254" spans="4:4">
      <c r="D1254" s="139"/>
    </row>
    <row r="1255" spans="4:4">
      <c r="D1255" s="139"/>
    </row>
    <row r="1256" spans="4:4">
      <c r="D1256" s="139"/>
    </row>
    <row r="1257" spans="4:4">
      <c r="D1257" s="139"/>
    </row>
    <row r="1258" spans="4:4">
      <c r="D1258" s="139"/>
    </row>
    <row r="1259" spans="4:4">
      <c r="D1259" s="139"/>
    </row>
    <row r="1260" spans="4:4">
      <c r="D1260" s="139"/>
    </row>
    <row r="1261" spans="4:4">
      <c r="D1261" s="139"/>
    </row>
    <row r="1262" spans="4:4">
      <c r="D1262" s="139"/>
    </row>
    <row r="1263" spans="4:4">
      <c r="D1263" s="139"/>
    </row>
    <row r="1264" spans="4:4">
      <c r="D1264" s="139"/>
    </row>
    <row r="1265" spans="4:4">
      <c r="D1265" s="139"/>
    </row>
    <row r="1266" spans="4:4">
      <c r="D1266" s="139"/>
    </row>
    <row r="1267" spans="4:4">
      <c r="D1267" s="139"/>
    </row>
    <row r="1268" spans="4:4">
      <c r="D1268" s="139"/>
    </row>
    <row r="1269" spans="4:4">
      <c r="D1269" s="139"/>
    </row>
    <row r="1270" spans="4:4">
      <c r="D1270" s="139"/>
    </row>
    <row r="1271" spans="4:4">
      <c r="D1271" s="139"/>
    </row>
    <row r="1272" spans="4:4">
      <c r="D1272" s="139"/>
    </row>
    <row r="1273" spans="4:4">
      <c r="D1273" s="139"/>
    </row>
    <row r="1274" spans="4:4">
      <c r="D1274" s="139"/>
    </row>
    <row r="1275" spans="4:4">
      <c r="D1275" s="139"/>
    </row>
    <row r="1276" spans="4:4">
      <c r="D1276" s="139"/>
    </row>
    <row r="1277" spans="4:4">
      <c r="D1277" s="139"/>
    </row>
    <row r="1278" spans="4:4">
      <c r="D1278" s="139"/>
    </row>
    <row r="1279" spans="4:4">
      <c r="D1279" s="139"/>
    </row>
    <row r="1280" spans="4:4">
      <c r="D1280" s="139"/>
    </row>
    <row r="1281" spans="4:4">
      <c r="D1281" s="139"/>
    </row>
    <row r="1282" spans="4:4">
      <c r="D1282" s="139"/>
    </row>
    <row r="1283" spans="4:4">
      <c r="D1283" s="139"/>
    </row>
    <row r="1284" spans="4:4">
      <c r="D1284" s="139"/>
    </row>
    <row r="1285" spans="4:4">
      <c r="D1285" s="139"/>
    </row>
    <row r="1286" spans="4:4">
      <c r="D1286" s="139"/>
    </row>
    <row r="1287" spans="4:4">
      <c r="D1287" s="139"/>
    </row>
    <row r="1288" spans="4:4">
      <c r="D1288" s="139"/>
    </row>
    <row r="1289" spans="4:4">
      <c r="D1289" s="139"/>
    </row>
    <row r="1290" spans="4:4">
      <c r="D1290" s="139"/>
    </row>
    <row r="1291" spans="4:4">
      <c r="D1291" s="139"/>
    </row>
    <row r="1292" spans="4:4">
      <c r="D1292" s="139"/>
    </row>
    <row r="1293" spans="4:4">
      <c r="D1293" s="139"/>
    </row>
    <row r="1294" spans="4:4">
      <c r="D1294" s="139"/>
    </row>
    <row r="1295" spans="4:4">
      <c r="D1295" s="139"/>
    </row>
    <row r="1296" spans="4:4">
      <c r="D1296" s="139"/>
    </row>
    <row r="1297" spans="4:4">
      <c r="D1297" s="139"/>
    </row>
    <row r="1298" spans="4:4">
      <c r="D1298" s="139"/>
    </row>
    <row r="1299" spans="4:4">
      <c r="D1299" s="139"/>
    </row>
    <row r="1300" spans="4:4">
      <c r="D1300" s="139"/>
    </row>
    <row r="1301" spans="4:4">
      <c r="D1301" s="139"/>
    </row>
    <row r="1302" spans="4:4">
      <c r="D1302" s="139"/>
    </row>
    <row r="1303" spans="4:4">
      <c r="D1303" s="139"/>
    </row>
    <row r="1304" spans="4:4">
      <c r="D1304" s="139"/>
    </row>
    <row r="1305" spans="4:4">
      <c r="D1305" s="139"/>
    </row>
    <row r="1306" spans="4:4">
      <c r="D1306" s="139"/>
    </row>
    <row r="1307" spans="4:4">
      <c r="D1307" s="139"/>
    </row>
    <row r="1308" spans="4:4">
      <c r="D1308" s="139"/>
    </row>
    <row r="1309" spans="4:4">
      <c r="D1309" s="139"/>
    </row>
    <row r="1310" spans="4:4">
      <c r="D1310" s="139"/>
    </row>
    <row r="1311" spans="4:4">
      <c r="D1311" s="139"/>
    </row>
    <row r="1312" spans="4:4">
      <c r="D1312" s="139"/>
    </row>
    <row r="1313" spans="4:4">
      <c r="D1313" s="139"/>
    </row>
    <row r="1314" spans="4:4">
      <c r="D1314" s="139"/>
    </row>
    <row r="1315" spans="4:4">
      <c r="D1315" s="139"/>
    </row>
    <row r="1316" spans="4:4">
      <c r="D1316" s="139"/>
    </row>
    <row r="1317" spans="4:4">
      <c r="D1317" s="139"/>
    </row>
    <row r="1318" spans="4:4">
      <c r="D1318" s="139"/>
    </row>
    <row r="1319" spans="4:4">
      <c r="D1319" s="139"/>
    </row>
    <row r="1320" spans="4:4">
      <c r="D1320" s="139"/>
    </row>
    <row r="1321" spans="4:4">
      <c r="D1321" s="139"/>
    </row>
    <row r="1322" spans="4:4">
      <c r="D1322" s="139"/>
    </row>
    <row r="1323" spans="4:4">
      <c r="D1323" s="139"/>
    </row>
    <row r="1324" spans="4:4">
      <c r="D1324" s="139"/>
    </row>
    <row r="1325" spans="4:4">
      <c r="D1325" s="139"/>
    </row>
    <row r="1326" spans="4:4">
      <c r="D1326" s="139"/>
    </row>
    <row r="1327" spans="4:4">
      <c r="D1327" s="139"/>
    </row>
    <row r="1328" spans="4:4">
      <c r="D1328" s="139"/>
    </row>
    <row r="1329" spans="4:4">
      <c r="D1329" s="139"/>
    </row>
    <row r="1330" spans="4:4">
      <c r="D1330" s="139"/>
    </row>
    <row r="1331" spans="4:4">
      <c r="D1331" s="139"/>
    </row>
    <row r="1332" spans="4:4">
      <c r="D1332" s="139"/>
    </row>
    <row r="1333" spans="4:4">
      <c r="D1333" s="139"/>
    </row>
    <row r="1334" spans="4:4">
      <c r="D1334" s="139"/>
    </row>
    <row r="1335" spans="4:4">
      <c r="D1335" s="139"/>
    </row>
    <row r="1336" spans="4:4">
      <c r="D1336" s="139"/>
    </row>
    <row r="1337" spans="4:4">
      <c r="D1337" s="139"/>
    </row>
    <row r="1338" spans="4:4">
      <c r="D1338" s="139"/>
    </row>
    <row r="1339" spans="4:4">
      <c r="D1339" s="139"/>
    </row>
    <row r="1340" spans="4:4">
      <c r="D1340" s="139"/>
    </row>
    <row r="1341" spans="4:4">
      <c r="D1341" s="139"/>
    </row>
    <row r="1342" spans="4:4">
      <c r="D1342" s="139"/>
    </row>
    <row r="1343" spans="4:4">
      <c r="D1343" s="139"/>
    </row>
    <row r="1344" spans="4:4">
      <c r="D1344" s="139"/>
    </row>
    <row r="1345" spans="4:4">
      <c r="D1345" s="139"/>
    </row>
    <row r="1346" spans="4:4">
      <c r="D1346" s="139"/>
    </row>
    <row r="1347" spans="4:4">
      <c r="D1347" s="139"/>
    </row>
    <row r="1348" spans="4:4">
      <c r="D1348" s="139"/>
    </row>
    <row r="1349" spans="4:4">
      <c r="D1349" s="139"/>
    </row>
    <row r="1350" spans="4:4">
      <c r="D1350" s="139"/>
    </row>
    <row r="1351" spans="4:4">
      <c r="D1351" s="139"/>
    </row>
    <row r="1352" spans="4:4">
      <c r="D1352" s="139"/>
    </row>
    <row r="1353" spans="4:4">
      <c r="D1353" s="139"/>
    </row>
    <row r="1354" spans="4:4">
      <c r="D1354" s="139"/>
    </row>
    <row r="1355" spans="4:4">
      <c r="D1355" s="139"/>
    </row>
    <row r="1356" spans="4:4">
      <c r="D1356" s="139"/>
    </row>
    <row r="1357" spans="4:4">
      <c r="D1357" s="139"/>
    </row>
    <row r="1358" spans="4:4">
      <c r="D1358" s="139"/>
    </row>
    <row r="1359" spans="4:4">
      <c r="D1359" s="139"/>
    </row>
    <row r="1360" spans="4:4">
      <c r="D1360" s="139"/>
    </row>
    <row r="1361" spans="4:4">
      <c r="D1361" s="139"/>
    </row>
    <row r="1362" spans="4:4">
      <c r="D1362" s="139"/>
    </row>
    <row r="1363" spans="4:4">
      <c r="D1363" s="139"/>
    </row>
    <row r="1364" spans="4:4">
      <c r="D1364" s="139"/>
    </row>
    <row r="1365" spans="4:4">
      <c r="D1365" s="139"/>
    </row>
    <row r="1366" spans="4:4">
      <c r="D1366" s="139"/>
    </row>
    <row r="1367" spans="4:4">
      <c r="D1367" s="139"/>
    </row>
    <row r="1368" spans="4:4">
      <c r="D1368" s="139"/>
    </row>
    <row r="1369" spans="4:4">
      <c r="D1369" s="139"/>
    </row>
    <row r="1370" spans="4:4">
      <c r="D1370" s="139"/>
    </row>
    <row r="1371" spans="4:4">
      <c r="D1371" s="139"/>
    </row>
    <row r="1372" spans="4:4">
      <c r="D1372" s="139"/>
    </row>
    <row r="1373" spans="4:4">
      <c r="D1373" s="139"/>
    </row>
    <row r="1374" spans="4:4">
      <c r="D1374" s="139"/>
    </row>
    <row r="1375" spans="4:4">
      <c r="D1375" s="139"/>
    </row>
    <row r="1376" spans="4:4">
      <c r="D1376" s="139"/>
    </row>
    <row r="1377" spans="4:4">
      <c r="D1377" s="139"/>
    </row>
    <row r="1378" spans="4:4">
      <c r="D1378" s="139"/>
    </row>
    <row r="1379" spans="4:4">
      <c r="D1379" s="139"/>
    </row>
    <row r="1380" spans="4:4">
      <c r="D1380" s="139"/>
    </row>
    <row r="1381" spans="4:4">
      <c r="D1381" s="139"/>
    </row>
    <row r="1382" spans="4:4">
      <c r="D1382" s="139"/>
    </row>
    <row r="1383" spans="4:4">
      <c r="D1383" s="139"/>
    </row>
    <row r="1384" spans="4:4">
      <c r="D1384" s="139"/>
    </row>
    <row r="1385" spans="4:4">
      <c r="D1385" s="139"/>
    </row>
    <row r="1386" spans="4:4">
      <c r="D1386" s="139"/>
    </row>
    <row r="1387" spans="4:4">
      <c r="D1387" s="139"/>
    </row>
    <row r="1388" spans="4:4">
      <c r="D1388" s="139"/>
    </row>
    <row r="1389" spans="4:4">
      <c r="D1389" s="139"/>
    </row>
    <row r="1390" spans="4:4">
      <c r="D1390" s="139"/>
    </row>
    <row r="1391" spans="4:4">
      <c r="D1391" s="139"/>
    </row>
    <row r="1392" spans="4:4">
      <c r="D1392" s="139"/>
    </row>
    <row r="1393" spans="4:4">
      <c r="D1393" s="139"/>
    </row>
    <row r="1394" spans="4:4">
      <c r="D1394" s="139"/>
    </row>
    <row r="1395" spans="4:4">
      <c r="D1395" s="139"/>
    </row>
    <row r="1396" spans="4:4">
      <c r="D1396" s="139"/>
    </row>
    <row r="1397" spans="4:4">
      <c r="D1397" s="139"/>
    </row>
    <row r="1398" spans="4:4">
      <c r="D1398" s="139"/>
    </row>
    <row r="1399" spans="4:4">
      <c r="D1399" s="139"/>
    </row>
    <row r="1400" spans="4:4">
      <c r="D1400" s="139"/>
    </row>
    <row r="1401" spans="4:4">
      <c r="D1401" s="139"/>
    </row>
    <row r="1402" spans="4:4">
      <c r="D1402" s="139"/>
    </row>
    <row r="1403" spans="4:4">
      <c r="D1403" s="139"/>
    </row>
    <row r="1404" spans="4:4">
      <c r="D1404" s="139"/>
    </row>
    <row r="1405" spans="4:4">
      <c r="D1405" s="139"/>
    </row>
    <row r="1406" spans="4:4">
      <c r="D1406" s="139"/>
    </row>
    <row r="1407" spans="4:4">
      <c r="D1407" s="139"/>
    </row>
    <row r="1408" spans="4:4">
      <c r="D1408" s="139"/>
    </row>
    <row r="1409" spans="4:4">
      <c r="D1409" s="139"/>
    </row>
    <row r="1410" spans="4:4">
      <c r="D1410" s="139"/>
    </row>
    <row r="1411" spans="4:4">
      <c r="D1411" s="139"/>
    </row>
    <row r="1412" spans="4:4">
      <c r="D1412" s="139"/>
    </row>
    <row r="1413" spans="4:4">
      <c r="D1413" s="139"/>
    </row>
    <row r="1414" spans="4:4">
      <c r="D1414" s="139"/>
    </row>
    <row r="1415" spans="4:4">
      <c r="D1415" s="139"/>
    </row>
    <row r="1416" spans="4:4">
      <c r="D1416" s="139"/>
    </row>
    <row r="1417" spans="4:4">
      <c r="D1417" s="139"/>
    </row>
    <row r="1418" spans="4:4">
      <c r="D1418" s="139"/>
    </row>
    <row r="1419" spans="4:4">
      <c r="D1419" s="139"/>
    </row>
    <row r="1420" spans="4:4">
      <c r="D1420" s="139"/>
    </row>
    <row r="1421" spans="4:4">
      <c r="D1421" s="139"/>
    </row>
    <row r="1422" spans="4:4">
      <c r="D1422" s="139"/>
    </row>
    <row r="1423" spans="4:4">
      <c r="D1423" s="139"/>
    </row>
    <row r="1424" spans="4:4">
      <c r="D1424" s="139"/>
    </row>
    <row r="1425" spans="4:4">
      <c r="D1425" s="139"/>
    </row>
    <row r="1426" spans="4:4">
      <c r="D1426" s="139"/>
    </row>
    <row r="1427" spans="4:4">
      <c r="D1427" s="139"/>
    </row>
    <row r="1428" spans="4:4">
      <c r="D1428" s="139"/>
    </row>
    <row r="1429" spans="4:4">
      <c r="D1429" s="139"/>
    </row>
    <row r="1430" spans="4:4">
      <c r="D1430" s="139"/>
    </row>
    <row r="1431" spans="4:4">
      <c r="D1431" s="139"/>
    </row>
    <row r="1432" spans="4:4">
      <c r="D1432" s="139"/>
    </row>
    <row r="1433" spans="4:4">
      <c r="D1433" s="139"/>
    </row>
    <row r="1434" spans="4:4">
      <c r="D1434" s="139"/>
    </row>
    <row r="1435" spans="4:4">
      <c r="D1435" s="139"/>
    </row>
    <row r="1436" spans="4:4">
      <c r="D1436" s="139"/>
    </row>
    <row r="1437" spans="4:4">
      <c r="D1437" s="139"/>
    </row>
    <row r="1438" spans="4:4">
      <c r="D1438" s="139"/>
    </row>
    <row r="1439" spans="4:4">
      <c r="D1439" s="139"/>
    </row>
    <row r="1440" spans="4:4">
      <c r="D1440" s="139"/>
    </row>
    <row r="1441" spans="4:4">
      <c r="D1441" s="139"/>
    </row>
    <row r="1442" spans="4:4">
      <c r="D1442" s="139"/>
    </row>
    <row r="1443" spans="4:4">
      <c r="D1443" s="139"/>
    </row>
    <row r="1444" spans="4:4">
      <c r="D1444" s="139"/>
    </row>
    <row r="1445" spans="4:4">
      <c r="D1445" s="139"/>
    </row>
    <row r="1446" spans="4:4">
      <c r="D1446" s="139"/>
    </row>
    <row r="1447" spans="4:4">
      <c r="D1447" s="139"/>
    </row>
    <row r="1448" spans="4:4">
      <c r="D1448" s="139"/>
    </row>
    <row r="1449" spans="4:4">
      <c r="D1449" s="139"/>
    </row>
    <row r="1450" spans="4:4">
      <c r="D1450" s="139"/>
    </row>
    <row r="1451" spans="4:4">
      <c r="D1451" s="139"/>
    </row>
    <row r="1452" spans="4:4">
      <c r="D1452" s="139"/>
    </row>
    <row r="1453" spans="4:4">
      <c r="D1453" s="139"/>
    </row>
    <row r="1454" spans="4:4">
      <c r="D1454" s="139"/>
    </row>
    <row r="1455" spans="4:4">
      <c r="D1455" s="139"/>
    </row>
    <row r="1456" spans="4:4">
      <c r="D1456" s="139"/>
    </row>
    <row r="1457" spans="4:4">
      <c r="D1457" s="139"/>
    </row>
    <row r="1458" spans="4:4">
      <c r="D1458" s="139"/>
    </row>
    <row r="1459" spans="4:4">
      <c r="D1459" s="139"/>
    </row>
    <row r="1460" spans="4:4">
      <c r="D1460" s="139"/>
    </row>
    <row r="1461" spans="4:4">
      <c r="D1461" s="139"/>
    </row>
    <row r="1462" spans="4:4">
      <c r="D1462" s="139"/>
    </row>
    <row r="1463" spans="4:4">
      <c r="D1463" s="139"/>
    </row>
    <row r="1464" spans="4:4">
      <c r="D1464" s="139"/>
    </row>
    <row r="1465" spans="4:4">
      <c r="D1465" s="139"/>
    </row>
    <row r="1466" spans="4:4">
      <c r="D1466" s="139"/>
    </row>
    <row r="1467" spans="4:4">
      <c r="D1467" s="139"/>
    </row>
    <row r="1468" spans="4:4">
      <c r="D1468" s="139"/>
    </row>
    <row r="1469" spans="4:4">
      <c r="D1469" s="139"/>
    </row>
    <row r="1470" spans="4:4">
      <c r="D1470" s="139"/>
    </row>
    <row r="1471" spans="4:4">
      <c r="D1471" s="139"/>
    </row>
    <row r="1472" spans="4:4">
      <c r="D1472" s="139"/>
    </row>
    <row r="1473" spans="4:4">
      <c r="D1473" s="139"/>
    </row>
    <row r="1474" spans="4:4">
      <c r="D1474" s="139"/>
    </row>
    <row r="1475" spans="4:4">
      <c r="D1475" s="139"/>
    </row>
    <row r="1476" spans="4:4">
      <c r="D1476" s="139"/>
    </row>
    <row r="1477" spans="4:4">
      <c r="D1477" s="139"/>
    </row>
    <row r="1478" spans="4:4">
      <c r="D1478" s="139"/>
    </row>
    <row r="1479" spans="4:4">
      <c r="D1479" s="139"/>
    </row>
    <row r="1480" spans="4:4">
      <c r="D1480" s="139"/>
    </row>
    <row r="1481" spans="4:4">
      <c r="D1481" s="139"/>
    </row>
    <row r="1482" spans="4:4">
      <c r="D1482" s="139"/>
    </row>
    <row r="1483" spans="4:4">
      <c r="D1483" s="139"/>
    </row>
    <row r="1484" spans="4:4">
      <c r="D1484" s="139"/>
    </row>
    <row r="1485" spans="4:4">
      <c r="D1485" s="139"/>
    </row>
    <row r="1486" spans="4:4">
      <c r="D1486" s="139"/>
    </row>
    <row r="1487" spans="4:4">
      <c r="D1487" s="139"/>
    </row>
    <row r="1488" spans="4:4">
      <c r="D1488" s="139"/>
    </row>
    <row r="1489" spans="4:4">
      <c r="D1489" s="139"/>
    </row>
    <row r="1490" spans="4:4">
      <c r="D1490" s="139"/>
    </row>
    <row r="1491" spans="4:4">
      <c r="D1491" s="139"/>
    </row>
    <row r="1492" spans="4:4">
      <c r="D1492" s="139"/>
    </row>
    <row r="1493" spans="4:4">
      <c r="D1493" s="139"/>
    </row>
    <row r="1494" spans="4:4">
      <c r="D1494" s="139"/>
    </row>
    <row r="1495" spans="4:4">
      <c r="D1495" s="139"/>
    </row>
    <row r="1496" spans="4:4">
      <c r="D1496" s="139"/>
    </row>
    <row r="1497" spans="4:4">
      <c r="D1497" s="139"/>
    </row>
    <row r="1498" spans="4:4">
      <c r="D1498" s="139"/>
    </row>
    <row r="1499" spans="4:4">
      <c r="D1499" s="139"/>
    </row>
    <row r="1500" spans="4:4">
      <c r="D1500" s="139"/>
    </row>
    <row r="1501" spans="4:4">
      <c r="D1501" s="139"/>
    </row>
    <row r="1502" spans="4:4">
      <c r="D1502" s="139"/>
    </row>
    <row r="1503" spans="4:4">
      <c r="D1503" s="139"/>
    </row>
    <row r="1504" spans="4:4">
      <c r="D1504" s="139"/>
    </row>
    <row r="1505" spans="4:4">
      <c r="D1505" s="139"/>
    </row>
    <row r="1506" spans="4:4">
      <c r="D1506" s="139"/>
    </row>
    <row r="1507" spans="4:4">
      <c r="D1507" s="139"/>
    </row>
    <row r="1508" spans="4:4">
      <c r="D1508" s="139"/>
    </row>
    <row r="1509" spans="4:4">
      <c r="D1509" s="139"/>
    </row>
    <row r="1510" spans="4:4">
      <c r="D1510" s="139"/>
    </row>
    <row r="1511" spans="4:4">
      <c r="D1511" s="139"/>
    </row>
    <row r="1512" spans="4:4">
      <c r="D1512" s="139"/>
    </row>
    <row r="1513" spans="4:4">
      <c r="D1513" s="139"/>
    </row>
    <row r="1514" spans="4:4">
      <c r="D1514" s="139"/>
    </row>
    <row r="1515" spans="4:4">
      <c r="D1515" s="139"/>
    </row>
    <row r="1516" spans="4:4">
      <c r="D1516" s="139"/>
    </row>
    <row r="1517" spans="4:4">
      <c r="D1517" s="139"/>
    </row>
    <row r="1518" spans="4:4">
      <c r="D1518" s="139"/>
    </row>
    <row r="1519" spans="4:4">
      <c r="D1519" s="139"/>
    </row>
    <row r="1520" spans="4:4">
      <c r="D1520" s="139"/>
    </row>
    <row r="1521" spans="4:4">
      <c r="D1521" s="139"/>
    </row>
    <row r="1522" spans="4:4">
      <c r="D1522" s="139"/>
    </row>
    <row r="1523" spans="4:4">
      <c r="D1523" s="139"/>
    </row>
    <row r="1524" spans="4:4">
      <c r="D1524" s="139"/>
    </row>
    <row r="1525" spans="4:4">
      <c r="D1525" s="139"/>
    </row>
    <row r="1526" spans="4:4">
      <c r="D1526" s="139"/>
    </row>
    <row r="1527" spans="4:4">
      <c r="D1527" s="139"/>
    </row>
    <row r="1528" spans="4:4">
      <c r="D1528" s="139"/>
    </row>
    <row r="1529" spans="4:4">
      <c r="D1529" s="139"/>
    </row>
    <row r="1530" spans="4:4">
      <c r="D1530" s="139"/>
    </row>
    <row r="1531" spans="4:4">
      <c r="D1531" s="139"/>
    </row>
    <row r="1532" spans="4:4">
      <c r="D1532" s="139"/>
    </row>
    <row r="1533" spans="4:4">
      <c r="D1533" s="139"/>
    </row>
    <row r="1534" spans="4:4">
      <c r="D1534" s="139"/>
    </row>
    <row r="1535" spans="4:4">
      <c r="D1535" s="139"/>
    </row>
    <row r="1536" spans="4:4">
      <c r="D1536" s="139"/>
    </row>
    <row r="1537" spans="4:4">
      <c r="D1537" s="139"/>
    </row>
    <row r="1538" spans="4:4">
      <c r="D1538" s="139"/>
    </row>
    <row r="1539" spans="4:4">
      <c r="D1539" s="139"/>
    </row>
    <row r="1540" spans="4:4">
      <c r="D1540" s="139"/>
    </row>
    <row r="1541" spans="4:4">
      <c r="D1541" s="139"/>
    </row>
    <row r="1542" spans="4:4">
      <c r="D1542" s="139"/>
    </row>
    <row r="1543" spans="4:4">
      <c r="D1543" s="139"/>
    </row>
    <row r="1544" spans="4:4">
      <c r="D1544" s="139"/>
    </row>
    <row r="1545" spans="4:4">
      <c r="D1545" s="139"/>
    </row>
    <row r="1546" spans="4:4">
      <c r="D1546" s="139"/>
    </row>
    <row r="1547" spans="4:4">
      <c r="D1547" s="139"/>
    </row>
    <row r="1548" spans="4:4">
      <c r="D1548" s="139"/>
    </row>
    <row r="1549" spans="4:4">
      <c r="D1549" s="139"/>
    </row>
    <row r="1550" spans="4:4">
      <c r="D1550" s="139"/>
    </row>
    <row r="1551" spans="4:4">
      <c r="D1551" s="139"/>
    </row>
    <row r="1552" spans="4:4">
      <c r="D1552" s="139"/>
    </row>
    <row r="1553" spans="4:4">
      <c r="D1553" s="139"/>
    </row>
    <row r="1554" spans="4:4">
      <c r="D1554" s="139"/>
    </row>
    <row r="1555" spans="4:4">
      <c r="D1555" s="139"/>
    </row>
    <row r="1556" spans="4:4">
      <c r="D1556" s="139"/>
    </row>
    <row r="1557" spans="4:4">
      <c r="D1557" s="139"/>
    </row>
    <row r="1558" spans="4:4">
      <c r="D1558" s="139"/>
    </row>
    <row r="1559" spans="4:4">
      <c r="D1559" s="139"/>
    </row>
    <row r="1560" spans="4:4">
      <c r="D1560" s="139"/>
    </row>
    <row r="1561" spans="4:4">
      <c r="D1561" s="139"/>
    </row>
    <row r="1562" spans="4:4">
      <c r="D1562" s="139"/>
    </row>
    <row r="1563" spans="4:4">
      <c r="D1563" s="139"/>
    </row>
    <row r="1564" spans="4:4">
      <c r="D1564" s="139"/>
    </row>
    <row r="1565" spans="4:4">
      <c r="D1565" s="139"/>
    </row>
    <row r="1566" spans="4:4">
      <c r="D1566" s="139"/>
    </row>
    <row r="1567" spans="4:4">
      <c r="D1567" s="139"/>
    </row>
    <row r="1568" spans="4:4">
      <c r="D1568" s="139"/>
    </row>
    <row r="1569" spans="4:4">
      <c r="D1569" s="139"/>
    </row>
    <row r="1570" spans="4:4">
      <c r="D1570" s="139"/>
    </row>
    <row r="1571" spans="4:4">
      <c r="D1571" s="139"/>
    </row>
    <row r="1572" spans="4:4">
      <c r="D1572" s="139"/>
    </row>
    <row r="1573" spans="4:4">
      <c r="D1573" s="139"/>
    </row>
    <row r="1574" spans="4:4">
      <c r="D1574" s="139"/>
    </row>
    <row r="1575" spans="4:4">
      <c r="D1575" s="139"/>
    </row>
    <row r="1576" spans="4:4">
      <c r="D1576" s="139"/>
    </row>
    <row r="1577" spans="4:4">
      <c r="D1577" s="139"/>
    </row>
    <row r="1578" spans="4:4">
      <c r="D1578" s="139"/>
    </row>
    <row r="1579" spans="4:4">
      <c r="D1579" s="139"/>
    </row>
    <row r="1580" spans="4:4">
      <c r="D1580" s="139"/>
    </row>
    <row r="1581" spans="4:4">
      <c r="D1581" s="139"/>
    </row>
    <row r="1582" spans="4:4">
      <c r="D1582" s="139"/>
    </row>
    <row r="1583" spans="4:4">
      <c r="D1583" s="139"/>
    </row>
    <row r="1584" spans="4:4">
      <c r="D1584" s="139"/>
    </row>
    <row r="1585" spans="4:4">
      <c r="D1585" s="139"/>
    </row>
    <row r="1586" spans="4:4">
      <c r="D1586" s="139"/>
    </row>
    <row r="1587" spans="4:4">
      <c r="D1587" s="139"/>
    </row>
    <row r="1588" spans="4:4">
      <c r="D1588" s="139"/>
    </row>
    <row r="1589" spans="4:4">
      <c r="D1589" s="139"/>
    </row>
    <row r="1590" spans="4:4">
      <c r="D1590" s="139"/>
    </row>
    <row r="1591" spans="4:4">
      <c r="D1591" s="139"/>
    </row>
    <row r="1592" spans="4:4">
      <c r="D1592" s="139"/>
    </row>
    <row r="1593" spans="4:4">
      <c r="D1593" s="139"/>
    </row>
    <row r="1594" spans="4:4">
      <c r="D1594" s="139"/>
    </row>
    <row r="1595" spans="4:4">
      <c r="D1595" s="139"/>
    </row>
    <row r="1596" spans="4:4">
      <c r="D1596" s="139"/>
    </row>
    <row r="1597" spans="4:4">
      <c r="D1597" s="139"/>
    </row>
    <row r="1598" spans="4:4">
      <c r="D1598" s="139"/>
    </row>
    <row r="1599" spans="4:4">
      <c r="D1599" s="139"/>
    </row>
    <row r="1600" spans="4:4">
      <c r="D1600" s="139"/>
    </row>
    <row r="1601" spans="4:4">
      <c r="D1601" s="139"/>
    </row>
    <row r="1602" spans="4:4">
      <c r="D1602" s="139"/>
    </row>
    <row r="1603" spans="4:4">
      <c r="D1603" s="139"/>
    </row>
    <row r="1604" spans="4:4">
      <c r="D1604" s="139"/>
    </row>
    <row r="1605" spans="4:4">
      <c r="D1605" s="139"/>
    </row>
    <row r="1606" spans="4:4">
      <c r="D1606" s="139"/>
    </row>
    <row r="1607" spans="4:4">
      <c r="D1607" s="139"/>
    </row>
    <row r="1608" spans="4:4">
      <c r="D1608" s="139"/>
    </row>
    <row r="1609" spans="4:4">
      <c r="D1609" s="139"/>
    </row>
    <row r="1610" spans="4:4">
      <c r="D1610" s="139"/>
    </row>
    <row r="1611" spans="4:4">
      <c r="D1611" s="139"/>
    </row>
    <row r="1612" spans="4:4">
      <c r="D1612" s="139"/>
    </row>
    <row r="1613" spans="4:4">
      <c r="D1613" s="139"/>
    </row>
    <row r="1614" spans="4:4">
      <c r="D1614" s="139"/>
    </row>
    <row r="1615" spans="4:4">
      <c r="D1615" s="139"/>
    </row>
    <row r="1616" spans="4:4">
      <c r="D1616" s="139"/>
    </row>
    <row r="1617" spans="4:4">
      <c r="D1617" s="139"/>
    </row>
    <row r="1618" spans="4:4">
      <c r="D1618" s="139"/>
    </row>
    <row r="1619" spans="4:4">
      <c r="D1619" s="139"/>
    </row>
    <row r="1620" spans="4:4">
      <c r="D1620" s="139"/>
    </row>
    <row r="1621" spans="4:4">
      <c r="D1621" s="139"/>
    </row>
    <row r="1622" spans="4:4">
      <c r="D1622" s="139"/>
    </row>
    <row r="1623" spans="4:4">
      <c r="D1623" s="139"/>
    </row>
    <row r="1624" spans="4:4">
      <c r="D1624" s="139"/>
    </row>
    <row r="1625" spans="4:4">
      <c r="D1625" s="139"/>
    </row>
    <row r="1626" spans="4:4">
      <c r="D1626" s="139"/>
    </row>
    <row r="1627" spans="4:4">
      <c r="D1627" s="139"/>
    </row>
    <row r="1628" spans="4:4">
      <c r="D1628" s="139"/>
    </row>
    <row r="1629" spans="4:4">
      <c r="D1629" s="139"/>
    </row>
    <row r="1630" spans="4:4">
      <c r="D1630" s="139"/>
    </row>
    <row r="1631" spans="4:4">
      <c r="D1631" s="139"/>
    </row>
    <row r="1632" spans="4:4">
      <c r="D1632" s="139"/>
    </row>
    <row r="1633" spans="4:4">
      <c r="D1633" s="139"/>
    </row>
    <row r="1634" spans="4:4">
      <c r="D1634" s="139"/>
    </row>
    <row r="1635" spans="4:4">
      <c r="D1635" s="139"/>
    </row>
    <row r="1636" spans="4:4">
      <c r="D1636" s="139"/>
    </row>
    <row r="1637" spans="4:4">
      <c r="D1637" s="139"/>
    </row>
    <row r="1638" spans="4:4">
      <c r="D1638" s="139"/>
    </row>
    <row r="1639" spans="4:4">
      <c r="D1639" s="139"/>
    </row>
    <row r="1640" spans="4:4">
      <c r="D1640" s="139"/>
    </row>
    <row r="1641" spans="4:4">
      <c r="D1641" s="139"/>
    </row>
    <row r="1642" spans="4:4">
      <c r="D1642" s="139"/>
    </row>
    <row r="1643" spans="4:4">
      <c r="D1643" s="139"/>
    </row>
    <row r="1644" spans="4:4">
      <c r="D1644" s="139"/>
    </row>
    <row r="1645" spans="4:4">
      <c r="D1645" s="139"/>
    </row>
    <row r="1646" spans="4:4">
      <c r="D1646" s="139"/>
    </row>
    <row r="1647" spans="4:4">
      <c r="D1647" s="139"/>
    </row>
    <row r="1648" spans="4:4">
      <c r="D1648" s="139"/>
    </row>
    <row r="1649" spans="4:4">
      <c r="D1649" s="139"/>
    </row>
    <row r="1650" spans="4:4">
      <c r="D1650" s="139"/>
    </row>
    <row r="1651" spans="4:4">
      <c r="D1651" s="139"/>
    </row>
    <row r="1652" spans="4:4">
      <c r="D1652" s="139"/>
    </row>
    <row r="1653" spans="4:4">
      <c r="D1653" s="139"/>
    </row>
    <row r="1654" spans="4:4">
      <c r="D1654" s="139"/>
    </row>
    <row r="1655" spans="4:4">
      <c r="D1655" s="139"/>
    </row>
    <row r="1656" spans="4:4">
      <c r="D1656" s="139"/>
    </row>
    <row r="1657" spans="4:4">
      <c r="D1657" s="139"/>
    </row>
    <row r="1658" spans="4:4">
      <c r="D1658" s="139"/>
    </row>
    <row r="1659" spans="4:4">
      <c r="D1659" s="139"/>
    </row>
    <row r="1660" spans="4:4">
      <c r="D1660" s="139"/>
    </row>
    <row r="1661" spans="4:4">
      <c r="D1661" s="139"/>
    </row>
    <row r="1662" spans="4:4">
      <c r="D1662" s="139"/>
    </row>
    <row r="1663" spans="4:4">
      <c r="D1663" s="139"/>
    </row>
    <row r="1664" spans="4:4">
      <c r="D1664" s="139"/>
    </row>
    <row r="1665" spans="4:4">
      <c r="D1665" s="139"/>
    </row>
    <row r="1666" spans="4:4">
      <c r="D1666" s="139"/>
    </row>
    <row r="1667" spans="4:4">
      <c r="D1667" s="139"/>
    </row>
    <row r="1668" spans="4:4">
      <c r="D1668" s="139"/>
    </row>
    <row r="1669" spans="4:4">
      <c r="D1669" s="139"/>
    </row>
    <row r="1670" spans="4:4">
      <c r="D1670" s="139"/>
    </row>
    <row r="1671" spans="4:4">
      <c r="D1671" s="139"/>
    </row>
    <row r="1672" spans="4:4">
      <c r="D1672" s="139"/>
    </row>
    <row r="1673" spans="4:4">
      <c r="D1673" s="139"/>
    </row>
    <row r="1674" spans="4:4">
      <c r="D1674" s="139"/>
    </row>
    <row r="1675" spans="4:4">
      <c r="D1675" s="139"/>
    </row>
    <row r="1676" spans="4:4">
      <c r="D1676" s="139"/>
    </row>
    <row r="1677" spans="4:4">
      <c r="D1677" s="139"/>
    </row>
    <row r="1678" spans="4:4">
      <c r="D1678" s="139"/>
    </row>
    <row r="1679" spans="4:4">
      <c r="D1679" s="139"/>
    </row>
    <row r="1680" spans="4:4">
      <c r="D1680" s="139"/>
    </row>
    <row r="1681" spans="4:4">
      <c r="D1681" s="139"/>
    </row>
    <row r="1682" spans="4:4">
      <c r="D1682" s="139"/>
    </row>
    <row r="1683" spans="4:4">
      <c r="D1683" s="139"/>
    </row>
    <row r="1684" spans="4:4">
      <c r="D1684" s="139"/>
    </row>
    <row r="1685" spans="4:4">
      <c r="D1685" s="139"/>
    </row>
    <row r="1686" spans="4:4">
      <c r="D1686" s="139"/>
    </row>
    <row r="1687" spans="4:4">
      <c r="D1687" s="139"/>
    </row>
    <row r="1688" spans="4:4">
      <c r="D1688" s="139"/>
    </row>
    <row r="1689" spans="4:4">
      <c r="D1689" s="139"/>
    </row>
    <row r="1690" spans="4:4">
      <c r="D1690" s="139"/>
    </row>
    <row r="1691" spans="4:4">
      <c r="D1691" s="139"/>
    </row>
    <row r="1692" spans="4:4">
      <c r="D1692" s="139"/>
    </row>
    <row r="1693" spans="4:4">
      <c r="D1693" s="139"/>
    </row>
    <row r="1694" spans="4:4">
      <c r="D1694" s="139"/>
    </row>
    <row r="1695" spans="4:4">
      <c r="D1695" s="139"/>
    </row>
    <row r="1696" spans="4:4">
      <c r="D1696" s="139"/>
    </row>
    <row r="1697" spans="4:4">
      <c r="D1697" s="139"/>
    </row>
    <row r="1698" spans="4:4">
      <c r="D1698" s="139"/>
    </row>
    <row r="1699" spans="4:4">
      <c r="D1699" s="139"/>
    </row>
    <row r="1700" spans="4:4">
      <c r="D1700" s="139"/>
    </row>
    <row r="1701" spans="4:4">
      <c r="D1701" s="139"/>
    </row>
    <row r="1702" spans="4:4">
      <c r="D1702" s="139"/>
    </row>
    <row r="1703" spans="4:4">
      <c r="D1703" s="139"/>
    </row>
    <row r="1704" spans="4:4">
      <c r="D1704" s="139"/>
    </row>
    <row r="1705" spans="4:4">
      <c r="D1705" s="139"/>
    </row>
    <row r="1706" spans="4:4">
      <c r="D1706" s="139"/>
    </row>
    <row r="1707" spans="4:4">
      <c r="D1707" s="139"/>
    </row>
    <row r="1708" spans="4:4">
      <c r="D1708" s="139"/>
    </row>
    <row r="1709" spans="4:4">
      <c r="D1709" s="139"/>
    </row>
    <row r="1710" spans="4:4">
      <c r="D1710" s="139"/>
    </row>
    <row r="1711" spans="4:4">
      <c r="D1711" s="139"/>
    </row>
    <row r="1712" spans="4:4">
      <c r="D1712" s="139"/>
    </row>
    <row r="1713" spans="4:4">
      <c r="D1713" s="139"/>
    </row>
    <row r="1714" spans="4:4">
      <c r="D1714" s="139"/>
    </row>
    <row r="1715" spans="4:4">
      <c r="D1715" s="139"/>
    </row>
    <row r="1716" spans="4:4">
      <c r="D1716" s="139"/>
    </row>
    <row r="1717" spans="4:4">
      <c r="D1717" s="139"/>
    </row>
    <row r="1718" spans="4:4">
      <c r="D1718" s="139"/>
    </row>
    <row r="1719" spans="4:4">
      <c r="D1719" s="139"/>
    </row>
    <row r="1720" spans="4:4">
      <c r="D1720" s="139"/>
    </row>
    <row r="1721" spans="4:4">
      <c r="D1721" s="139"/>
    </row>
    <row r="1722" spans="4:4">
      <c r="D1722" s="139"/>
    </row>
    <row r="1723" spans="4:4">
      <c r="D1723" s="139"/>
    </row>
    <row r="1724" spans="4:4">
      <c r="D1724" s="139"/>
    </row>
    <row r="1725" spans="4:4">
      <c r="D1725" s="139"/>
    </row>
    <row r="1726" spans="4:4">
      <c r="D1726" s="139"/>
    </row>
    <row r="1727" spans="4:4">
      <c r="D1727" s="139"/>
    </row>
    <row r="1728" spans="4:4">
      <c r="D1728" s="139"/>
    </row>
    <row r="1729" spans="4:4">
      <c r="D1729" s="139"/>
    </row>
    <row r="1730" spans="4:4">
      <c r="D1730" s="139"/>
    </row>
    <row r="1731" spans="4:4">
      <c r="D1731" s="139"/>
    </row>
    <row r="1732" spans="4:4">
      <c r="D1732" s="139"/>
    </row>
    <row r="1733" spans="4:4">
      <c r="D1733" s="139"/>
    </row>
    <row r="1734" spans="4:4">
      <c r="D1734" s="139"/>
    </row>
    <row r="1735" spans="4:4">
      <c r="D1735" s="139"/>
    </row>
    <row r="1736" spans="4:4">
      <c r="D1736" s="139"/>
    </row>
    <row r="1737" spans="4:4">
      <c r="D1737" s="139"/>
    </row>
    <row r="1738" spans="4:4">
      <c r="D1738" s="139"/>
    </row>
    <row r="1739" spans="4:4">
      <c r="D1739" s="139"/>
    </row>
    <row r="1740" spans="4:4">
      <c r="D1740" s="139"/>
    </row>
    <row r="1741" spans="4:4">
      <c r="D1741" s="139"/>
    </row>
    <row r="1742" spans="4:4">
      <c r="D1742" s="139"/>
    </row>
    <row r="1743" spans="4:4">
      <c r="D1743" s="139"/>
    </row>
    <row r="1744" spans="4:4">
      <c r="D1744" s="139"/>
    </row>
    <row r="1745" spans="4:4">
      <c r="D1745" s="139"/>
    </row>
    <row r="1746" spans="4:4">
      <c r="D1746" s="139"/>
    </row>
    <row r="1747" spans="4:4">
      <c r="D1747" s="139"/>
    </row>
    <row r="1748" spans="4:4">
      <c r="D1748" s="139"/>
    </row>
    <row r="1749" spans="4:4">
      <c r="D1749" s="139"/>
    </row>
    <row r="1750" spans="4:4">
      <c r="D1750" s="139"/>
    </row>
    <row r="1751" spans="4:4">
      <c r="D1751" s="139"/>
    </row>
    <row r="1752" spans="4:4">
      <c r="D1752" s="139"/>
    </row>
    <row r="1753" spans="4:4">
      <c r="D1753" s="139"/>
    </row>
    <row r="1754" spans="4:4">
      <c r="D1754" s="139"/>
    </row>
    <row r="1755" spans="4:4">
      <c r="D1755" s="139"/>
    </row>
    <row r="1756" spans="4:4">
      <c r="D1756" s="139"/>
    </row>
    <row r="1757" spans="4:4">
      <c r="D1757" s="139"/>
    </row>
    <row r="1758" spans="4:4">
      <c r="D1758" s="139"/>
    </row>
    <row r="1759" spans="4:4">
      <c r="D1759" s="139"/>
    </row>
    <row r="1760" spans="4:4">
      <c r="D1760" s="139"/>
    </row>
    <row r="1761" spans="4:4">
      <c r="D1761" s="139"/>
    </row>
    <row r="1762" spans="4:4">
      <c r="D1762" s="139"/>
    </row>
    <row r="1763" spans="4:4">
      <c r="D1763" s="139"/>
    </row>
    <row r="1764" spans="4:4">
      <c r="D1764" s="139"/>
    </row>
    <row r="1765" spans="4:4">
      <c r="D1765" s="139"/>
    </row>
    <row r="1766" spans="4:4">
      <c r="D1766" s="139"/>
    </row>
    <row r="1767" spans="4:4">
      <c r="D1767" s="139"/>
    </row>
    <row r="1768" spans="4:4">
      <c r="D1768" s="139"/>
    </row>
    <row r="1769" spans="4:4">
      <c r="D1769" s="139"/>
    </row>
    <row r="1770" spans="4:4">
      <c r="D1770" s="139"/>
    </row>
    <row r="1771" spans="4:4">
      <c r="D1771" s="139"/>
    </row>
    <row r="1772" spans="4:4">
      <c r="D1772" s="139"/>
    </row>
    <row r="1773" spans="4:4">
      <c r="D1773" s="139"/>
    </row>
    <row r="1774" spans="4:4">
      <c r="D1774" s="139"/>
    </row>
    <row r="1775" spans="4:4">
      <c r="D1775" s="139"/>
    </row>
    <row r="1776" spans="4:4">
      <c r="D1776" s="139"/>
    </row>
    <row r="1777" spans="4:4">
      <c r="D1777" s="139"/>
    </row>
    <row r="1778" spans="4:4">
      <c r="D1778" s="139"/>
    </row>
    <row r="1779" spans="4:4">
      <c r="D1779" s="139"/>
    </row>
    <row r="1780" spans="4:4">
      <c r="D1780" s="139"/>
    </row>
    <row r="1781" spans="4:4">
      <c r="D1781" s="139"/>
    </row>
    <row r="1782" spans="4:4">
      <c r="D1782" s="139"/>
    </row>
    <row r="1783" spans="4:4">
      <c r="D1783" s="139"/>
    </row>
    <row r="1784" spans="4:4">
      <c r="D1784" s="139"/>
    </row>
    <row r="1785" spans="4:4">
      <c r="D1785" s="139"/>
    </row>
    <row r="1786" spans="4:4">
      <c r="D1786" s="139"/>
    </row>
    <row r="1787" spans="4:4">
      <c r="D1787" s="139"/>
    </row>
    <row r="1788" spans="4:4">
      <c r="D1788" s="139"/>
    </row>
    <row r="1789" spans="4:4">
      <c r="D1789" s="139"/>
    </row>
    <row r="1790" spans="4:4">
      <c r="D1790" s="139"/>
    </row>
    <row r="1791" spans="4:4">
      <c r="D1791" s="139"/>
    </row>
    <row r="1792" spans="4:4">
      <c r="D1792" s="139"/>
    </row>
    <row r="1793" spans="4:4">
      <c r="D1793" s="139"/>
    </row>
    <row r="1794" spans="4:4">
      <c r="D1794" s="139"/>
    </row>
    <row r="1795" spans="4:4">
      <c r="D1795" s="139"/>
    </row>
    <row r="1796" spans="4:4">
      <c r="D1796" s="139"/>
    </row>
    <row r="1797" spans="4:4">
      <c r="D1797" s="139"/>
    </row>
    <row r="1798" spans="4:4">
      <c r="D1798" s="139"/>
    </row>
    <row r="1799" spans="4:4">
      <c r="D1799" s="139"/>
    </row>
    <row r="1800" spans="4:4">
      <c r="D1800" s="139"/>
    </row>
    <row r="1801" spans="4:4">
      <c r="D1801" s="139"/>
    </row>
    <row r="1802" spans="4:4">
      <c r="D1802" s="139"/>
    </row>
    <row r="1803" spans="4:4">
      <c r="D1803" s="139"/>
    </row>
    <row r="1804" spans="4:4">
      <c r="D1804" s="139"/>
    </row>
    <row r="1805" spans="4:4">
      <c r="D1805" s="139"/>
    </row>
    <row r="1806" spans="4:4">
      <c r="D1806" s="139"/>
    </row>
    <row r="1807" spans="4:4">
      <c r="D1807" s="139"/>
    </row>
    <row r="1808" spans="4:4">
      <c r="D1808" s="139"/>
    </row>
    <row r="1809" spans="4:4">
      <c r="D1809" s="139"/>
    </row>
    <row r="1810" spans="4:4">
      <c r="D1810" s="139"/>
    </row>
    <row r="1811" spans="4:4">
      <c r="D1811" s="139"/>
    </row>
    <row r="1812" spans="4:4">
      <c r="D1812" s="139"/>
    </row>
    <row r="1813" spans="4:4">
      <c r="D1813" s="139"/>
    </row>
    <row r="1814" spans="4:4">
      <c r="D1814" s="139"/>
    </row>
    <row r="1815" spans="4:4">
      <c r="D1815" s="139"/>
    </row>
    <row r="1816" spans="4:4">
      <c r="D1816" s="139"/>
    </row>
    <row r="1817" spans="4:4">
      <c r="D1817" s="139"/>
    </row>
    <row r="1818" spans="4:4">
      <c r="D1818" s="139"/>
    </row>
    <row r="1819" spans="4:4">
      <c r="D1819" s="139"/>
    </row>
    <row r="1820" spans="4:4">
      <c r="D1820" s="139"/>
    </row>
    <row r="1821" spans="4:4">
      <c r="D1821" s="139"/>
    </row>
    <row r="1822" spans="4:4">
      <c r="D1822" s="139"/>
    </row>
    <row r="1823" spans="4:4">
      <c r="D1823" s="139"/>
    </row>
    <row r="1824" spans="4:4">
      <c r="D1824" s="139"/>
    </row>
    <row r="1825" spans="4:4">
      <c r="D1825" s="139"/>
    </row>
    <row r="1826" spans="4:4">
      <c r="D1826" s="139"/>
    </row>
    <row r="1827" spans="4:4">
      <c r="D1827" s="139"/>
    </row>
    <row r="1828" spans="4:4">
      <c r="D1828" s="139"/>
    </row>
    <row r="1829" spans="4:4">
      <c r="D1829" s="139"/>
    </row>
    <row r="1830" spans="4:4">
      <c r="D1830" s="139"/>
    </row>
    <row r="1831" spans="4:4">
      <c r="D1831" s="139"/>
    </row>
    <row r="1832" spans="4:4">
      <c r="D1832" s="139"/>
    </row>
    <row r="1833" spans="4:4">
      <c r="D1833" s="139"/>
    </row>
    <row r="1834" spans="4:4">
      <c r="D1834" s="139"/>
    </row>
    <row r="1835" spans="4:4">
      <c r="D1835" s="139"/>
    </row>
    <row r="1836" spans="4:4">
      <c r="D1836" s="139"/>
    </row>
    <row r="1837" spans="4:4">
      <c r="D1837" s="139"/>
    </row>
    <row r="1838" spans="4:4">
      <c r="D1838" s="139"/>
    </row>
    <row r="1839" spans="4:4">
      <c r="D1839" s="139"/>
    </row>
    <row r="1840" spans="4:4">
      <c r="D1840" s="139"/>
    </row>
    <row r="1841" spans="4:4">
      <c r="D1841" s="139"/>
    </row>
    <row r="1842" spans="4:4">
      <c r="D1842" s="139"/>
    </row>
    <row r="1843" spans="4:4">
      <c r="D1843" s="139"/>
    </row>
    <row r="1844" spans="4:4">
      <c r="D1844" s="139"/>
    </row>
    <row r="1845" spans="4:4">
      <c r="D1845" s="139"/>
    </row>
    <row r="1846" spans="4:4">
      <c r="D1846" s="139"/>
    </row>
    <row r="1847" spans="4:4">
      <c r="D1847" s="139"/>
    </row>
    <row r="1848" spans="4:4">
      <c r="D1848" s="139"/>
    </row>
    <row r="1849" spans="4:4">
      <c r="D1849" s="139"/>
    </row>
    <row r="1850" spans="4:4">
      <c r="D1850" s="139"/>
    </row>
    <row r="1851" spans="4:4">
      <c r="D1851" s="139"/>
    </row>
    <row r="1852" spans="4:4">
      <c r="D1852" s="139"/>
    </row>
    <row r="1853" spans="4:4">
      <c r="D1853" s="139"/>
    </row>
    <row r="1854" spans="4:4">
      <c r="D1854" s="139"/>
    </row>
    <row r="1855" spans="4:4">
      <c r="D1855" s="139"/>
    </row>
    <row r="1856" spans="4:4">
      <c r="D1856" s="139"/>
    </row>
    <row r="1857" spans="4:4">
      <c r="D1857" s="139"/>
    </row>
    <row r="1858" spans="4:4">
      <c r="D1858" s="139"/>
    </row>
    <row r="1859" spans="4:4">
      <c r="D1859" s="139"/>
    </row>
    <row r="1860" spans="4:4">
      <c r="D1860" s="139"/>
    </row>
    <row r="1861" spans="4:4">
      <c r="D1861" s="139"/>
    </row>
    <row r="1862" spans="4:4">
      <c r="D1862" s="139"/>
    </row>
    <row r="1863" spans="4:4">
      <c r="D1863" s="139"/>
    </row>
    <row r="1864" spans="4:4">
      <c r="D1864" s="139"/>
    </row>
    <row r="1865" spans="4:4">
      <c r="D1865" s="139"/>
    </row>
    <row r="1866" spans="4:4">
      <c r="D1866" s="139"/>
    </row>
    <row r="1867" spans="4:4">
      <c r="D1867" s="139"/>
    </row>
    <row r="1868" spans="4:4">
      <c r="D1868" s="139"/>
    </row>
    <row r="1869" spans="4:4">
      <c r="D1869" s="139"/>
    </row>
    <row r="1870" spans="4:4">
      <c r="D1870" s="139"/>
    </row>
    <row r="1871" spans="4:4">
      <c r="D1871" s="139"/>
    </row>
    <row r="1872" spans="4:4">
      <c r="D1872" s="139"/>
    </row>
    <row r="1873" spans="4:4">
      <c r="D1873" s="139"/>
    </row>
    <row r="1874" spans="4:4">
      <c r="D1874" s="139"/>
    </row>
    <row r="1875" spans="4:4">
      <c r="D1875" s="139"/>
    </row>
    <row r="1876" spans="4:4">
      <c r="D1876" s="139"/>
    </row>
    <row r="1877" spans="4:4">
      <c r="D1877" s="139"/>
    </row>
    <row r="1878" spans="4:4">
      <c r="D1878" s="139"/>
    </row>
    <row r="1879" spans="4:4">
      <c r="D1879" s="139"/>
    </row>
    <row r="1880" spans="4:4">
      <c r="D1880" s="139"/>
    </row>
    <row r="1881" spans="4:4">
      <c r="D1881" s="139"/>
    </row>
    <row r="1882" spans="4:4">
      <c r="D1882" s="139"/>
    </row>
    <row r="1883" spans="4:4">
      <c r="D1883" s="139"/>
    </row>
    <row r="1884" spans="4:4">
      <c r="D1884" s="139"/>
    </row>
    <row r="1885" spans="4:4">
      <c r="D1885" s="139"/>
    </row>
    <row r="1886" spans="4:4">
      <c r="D1886" s="139"/>
    </row>
    <row r="1887" spans="4:4">
      <c r="D1887" s="139"/>
    </row>
    <row r="1888" spans="4:4">
      <c r="D1888" s="139"/>
    </row>
    <row r="1889" spans="4:4">
      <c r="D1889" s="139"/>
    </row>
    <row r="1890" spans="4:4">
      <c r="D1890" s="139"/>
    </row>
    <row r="1891" spans="4:4">
      <c r="D1891" s="139"/>
    </row>
    <row r="1892" spans="4:4">
      <c r="D1892" s="139"/>
    </row>
    <row r="1893" spans="4:4">
      <c r="D1893" s="139"/>
    </row>
    <row r="1894" spans="4:4">
      <c r="D1894" s="139"/>
    </row>
    <row r="1895" spans="4:4">
      <c r="D1895" s="139"/>
    </row>
    <row r="1896" spans="4:4">
      <c r="D1896" s="139"/>
    </row>
    <row r="1897" spans="4:4">
      <c r="D1897" s="139"/>
    </row>
    <row r="1898" spans="4:4">
      <c r="D1898" s="139"/>
    </row>
    <row r="1899" spans="4:4">
      <c r="D1899" s="139"/>
    </row>
    <row r="1900" spans="4:4">
      <c r="D1900" s="139"/>
    </row>
    <row r="1901" spans="4:4">
      <c r="D1901" s="139"/>
    </row>
    <row r="1902" spans="4:4">
      <c r="D1902" s="139"/>
    </row>
    <row r="1903" spans="4:4">
      <c r="D1903" s="139"/>
    </row>
    <row r="1904" spans="4:4">
      <c r="D1904" s="139"/>
    </row>
    <row r="1905" spans="4:4">
      <c r="D1905" s="139"/>
    </row>
    <row r="1906" spans="4:4">
      <c r="D1906" s="139"/>
    </row>
    <row r="1907" spans="4:4">
      <c r="D1907" s="139"/>
    </row>
    <row r="1908" spans="4:4">
      <c r="D1908" s="139"/>
    </row>
    <row r="1909" spans="4:4">
      <c r="D1909" s="139"/>
    </row>
    <row r="1910" spans="4:4">
      <c r="D1910" s="139"/>
    </row>
    <row r="1911" spans="4:4">
      <c r="D1911" s="139"/>
    </row>
    <row r="1912" spans="4:4">
      <c r="D1912" s="139"/>
    </row>
    <row r="1913" spans="4:4">
      <c r="D1913" s="139"/>
    </row>
    <row r="1914" spans="4:4">
      <c r="D1914" s="139"/>
    </row>
    <row r="1915" spans="4:4">
      <c r="D1915" s="139"/>
    </row>
    <row r="1916" spans="4:4">
      <c r="D1916" s="139"/>
    </row>
    <row r="1917" spans="4:4">
      <c r="D1917" s="139"/>
    </row>
    <row r="1918" spans="4:4">
      <c r="D1918" s="139"/>
    </row>
    <row r="1919" spans="4:4">
      <c r="D1919" s="139"/>
    </row>
    <row r="1920" spans="4:4">
      <c r="D1920" s="139"/>
    </row>
    <row r="1921" spans="4:4">
      <c r="D1921" s="139"/>
    </row>
    <row r="1922" spans="4:4">
      <c r="D1922" s="139"/>
    </row>
    <row r="1923" spans="4:4">
      <c r="D1923" s="139"/>
    </row>
    <row r="1924" spans="4:4">
      <c r="D1924" s="139"/>
    </row>
    <row r="1925" spans="4:4">
      <c r="D1925" s="139"/>
    </row>
    <row r="1926" spans="4:4">
      <c r="D1926" s="139"/>
    </row>
    <row r="1927" spans="4:4">
      <c r="D1927" s="139"/>
    </row>
    <row r="1928" spans="4:4">
      <c r="D1928" s="139"/>
    </row>
    <row r="1929" spans="4:4">
      <c r="D1929" s="139"/>
    </row>
    <row r="1930" spans="4:4">
      <c r="D1930" s="139"/>
    </row>
    <row r="1931" spans="4:4">
      <c r="D1931" s="139"/>
    </row>
    <row r="1932" spans="4:4">
      <c r="D1932" s="139"/>
    </row>
    <row r="1933" spans="4:4">
      <c r="D1933" s="139"/>
    </row>
    <row r="1934" spans="4:4">
      <c r="D1934" s="139"/>
    </row>
    <row r="1935" spans="4:4">
      <c r="D1935" s="139"/>
    </row>
    <row r="1936" spans="4:4">
      <c r="D1936" s="139"/>
    </row>
    <row r="1937" spans="4:4">
      <c r="D1937" s="139"/>
    </row>
    <row r="1938" spans="4:4">
      <c r="D1938" s="139"/>
    </row>
    <row r="1939" spans="4:4">
      <c r="D1939" s="139"/>
    </row>
    <row r="1940" spans="4:4">
      <c r="D1940" s="139"/>
    </row>
    <row r="1941" spans="4:4">
      <c r="D1941" s="139"/>
    </row>
    <row r="1942" spans="4:4">
      <c r="D1942" s="139"/>
    </row>
    <row r="1943" spans="4:4">
      <c r="D1943" s="139"/>
    </row>
    <row r="1944" spans="4:4">
      <c r="D1944" s="139"/>
    </row>
    <row r="1945" spans="4:4">
      <c r="D1945" s="139"/>
    </row>
    <row r="1946" spans="4:4">
      <c r="D1946" s="139"/>
    </row>
    <row r="1947" spans="4:4">
      <c r="D1947" s="139"/>
    </row>
    <row r="1948" spans="4:4">
      <c r="D1948" s="139"/>
    </row>
    <row r="1949" spans="4:4">
      <c r="D1949" s="139"/>
    </row>
    <row r="1950" spans="4:4">
      <c r="D1950" s="139"/>
    </row>
    <row r="1951" spans="4:4">
      <c r="D1951" s="139"/>
    </row>
    <row r="1952" spans="4:4">
      <c r="D1952" s="139"/>
    </row>
    <row r="1953" spans="4:4">
      <c r="D1953" s="139"/>
    </row>
    <row r="1954" spans="4:4">
      <c r="D1954" s="139"/>
    </row>
    <row r="1955" spans="4:4">
      <c r="D1955" s="139"/>
    </row>
    <row r="1956" spans="4:4">
      <c r="D1956" s="139"/>
    </row>
    <row r="1957" spans="4:4">
      <c r="D1957" s="139"/>
    </row>
    <row r="1958" spans="4:4">
      <c r="D1958" s="139"/>
    </row>
    <row r="1959" spans="4:4">
      <c r="D1959" s="139"/>
    </row>
    <row r="1960" spans="4:4">
      <c r="D1960" s="139"/>
    </row>
    <row r="1961" spans="4:4">
      <c r="D1961" s="139"/>
    </row>
    <row r="1962" spans="4:4">
      <c r="D1962" s="139"/>
    </row>
    <row r="1963" spans="4:4">
      <c r="D1963" s="139"/>
    </row>
    <row r="1964" spans="4:4">
      <c r="D1964" s="139"/>
    </row>
    <row r="1965" spans="4:4">
      <c r="D1965" s="139"/>
    </row>
    <row r="1966" spans="4:4">
      <c r="D1966" s="139"/>
    </row>
    <row r="1967" spans="4:4">
      <c r="D1967" s="139"/>
    </row>
    <row r="1968" spans="4:4">
      <c r="D1968" s="139"/>
    </row>
    <row r="1969" spans="4:4">
      <c r="D1969" s="139"/>
    </row>
    <row r="1970" spans="4:4">
      <c r="D1970" s="139"/>
    </row>
    <row r="1971" spans="4:4">
      <c r="D1971" s="139"/>
    </row>
    <row r="1972" spans="4:4">
      <c r="D1972" s="139"/>
    </row>
    <row r="1973" spans="4:4">
      <c r="D1973" s="139"/>
    </row>
    <row r="1974" spans="4:4">
      <c r="D1974" s="139"/>
    </row>
    <row r="1975" spans="4:4">
      <c r="D1975" s="139"/>
    </row>
    <row r="1976" spans="4:4">
      <c r="D1976" s="139"/>
    </row>
    <row r="1977" spans="4:4">
      <c r="D1977" s="139"/>
    </row>
    <row r="1978" spans="4:4">
      <c r="D1978" s="139"/>
    </row>
    <row r="1979" spans="4:4">
      <c r="D1979" s="139"/>
    </row>
    <row r="1980" spans="4:4">
      <c r="D1980" s="139"/>
    </row>
    <row r="1981" spans="4:4">
      <c r="D1981" s="139"/>
    </row>
    <row r="1982" spans="4:4">
      <c r="D1982" s="139"/>
    </row>
    <row r="1983" spans="4:4">
      <c r="D1983" s="139"/>
    </row>
    <row r="1984" spans="4:4">
      <c r="D1984" s="139"/>
    </row>
    <row r="1985" spans="4:4">
      <c r="D1985" s="139"/>
    </row>
    <row r="1986" spans="4:4">
      <c r="D1986" s="139"/>
    </row>
    <row r="1987" spans="4:4">
      <c r="D1987" s="139"/>
    </row>
    <row r="1988" spans="4:4">
      <c r="D1988" s="139"/>
    </row>
    <row r="1989" spans="4:4">
      <c r="D1989" s="139"/>
    </row>
    <row r="1990" spans="4:4">
      <c r="D1990" s="139"/>
    </row>
    <row r="1991" spans="4:4">
      <c r="D1991" s="139"/>
    </row>
    <row r="1992" spans="4:4">
      <c r="D1992" s="139"/>
    </row>
    <row r="1993" spans="4:4">
      <c r="D1993" s="139"/>
    </row>
    <row r="1994" spans="4:4">
      <c r="D1994" s="139"/>
    </row>
    <row r="1995" spans="4:4">
      <c r="D1995" s="139"/>
    </row>
    <row r="1996" spans="4:4">
      <c r="D1996" s="139"/>
    </row>
    <row r="1997" spans="4:4">
      <c r="D1997" s="139"/>
    </row>
    <row r="1998" spans="4:4">
      <c r="D1998" s="139"/>
    </row>
    <row r="1999" spans="4:4">
      <c r="D1999" s="139"/>
    </row>
    <row r="2000" spans="4:4">
      <c r="D2000" s="139"/>
    </row>
    <row r="2001" spans="4:4">
      <c r="D2001" s="139"/>
    </row>
    <row r="2002" spans="4:4">
      <c r="D2002" s="139"/>
    </row>
    <row r="2003" spans="4:4">
      <c r="D2003" s="139"/>
    </row>
    <row r="2004" spans="4:4">
      <c r="D2004" s="139"/>
    </row>
    <row r="2005" spans="4:4">
      <c r="D2005" s="139"/>
    </row>
    <row r="2006" spans="4:4">
      <c r="D2006" s="139"/>
    </row>
    <row r="2007" spans="4:4">
      <c r="D2007" s="139"/>
    </row>
    <row r="2008" spans="4:4">
      <c r="D2008" s="139"/>
    </row>
    <row r="2009" spans="4:4">
      <c r="D2009" s="139"/>
    </row>
    <row r="2010" spans="4:4">
      <c r="D2010" s="139"/>
    </row>
    <row r="2011" spans="4:4">
      <c r="D2011" s="139"/>
    </row>
    <row r="2012" spans="4:4">
      <c r="D2012" s="139"/>
    </row>
    <row r="2013" spans="4:4">
      <c r="D2013" s="139"/>
    </row>
    <row r="2014" spans="4:4">
      <c r="D2014" s="139"/>
    </row>
    <row r="2015" spans="4:4">
      <c r="D2015" s="139"/>
    </row>
    <row r="2016" spans="4:4">
      <c r="D2016" s="139"/>
    </row>
    <row r="2017" spans="4:4">
      <c r="D2017" s="139"/>
    </row>
    <row r="2018" spans="4:4">
      <c r="D2018" s="139"/>
    </row>
    <row r="2019" spans="4:4">
      <c r="D2019" s="139"/>
    </row>
    <row r="2020" spans="4:4">
      <c r="D2020" s="139"/>
    </row>
    <row r="2021" spans="4:4">
      <c r="D2021" s="139"/>
    </row>
    <row r="2022" spans="4:4">
      <c r="D2022" s="139"/>
    </row>
    <row r="2023" spans="4:4">
      <c r="D2023" s="139"/>
    </row>
    <row r="2024" spans="4:4">
      <c r="D2024" s="139"/>
    </row>
    <row r="2025" spans="4:4">
      <c r="D2025" s="139"/>
    </row>
    <row r="2026" spans="4:4">
      <c r="D2026" s="139"/>
    </row>
    <row r="2027" spans="4:4">
      <c r="D2027" s="139"/>
    </row>
    <row r="2028" spans="4:4">
      <c r="D2028" s="139"/>
    </row>
    <row r="2029" spans="4:4">
      <c r="D2029" s="139"/>
    </row>
    <row r="2030" spans="4:4">
      <c r="D2030" s="139"/>
    </row>
    <row r="2031" spans="4:4">
      <c r="D2031" s="139"/>
    </row>
    <row r="2032" spans="4:4">
      <c r="D2032" s="139"/>
    </row>
    <row r="2033" spans="4:4">
      <c r="D2033" s="139"/>
    </row>
    <row r="2034" spans="4:4">
      <c r="D2034" s="139"/>
    </row>
    <row r="2035" spans="4:4">
      <c r="D2035" s="139"/>
    </row>
    <row r="2036" spans="4:4">
      <c r="D2036" s="139"/>
    </row>
    <row r="2037" spans="4:4">
      <c r="D2037" s="139"/>
    </row>
    <row r="2038" spans="4:4">
      <c r="D2038" s="139"/>
    </row>
    <row r="2039" spans="4:4">
      <c r="D2039" s="139"/>
    </row>
    <row r="2040" spans="4:4">
      <c r="D2040" s="139"/>
    </row>
    <row r="2041" spans="4:4">
      <c r="D2041" s="139"/>
    </row>
    <row r="2042" spans="4:4">
      <c r="D2042" s="139"/>
    </row>
    <row r="2043" spans="4:4">
      <c r="D2043" s="139"/>
    </row>
    <row r="2044" spans="4:4">
      <c r="D2044" s="139"/>
    </row>
    <row r="2045" spans="4:4">
      <c r="D2045" s="139"/>
    </row>
    <row r="2046" spans="4:4">
      <c r="D2046" s="139"/>
    </row>
    <row r="2047" spans="4:4">
      <c r="D2047" s="139"/>
    </row>
    <row r="2048" spans="4:4">
      <c r="D2048" s="139"/>
    </row>
    <row r="2049" spans="4:4">
      <c r="D2049" s="139"/>
    </row>
    <row r="2050" spans="4:4">
      <c r="D2050" s="139"/>
    </row>
    <row r="2051" spans="4:4">
      <c r="D2051" s="139"/>
    </row>
    <row r="2052" spans="4:4">
      <c r="D2052" s="139"/>
    </row>
    <row r="2053" spans="4:4">
      <c r="D2053" s="139"/>
    </row>
    <row r="2054" spans="4:4">
      <c r="D2054" s="139"/>
    </row>
    <row r="2055" spans="4:4">
      <c r="D2055" s="139"/>
    </row>
    <row r="2056" spans="4:4">
      <c r="D2056" s="139"/>
    </row>
    <row r="2057" spans="4:4">
      <c r="D2057" s="139"/>
    </row>
    <row r="2058" spans="4:4">
      <c r="D2058" s="139"/>
    </row>
    <row r="2059" spans="4:4">
      <c r="D2059" s="139"/>
    </row>
    <row r="2060" spans="4:4">
      <c r="D2060" s="139"/>
    </row>
    <row r="2061" spans="4:4">
      <c r="D2061" s="139"/>
    </row>
    <row r="2062" spans="4:4">
      <c r="D2062" s="139"/>
    </row>
    <row r="2063" spans="4:4">
      <c r="D2063" s="139"/>
    </row>
    <row r="2064" spans="4:4">
      <c r="D2064" s="139"/>
    </row>
    <row r="2065" spans="4:4">
      <c r="D2065" s="139"/>
    </row>
    <row r="2066" spans="4:4">
      <c r="D2066" s="139"/>
    </row>
    <row r="2067" spans="4:4">
      <c r="D2067" s="139"/>
    </row>
    <row r="2068" spans="4:4">
      <c r="D2068" s="139"/>
    </row>
    <row r="2069" spans="4:4">
      <c r="D2069" s="139"/>
    </row>
    <row r="2070" spans="4:4">
      <c r="D2070" s="139"/>
    </row>
    <row r="2071" spans="4:4">
      <c r="D2071" s="139"/>
    </row>
    <row r="2072" spans="4:4">
      <c r="D2072" s="139"/>
    </row>
    <row r="2073" spans="4:4">
      <c r="D2073" s="139"/>
    </row>
    <row r="2074" spans="4:4">
      <c r="D2074" s="139"/>
    </row>
    <row r="2075" spans="4:4">
      <c r="D2075" s="139"/>
    </row>
    <row r="2076" spans="4:4">
      <c r="D2076" s="139"/>
    </row>
    <row r="2077" spans="4:4">
      <c r="D2077" s="139"/>
    </row>
    <row r="2078" spans="4:4">
      <c r="D2078" s="139"/>
    </row>
    <row r="2079" spans="4:4">
      <c r="D2079" s="139"/>
    </row>
    <row r="2080" spans="4:4">
      <c r="D2080" s="139"/>
    </row>
    <row r="2081" spans="4:4">
      <c r="D2081" s="139"/>
    </row>
    <row r="2082" spans="4:4">
      <c r="D2082" s="139"/>
    </row>
    <row r="2083" spans="4:4">
      <c r="D2083" s="139"/>
    </row>
    <row r="2084" spans="4:4">
      <c r="D2084" s="139"/>
    </row>
    <row r="2085" spans="4:4">
      <c r="D2085" s="139"/>
    </row>
    <row r="2086" spans="4:4">
      <c r="D2086" s="139"/>
    </row>
    <row r="2087" spans="4:4">
      <c r="D2087" s="139"/>
    </row>
    <row r="2088" spans="4:4">
      <c r="D2088" s="139"/>
    </row>
    <row r="2089" spans="4:4">
      <c r="D2089" s="139"/>
    </row>
    <row r="2090" spans="4:4">
      <c r="D2090" s="139"/>
    </row>
    <row r="2091" spans="4:4">
      <c r="D2091" s="139"/>
    </row>
    <row r="2092" spans="4:4">
      <c r="D2092" s="139"/>
    </row>
    <row r="2093" spans="4:4">
      <c r="D2093" s="139"/>
    </row>
    <row r="2094" spans="4:4">
      <c r="D2094" s="139"/>
    </row>
    <row r="2095" spans="4:4">
      <c r="D2095" s="139"/>
    </row>
    <row r="2096" spans="4:4">
      <c r="D2096" s="139"/>
    </row>
    <row r="2097" spans="4:4">
      <c r="D2097" s="139"/>
    </row>
    <row r="2098" spans="4:4">
      <c r="D2098" s="139"/>
    </row>
    <row r="2099" spans="4:4">
      <c r="D2099" s="139"/>
    </row>
    <row r="2100" spans="4:4">
      <c r="D2100" s="139"/>
    </row>
    <row r="2101" spans="4:4">
      <c r="D2101" s="139"/>
    </row>
    <row r="2102" spans="4:4">
      <c r="D2102" s="139"/>
    </row>
    <row r="2103" spans="4:4">
      <c r="D2103" s="139"/>
    </row>
    <row r="2104" spans="4:4">
      <c r="D2104" s="139"/>
    </row>
    <row r="2105" spans="4:4">
      <c r="D2105" s="139"/>
    </row>
    <row r="2106" spans="4:4">
      <c r="D2106" s="139"/>
    </row>
    <row r="2107" spans="4:4">
      <c r="D2107" s="139"/>
    </row>
    <row r="2108" spans="4:4">
      <c r="D2108" s="139"/>
    </row>
    <row r="2109" spans="4:4">
      <c r="D2109" s="139"/>
    </row>
    <row r="2110" spans="4:4">
      <c r="D2110" s="139"/>
    </row>
    <row r="2111" spans="4:4">
      <c r="D2111" s="139"/>
    </row>
    <row r="2112" spans="4:4">
      <c r="D2112" s="139"/>
    </row>
    <row r="2113" spans="4:4">
      <c r="D2113" s="139"/>
    </row>
    <row r="2114" spans="4:4">
      <c r="D2114" s="139"/>
    </row>
    <row r="2115" spans="4:4">
      <c r="D2115" s="139"/>
    </row>
    <row r="2116" spans="4:4">
      <c r="D2116" s="139"/>
    </row>
    <row r="2117" spans="4:4">
      <c r="D2117" s="139"/>
    </row>
    <row r="2118" spans="4:4">
      <c r="D2118" s="139"/>
    </row>
    <row r="2119" spans="4:4">
      <c r="D2119" s="139"/>
    </row>
    <row r="2120" spans="4:4">
      <c r="D2120" s="139"/>
    </row>
    <row r="2121" spans="4:4">
      <c r="D2121" s="139"/>
    </row>
    <row r="2122" spans="4:4">
      <c r="D2122" s="139"/>
    </row>
    <row r="2123" spans="4:4">
      <c r="D2123" s="139"/>
    </row>
    <row r="2124" spans="4:4">
      <c r="D2124" s="139"/>
    </row>
    <row r="2125" spans="4:4">
      <c r="D2125" s="139"/>
    </row>
    <row r="2126" spans="4:4">
      <c r="D2126" s="139"/>
    </row>
    <row r="2127" spans="4:4">
      <c r="D2127" s="139"/>
    </row>
    <row r="2128" spans="4:4">
      <c r="D2128" s="139"/>
    </row>
    <row r="2129" spans="4:4">
      <c r="D2129" s="139"/>
    </row>
    <row r="2130" spans="4:4">
      <c r="D2130" s="139"/>
    </row>
    <row r="2131" spans="4:4">
      <c r="D2131" s="139"/>
    </row>
    <row r="2132" spans="4:4">
      <c r="D2132" s="139"/>
    </row>
    <row r="2133" spans="4:4">
      <c r="D2133" s="139"/>
    </row>
    <row r="2134" spans="4:4">
      <c r="D2134" s="139"/>
    </row>
    <row r="2135" spans="4:4">
      <c r="D2135" s="139"/>
    </row>
    <row r="2136" spans="4:4">
      <c r="D2136" s="139"/>
    </row>
    <row r="2137" spans="4:4">
      <c r="D2137" s="139"/>
    </row>
    <row r="2138" spans="4:4">
      <c r="D2138" s="139"/>
    </row>
    <row r="2139" spans="4:4">
      <c r="D2139" s="139"/>
    </row>
    <row r="2140" spans="4:4">
      <c r="D2140" s="139"/>
    </row>
    <row r="2141" spans="4:4">
      <c r="D2141" s="139"/>
    </row>
    <row r="2142" spans="4:4">
      <c r="D2142" s="139"/>
    </row>
    <row r="2143" spans="4:4">
      <c r="D2143" s="139"/>
    </row>
    <row r="2144" spans="4:4">
      <c r="D2144" s="139"/>
    </row>
    <row r="2145" spans="4:4">
      <c r="D2145" s="139"/>
    </row>
    <row r="2146" spans="4:4">
      <c r="D2146" s="139"/>
    </row>
    <row r="2147" spans="4:4">
      <c r="D2147" s="139"/>
    </row>
    <row r="2148" spans="4:4">
      <c r="D2148" s="139"/>
    </row>
    <row r="2149" spans="4:4">
      <c r="D2149" s="139"/>
    </row>
    <row r="2150" spans="4:4">
      <c r="D2150" s="139"/>
    </row>
    <row r="2151" spans="4:4">
      <c r="D2151" s="139"/>
    </row>
    <row r="2152" spans="4:4">
      <c r="D2152" s="139"/>
    </row>
    <row r="2153" spans="4:4">
      <c r="D2153" s="139"/>
    </row>
    <row r="2154" spans="4:4">
      <c r="D2154" s="139"/>
    </row>
    <row r="2155" spans="4:4">
      <c r="D2155" s="139"/>
    </row>
    <row r="2156" spans="4:4">
      <c r="D2156" s="139"/>
    </row>
    <row r="2157" spans="4:4">
      <c r="D2157" s="139"/>
    </row>
    <row r="2158" spans="4:4">
      <c r="D2158" s="139"/>
    </row>
    <row r="2159" spans="4:4">
      <c r="D2159" s="139"/>
    </row>
    <row r="2160" spans="4:4">
      <c r="D2160" s="139"/>
    </row>
    <row r="2161" spans="4:4">
      <c r="D2161" s="139"/>
    </row>
    <row r="2162" spans="4:4">
      <c r="D2162" s="139"/>
    </row>
    <row r="2163" spans="4:4">
      <c r="D2163" s="139"/>
    </row>
    <row r="2164" spans="4:4">
      <c r="D2164" s="139"/>
    </row>
    <row r="2165" spans="4:4">
      <c r="D2165" s="139"/>
    </row>
    <row r="2166" spans="4:4">
      <c r="D2166" s="139"/>
    </row>
    <row r="2167" spans="4:4">
      <c r="D2167" s="139"/>
    </row>
    <row r="2168" spans="4:4">
      <c r="D2168" s="139"/>
    </row>
    <row r="2169" spans="4:4">
      <c r="D2169" s="139"/>
    </row>
    <row r="2170" spans="4:4">
      <c r="D2170" s="139"/>
    </row>
    <row r="2171" spans="4:4">
      <c r="D2171" s="139"/>
    </row>
    <row r="2172" spans="4:4">
      <c r="D2172" s="139"/>
    </row>
    <row r="2173" spans="4:4">
      <c r="D2173" s="139"/>
    </row>
    <row r="2174" spans="4:4">
      <c r="D2174" s="139"/>
    </row>
    <row r="2175" spans="4:4">
      <c r="D2175" s="139"/>
    </row>
    <row r="2176" spans="4:4">
      <c r="D2176" s="139"/>
    </row>
    <row r="2177" spans="4:4">
      <c r="D2177" s="139"/>
    </row>
    <row r="2178" spans="4:4">
      <c r="D2178" s="139"/>
    </row>
    <row r="2179" spans="4:4">
      <c r="D2179" s="139"/>
    </row>
    <row r="2180" spans="4:4">
      <c r="D2180" s="139"/>
    </row>
    <row r="2181" spans="4:4">
      <c r="D2181" s="139"/>
    </row>
    <row r="2182" spans="4:4">
      <c r="D2182" s="139"/>
    </row>
    <row r="2183" spans="4:4">
      <c r="D2183" s="139"/>
    </row>
    <row r="2184" spans="4:4">
      <c r="D2184" s="139"/>
    </row>
    <row r="2185" spans="4:4">
      <c r="D2185" s="139"/>
    </row>
    <row r="2186" spans="4:4">
      <c r="D2186" s="139"/>
    </row>
    <row r="2187" spans="4:4">
      <c r="D2187" s="139"/>
    </row>
    <row r="2188" spans="4:4">
      <c r="D2188" s="139"/>
    </row>
    <row r="2189" spans="4:4">
      <c r="D2189" s="139"/>
    </row>
    <row r="2190" spans="4:4">
      <c r="D2190" s="139"/>
    </row>
    <row r="2191" spans="4:4">
      <c r="D2191" s="139"/>
    </row>
    <row r="2192" spans="4:4">
      <c r="D2192" s="139"/>
    </row>
    <row r="2193" spans="4:4">
      <c r="D2193" s="139"/>
    </row>
    <row r="2194" spans="4:4">
      <c r="D2194" s="139"/>
    </row>
    <row r="2195" spans="4:4">
      <c r="D2195" s="139"/>
    </row>
    <row r="2196" spans="4:4">
      <c r="D2196" s="139"/>
    </row>
    <row r="2197" spans="4:4">
      <c r="D2197" s="139"/>
    </row>
    <row r="2198" spans="4:4">
      <c r="D2198" s="139"/>
    </row>
    <row r="2199" spans="4:4">
      <c r="D2199" s="139"/>
    </row>
    <row r="2200" spans="4:4">
      <c r="D2200" s="139"/>
    </row>
    <row r="2201" spans="4:4">
      <c r="D2201" s="139"/>
    </row>
    <row r="2202" spans="4:4">
      <c r="D2202" s="139"/>
    </row>
    <row r="2203" spans="4:4">
      <c r="D2203" s="139"/>
    </row>
    <row r="2204" spans="4:4">
      <c r="D2204" s="139"/>
    </row>
    <row r="2205" spans="4:4">
      <c r="D2205" s="139"/>
    </row>
    <row r="2206" spans="4:4">
      <c r="D2206" s="139"/>
    </row>
    <row r="2207" spans="4:4">
      <c r="D2207" s="139"/>
    </row>
    <row r="2208" spans="4:4">
      <c r="D2208" s="139"/>
    </row>
    <row r="2209" spans="4:4">
      <c r="D2209" s="139"/>
    </row>
    <row r="2210" spans="4:4">
      <c r="D2210" s="139"/>
    </row>
    <row r="2211" spans="4:4">
      <c r="D2211" s="139"/>
    </row>
    <row r="2212" spans="4:4">
      <c r="D2212" s="139"/>
    </row>
    <row r="2213" spans="4:4">
      <c r="D2213" s="139"/>
    </row>
    <row r="2214" spans="4:4">
      <c r="D2214" s="139"/>
    </row>
    <row r="2215" spans="4:4">
      <c r="D2215" s="139"/>
    </row>
    <row r="2216" spans="4:4">
      <c r="D2216" s="139"/>
    </row>
    <row r="2217" spans="4:4">
      <c r="D2217" s="139"/>
    </row>
    <row r="2218" spans="4:4">
      <c r="D2218" s="139"/>
    </row>
    <row r="2219" spans="4:4">
      <c r="D2219" s="139"/>
    </row>
    <row r="2220" spans="4:4">
      <c r="D2220" s="139"/>
    </row>
    <row r="2221" spans="4:4">
      <c r="D2221" s="139"/>
    </row>
    <row r="2222" spans="4:4">
      <c r="D2222" s="139"/>
    </row>
    <row r="2223" spans="4:4">
      <c r="D2223" s="139"/>
    </row>
    <row r="2224" spans="4:4">
      <c r="D2224" s="139"/>
    </row>
    <row r="2225" spans="4:4">
      <c r="D2225" s="139"/>
    </row>
    <row r="2226" spans="4:4">
      <c r="D2226" s="139"/>
    </row>
    <row r="2227" spans="4:4">
      <c r="D2227" s="139"/>
    </row>
    <row r="2228" spans="4:4">
      <c r="D2228" s="139"/>
    </row>
    <row r="2229" spans="4:4">
      <c r="D2229" s="139"/>
    </row>
    <row r="2230" spans="4:4">
      <c r="D2230" s="139"/>
    </row>
    <row r="2231" spans="4:4">
      <c r="D2231" s="139"/>
    </row>
    <row r="2232" spans="4:4">
      <c r="D2232" s="139"/>
    </row>
    <row r="2233" spans="4:4">
      <c r="D2233" s="139"/>
    </row>
    <row r="2234" spans="4:4">
      <c r="D2234" s="139"/>
    </row>
    <row r="2235" spans="4:4">
      <c r="D2235" s="139"/>
    </row>
    <row r="2236" spans="4:4">
      <c r="D2236" s="139"/>
    </row>
    <row r="2237" spans="4:4">
      <c r="D2237" s="139"/>
    </row>
    <row r="2238" spans="4:4">
      <c r="D2238" s="139"/>
    </row>
    <row r="2239" spans="4:4">
      <c r="D2239" s="139"/>
    </row>
    <row r="2240" spans="4:4">
      <c r="D2240" s="139"/>
    </row>
    <row r="2241" spans="4:4">
      <c r="D2241" s="139"/>
    </row>
    <row r="2242" spans="4:4">
      <c r="D2242" s="139"/>
    </row>
    <row r="2243" spans="4:4">
      <c r="D2243" s="139"/>
    </row>
    <row r="2244" spans="4:4">
      <c r="D2244" s="139"/>
    </row>
    <row r="2245" spans="4:4">
      <c r="D2245" s="139"/>
    </row>
    <row r="2246" spans="4:4">
      <c r="D2246" s="139"/>
    </row>
    <row r="2247" spans="4:4">
      <c r="D2247" s="139"/>
    </row>
    <row r="2248" spans="4:4">
      <c r="D2248" s="139"/>
    </row>
    <row r="2249" spans="4:4">
      <c r="D2249" s="139"/>
    </row>
    <row r="2250" spans="4:4">
      <c r="D2250" s="139"/>
    </row>
    <row r="2251" spans="4:4">
      <c r="D2251" s="139"/>
    </row>
    <row r="2252" spans="4:4">
      <c r="D2252" s="139"/>
    </row>
    <row r="2253" spans="4:4">
      <c r="D2253" s="139"/>
    </row>
    <row r="2254" spans="4:4">
      <c r="D2254" s="139"/>
    </row>
    <row r="2255" spans="4:4">
      <c r="D2255" s="139"/>
    </row>
    <row r="2256" spans="4:4">
      <c r="D2256" s="139"/>
    </row>
    <row r="2257" spans="4:4">
      <c r="D2257" s="139"/>
    </row>
    <row r="2258" spans="4:4">
      <c r="D2258" s="139"/>
    </row>
    <row r="2259" spans="4:4">
      <c r="D2259" s="139"/>
    </row>
    <row r="2260" spans="4:4">
      <c r="D2260" s="139"/>
    </row>
    <row r="2261" spans="4:4">
      <c r="D2261" s="139"/>
    </row>
    <row r="2262" spans="4:4">
      <c r="D2262" s="139"/>
    </row>
    <row r="2263" spans="4:4">
      <c r="D2263" s="139"/>
    </row>
    <row r="2264" spans="4:4">
      <c r="D2264" s="139"/>
    </row>
    <row r="2265" spans="4:4">
      <c r="D2265" s="139"/>
    </row>
    <row r="2266" spans="4:4">
      <c r="D2266" s="139"/>
    </row>
    <row r="2267" spans="4:4">
      <c r="D2267" s="139"/>
    </row>
    <row r="2268" spans="4:4">
      <c r="D2268" s="139"/>
    </row>
    <row r="2269" spans="4:4">
      <c r="D2269" s="139"/>
    </row>
    <row r="2270" spans="4:4">
      <c r="D2270" s="139"/>
    </row>
    <row r="2271" spans="4:4">
      <c r="D2271" s="139"/>
    </row>
    <row r="2272" spans="4:4">
      <c r="D2272" s="139"/>
    </row>
    <row r="2273" spans="4:4">
      <c r="D2273" s="139"/>
    </row>
    <row r="2274" spans="4:4">
      <c r="D2274" s="139"/>
    </row>
    <row r="2275" spans="4:4">
      <c r="D2275" s="139"/>
    </row>
    <row r="2276" spans="4:4">
      <c r="D2276" s="139"/>
    </row>
    <row r="2277" spans="4:4">
      <c r="D2277" s="139"/>
    </row>
    <row r="2278" spans="4:4">
      <c r="D2278" s="139"/>
    </row>
    <row r="2279" spans="4:4">
      <c r="D2279" s="139"/>
    </row>
    <row r="2280" spans="4:4">
      <c r="D2280" s="139"/>
    </row>
    <row r="2281" spans="4:4">
      <c r="D2281" s="139"/>
    </row>
    <row r="2282" spans="4:4">
      <c r="D2282" s="139"/>
    </row>
    <row r="2283" spans="4:4">
      <c r="D2283" s="139"/>
    </row>
    <row r="2284" spans="4:4">
      <c r="D2284" s="139"/>
    </row>
    <row r="2285" spans="4:4">
      <c r="D2285" s="139"/>
    </row>
    <row r="2286" spans="4:4">
      <c r="D2286" s="139"/>
    </row>
    <row r="2287" spans="4:4">
      <c r="D2287" s="139"/>
    </row>
    <row r="2288" spans="4:4">
      <c r="D2288" s="139"/>
    </row>
    <row r="2289" spans="4:4">
      <c r="D2289" s="139"/>
    </row>
    <row r="2290" spans="4:4">
      <c r="D2290" s="139"/>
    </row>
    <row r="2291" spans="4:4">
      <c r="D2291" s="139"/>
    </row>
    <row r="2292" spans="4:4">
      <c r="D2292" s="139"/>
    </row>
    <row r="2293" spans="4:4">
      <c r="D2293" s="139"/>
    </row>
    <row r="2294" spans="4:4">
      <c r="D2294" s="139"/>
    </row>
    <row r="2295" spans="4:4">
      <c r="D2295" s="139"/>
    </row>
    <row r="2296" spans="4:4">
      <c r="D2296" s="139"/>
    </row>
    <row r="2297" spans="4:4">
      <c r="D2297" s="139"/>
    </row>
    <row r="2298" spans="4:4">
      <c r="D2298" s="139"/>
    </row>
    <row r="2299" spans="4:4">
      <c r="D2299" s="139"/>
    </row>
    <row r="2300" spans="4:4">
      <c r="D2300" s="139"/>
    </row>
    <row r="2301" spans="4:4">
      <c r="D2301" s="139"/>
    </row>
    <row r="2302" spans="4:4">
      <c r="D2302" s="139"/>
    </row>
    <row r="2303" spans="4:4">
      <c r="D2303" s="139"/>
    </row>
    <row r="2304" spans="4:4">
      <c r="D2304" s="139"/>
    </row>
    <row r="2305" spans="4:4">
      <c r="D2305" s="139"/>
    </row>
    <row r="2306" spans="4:4">
      <c r="D2306" s="139"/>
    </row>
    <row r="2307" spans="4:4">
      <c r="D2307" s="139"/>
    </row>
    <row r="2308" spans="4:4">
      <c r="D2308" s="139"/>
    </row>
    <row r="2309" spans="4:4">
      <c r="D2309" s="139"/>
    </row>
    <row r="2310" spans="4:4">
      <c r="D2310" s="139"/>
    </row>
    <row r="2311" spans="4:4">
      <c r="D2311" s="139"/>
    </row>
    <row r="2312" spans="4:4">
      <c r="D2312" s="139"/>
    </row>
    <row r="2313" spans="4:4">
      <c r="D2313" s="139"/>
    </row>
    <row r="2314" spans="4:4">
      <c r="D2314" s="139"/>
    </row>
    <row r="2315" spans="4:4">
      <c r="D2315" s="139"/>
    </row>
    <row r="2316" spans="4:4">
      <c r="D2316" s="139"/>
    </row>
    <row r="2317" spans="4:4">
      <c r="D2317" s="139"/>
    </row>
    <row r="2318" spans="4:4">
      <c r="D2318" s="139"/>
    </row>
    <row r="2319" spans="4:4">
      <c r="D2319" s="139"/>
    </row>
    <row r="2320" spans="4:4">
      <c r="D2320" s="139"/>
    </row>
    <row r="2321" spans="4:4">
      <c r="D2321" s="139"/>
    </row>
    <row r="2322" spans="4:4">
      <c r="D2322" s="139"/>
    </row>
    <row r="2323" spans="4:4">
      <c r="D2323" s="139"/>
    </row>
    <row r="2324" spans="4:4">
      <c r="D2324" s="139"/>
    </row>
    <row r="2325" spans="4:4">
      <c r="D2325" s="139"/>
    </row>
    <row r="2326" spans="4:4">
      <c r="D2326" s="139"/>
    </row>
    <row r="2327" spans="4:4">
      <c r="D2327" s="139"/>
    </row>
    <row r="2328" spans="4:4">
      <c r="D2328" s="139"/>
    </row>
    <row r="2329" spans="4:4">
      <c r="D2329" s="139"/>
    </row>
    <row r="2330" spans="4:4">
      <c r="D2330" s="139"/>
    </row>
    <row r="2331" spans="4:4">
      <c r="D2331" s="139"/>
    </row>
    <row r="2332" spans="4:4">
      <c r="D2332" s="139"/>
    </row>
    <row r="2333" spans="4:4">
      <c r="D2333" s="139"/>
    </row>
    <row r="2334" spans="4:4">
      <c r="D2334" s="139"/>
    </row>
    <row r="2335" spans="4:4">
      <c r="D2335" s="139"/>
    </row>
    <row r="2336" spans="4:4">
      <c r="D2336" s="139"/>
    </row>
    <row r="2337" spans="4:4">
      <c r="D2337" s="139"/>
    </row>
    <row r="2338" spans="4:4">
      <c r="D2338" s="139"/>
    </row>
    <row r="2339" spans="4:4">
      <c r="D2339" s="139"/>
    </row>
    <row r="2340" spans="4:4">
      <c r="D2340" s="139"/>
    </row>
    <row r="2341" spans="4:4">
      <c r="D2341" s="139"/>
    </row>
    <row r="2342" spans="4:4">
      <c r="D2342" s="139"/>
    </row>
    <row r="2343" spans="4:4">
      <c r="D2343" s="139"/>
    </row>
    <row r="2344" spans="4:4">
      <c r="D2344" s="139"/>
    </row>
    <row r="2345" spans="4:4">
      <c r="D2345" s="139"/>
    </row>
    <row r="2346" spans="4:4">
      <c r="D2346" s="139"/>
    </row>
    <row r="2347" spans="4:4">
      <c r="D2347" s="139"/>
    </row>
    <row r="2348" spans="4:4">
      <c r="D2348" s="139"/>
    </row>
    <row r="2349" spans="4:4">
      <c r="D2349" s="139"/>
    </row>
    <row r="2350" spans="4:4">
      <c r="D2350" s="139"/>
    </row>
    <row r="2351" spans="4:4">
      <c r="D2351" s="139"/>
    </row>
    <row r="2352" spans="4:4">
      <c r="D2352" s="139"/>
    </row>
    <row r="2353" spans="4:4">
      <c r="D2353" s="139"/>
    </row>
    <row r="2354" spans="4:4">
      <c r="D2354" s="139"/>
    </row>
    <row r="2355" spans="4:4">
      <c r="D2355" s="139"/>
    </row>
    <row r="2356" spans="4:4">
      <c r="D2356" s="139"/>
    </row>
    <row r="2357" spans="4:4">
      <c r="D2357" s="139"/>
    </row>
    <row r="2358" spans="4:4">
      <c r="D2358" s="139"/>
    </row>
    <row r="2359" spans="4:4">
      <c r="D2359" s="139"/>
    </row>
    <row r="2360" spans="4:4">
      <c r="D2360" s="139"/>
    </row>
    <row r="2361" spans="4:4">
      <c r="D2361" s="139"/>
    </row>
    <row r="2362" spans="4:4">
      <c r="D2362" s="139"/>
    </row>
    <row r="2363" spans="4:4">
      <c r="D2363" s="139"/>
    </row>
    <row r="2364" spans="4:4">
      <c r="D2364" s="139"/>
    </row>
    <row r="2365" spans="4:4">
      <c r="D2365" s="139"/>
    </row>
    <row r="2366" spans="4:4">
      <c r="D2366" s="139"/>
    </row>
    <row r="2367" spans="4:4">
      <c r="D2367" s="139"/>
    </row>
    <row r="2368" spans="4:4">
      <c r="D2368" s="139"/>
    </row>
    <row r="2369" spans="4:4">
      <c r="D2369" s="139"/>
    </row>
    <row r="2370" spans="4:4">
      <c r="D2370" s="139"/>
    </row>
    <row r="2371" spans="4:4">
      <c r="D2371" s="139"/>
    </row>
    <row r="2372" spans="4:4">
      <c r="D2372" s="139"/>
    </row>
    <row r="2373" spans="4:4">
      <c r="D2373" s="139"/>
    </row>
    <row r="2374" spans="4:4">
      <c r="D2374" s="139"/>
    </row>
    <row r="2375" spans="4:4">
      <c r="D2375" s="139"/>
    </row>
    <row r="2376" spans="4:4">
      <c r="D2376" s="139"/>
    </row>
    <row r="2377" spans="4:4">
      <c r="D2377" s="139"/>
    </row>
    <row r="2378" spans="4:4">
      <c r="D2378" s="139"/>
    </row>
    <row r="2379" spans="4:4">
      <c r="D2379" s="139"/>
    </row>
    <row r="2380" spans="4:4">
      <c r="D2380" s="139"/>
    </row>
    <row r="2381" spans="4:4">
      <c r="D2381" s="139"/>
    </row>
    <row r="2382" spans="4:4">
      <c r="D2382" s="139"/>
    </row>
    <row r="2383" spans="4:4">
      <c r="D2383" s="139"/>
    </row>
    <row r="2384" spans="4:4">
      <c r="D2384" s="139"/>
    </row>
    <row r="2385" spans="4:4">
      <c r="D2385" s="139"/>
    </row>
    <row r="2386" spans="4:4">
      <c r="D2386" s="139"/>
    </row>
    <row r="2387" spans="4:4">
      <c r="D2387" s="139"/>
    </row>
    <row r="2388" spans="4:4">
      <c r="D2388" s="139"/>
    </row>
    <row r="2389" spans="4:4">
      <c r="D2389" s="139"/>
    </row>
    <row r="2390" spans="4:4">
      <c r="D2390" s="139"/>
    </row>
    <row r="2391" spans="4:4">
      <c r="D2391" s="139"/>
    </row>
    <row r="2392" spans="4:4">
      <c r="D2392" s="139"/>
    </row>
    <row r="2393" spans="4:4">
      <c r="D2393" s="139"/>
    </row>
    <row r="2394" spans="4:4">
      <c r="D2394" s="139"/>
    </row>
    <row r="2395" spans="4:4">
      <c r="D2395" s="139"/>
    </row>
    <row r="2396" spans="4:4">
      <c r="D2396" s="139"/>
    </row>
    <row r="2397" spans="4:4">
      <c r="D2397" s="139"/>
    </row>
    <row r="2398" spans="4:4">
      <c r="D2398" s="139"/>
    </row>
    <row r="2399" spans="4:4">
      <c r="D2399" s="139"/>
    </row>
    <row r="2400" spans="4:4">
      <c r="D2400" s="139"/>
    </row>
    <row r="2401" spans="4:4">
      <c r="D2401" s="139"/>
    </row>
    <row r="2402" spans="4:4">
      <c r="D2402" s="139"/>
    </row>
    <row r="2403" spans="4:4">
      <c r="D2403" s="139"/>
    </row>
    <row r="2404" spans="4:4">
      <c r="D2404" s="139"/>
    </row>
    <row r="2405" spans="4:4">
      <c r="D2405" s="139"/>
    </row>
    <row r="2406" spans="4:4">
      <c r="D2406" s="139"/>
    </row>
    <row r="2407" spans="4:4">
      <c r="D2407" s="139"/>
    </row>
    <row r="2408" spans="4:4">
      <c r="D2408" s="139"/>
    </row>
    <row r="2409" spans="4:4">
      <c r="D2409" s="139"/>
    </row>
    <row r="2410" spans="4:4">
      <c r="D2410" s="139"/>
    </row>
    <row r="2411" spans="4:4">
      <c r="D2411" s="139"/>
    </row>
    <row r="2412" spans="4:4">
      <c r="D2412" s="139"/>
    </row>
    <row r="2413" spans="4:4">
      <c r="D2413" s="139"/>
    </row>
    <row r="2414" spans="4:4">
      <c r="D2414" s="139"/>
    </row>
    <row r="2415" spans="4:4">
      <c r="D2415" s="139"/>
    </row>
    <row r="2416" spans="4:4">
      <c r="D2416" s="139"/>
    </row>
    <row r="2417" spans="4:4">
      <c r="D2417" s="139"/>
    </row>
    <row r="2418" spans="4:4">
      <c r="D2418" s="139"/>
    </row>
    <row r="2419" spans="4:4">
      <c r="D2419" s="139"/>
    </row>
    <row r="2420" spans="4:4">
      <c r="D2420" s="139"/>
    </row>
    <row r="2421" spans="4:4">
      <c r="D2421" s="139"/>
    </row>
    <row r="2422" spans="4:4">
      <c r="D2422" s="139"/>
    </row>
    <row r="2423" spans="4:4">
      <c r="D2423" s="139"/>
    </row>
    <row r="2424" spans="4:4">
      <c r="D2424" s="139"/>
    </row>
    <row r="2425" spans="4:4">
      <c r="D2425" s="139"/>
    </row>
    <row r="2426" spans="4:4">
      <c r="D2426" s="139"/>
    </row>
    <row r="2427" spans="4:4">
      <c r="D2427" s="139"/>
    </row>
    <row r="2428" spans="4:4">
      <c r="D2428" s="139"/>
    </row>
    <row r="2429" spans="4:4">
      <c r="D2429" s="139"/>
    </row>
    <row r="2430" spans="4:4">
      <c r="D2430" s="139"/>
    </row>
    <row r="2431" spans="4:4">
      <c r="D2431" s="139"/>
    </row>
    <row r="2432" spans="4:4">
      <c r="D2432" s="139"/>
    </row>
    <row r="2433" spans="4:4">
      <c r="D2433" s="139"/>
    </row>
    <row r="2434" spans="4:4">
      <c r="D2434" s="139"/>
    </row>
    <row r="2435" spans="4:4">
      <c r="D2435" s="139"/>
    </row>
    <row r="2436" spans="4:4">
      <c r="D2436" s="139"/>
    </row>
    <row r="2437" spans="4:4">
      <c r="D2437" s="139"/>
    </row>
    <row r="2438" spans="4:4">
      <c r="D2438" s="139"/>
    </row>
    <row r="2439" spans="4:4">
      <c r="D2439" s="139"/>
    </row>
    <row r="2440" spans="4:4">
      <c r="D2440" s="139"/>
    </row>
    <row r="2441" spans="4:4">
      <c r="D2441" s="139"/>
    </row>
    <row r="2442" spans="4:4">
      <c r="D2442" s="139"/>
    </row>
    <row r="2443" spans="4:4">
      <c r="D2443" s="139"/>
    </row>
    <row r="2444" spans="4:4">
      <c r="D2444" s="139"/>
    </row>
    <row r="2445" spans="4:4">
      <c r="D2445" s="139"/>
    </row>
    <row r="2446" spans="4:4">
      <c r="D2446" s="139"/>
    </row>
    <row r="2447" spans="4:4">
      <c r="D2447" s="139"/>
    </row>
    <row r="2448" spans="4:4">
      <c r="D2448" s="139"/>
    </row>
    <row r="2449" spans="4:4">
      <c r="D2449" s="139"/>
    </row>
    <row r="2450" spans="4:4">
      <c r="D2450" s="139"/>
    </row>
    <row r="2451" spans="4:4">
      <c r="D2451" s="139"/>
    </row>
    <row r="2452" spans="4:4">
      <c r="D2452" s="139"/>
    </row>
    <row r="2453" spans="4:4">
      <c r="D2453" s="139"/>
    </row>
    <row r="2454" spans="4:4">
      <c r="D2454" s="139"/>
    </row>
    <row r="2455" spans="4:4">
      <c r="D2455" s="139"/>
    </row>
    <row r="2456" spans="4:4">
      <c r="D2456" s="139"/>
    </row>
    <row r="2457" spans="4:4">
      <c r="D2457" s="139"/>
    </row>
    <row r="2458" spans="4:4">
      <c r="D2458" s="139"/>
    </row>
    <row r="2459" spans="4:4">
      <c r="D2459" s="139"/>
    </row>
    <row r="2460" spans="4:4">
      <c r="D2460" s="139"/>
    </row>
    <row r="2461" spans="4:4">
      <c r="D2461" s="139"/>
    </row>
    <row r="2462" spans="4:4">
      <c r="D2462" s="139"/>
    </row>
    <row r="2463" spans="4:4">
      <c r="D2463" s="139"/>
    </row>
    <row r="2464" spans="4:4">
      <c r="D2464" s="139"/>
    </row>
    <row r="2465" spans="4:4">
      <c r="D2465" s="139"/>
    </row>
    <row r="2466" spans="4:4">
      <c r="D2466" s="139"/>
    </row>
    <row r="2467" spans="4:4">
      <c r="D2467" s="139"/>
    </row>
    <row r="2468" spans="4:4">
      <c r="D2468" s="139"/>
    </row>
    <row r="2469" spans="4:4">
      <c r="D2469" s="139"/>
    </row>
    <row r="2470" spans="4:4">
      <c r="D2470" s="139"/>
    </row>
    <row r="2471" spans="4:4">
      <c r="D2471" s="139"/>
    </row>
    <row r="2472" spans="4:4">
      <c r="D2472" s="139"/>
    </row>
    <row r="2473" spans="4:4">
      <c r="D2473" s="139"/>
    </row>
    <row r="2474" spans="4:4">
      <c r="D2474" s="139"/>
    </row>
    <row r="2475" spans="4:4">
      <c r="D2475" s="139"/>
    </row>
    <row r="2476" spans="4:4">
      <c r="D2476" s="139"/>
    </row>
    <row r="2477" spans="4:4">
      <c r="D2477" s="139"/>
    </row>
    <row r="2478" spans="4:4">
      <c r="D2478" s="139"/>
    </row>
    <row r="2479" spans="4:4">
      <c r="D2479" s="139"/>
    </row>
    <row r="2480" spans="4:4">
      <c r="D2480" s="139"/>
    </row>
    <row r="2481" spans="4:4">
      <c r="D2481" s="139"/>
    </row>
    <row r="2482" spans="4:4">
      <c r="D2482" s="139"/>
    </row>
    <row r="2483" spans="4:4">
      <c r="D2483" s="139"/>
    </row>
    <row r="2484" spans="4:4">
      <c r="D2484" s="139"/>
    </row>
    <row r="2485" spans="4:4">
      <c r="D2485" s="139"/>
    </row>
    <row r="2486" spans="4:4">
      <c r="D2486" s="139"/>
    </row>
    <row r="2487" spans="4:4">
      <c r="D2487" s="139"/>
    </row>
    <row r="2488" spans="4:4">
      <c r="D2488" s="139"/>
    </row>
    <row r="2489" spans="4:4">
      <c r="D2489" s="139"/>
    </row>
    <row r="2490" spans="4:4">
      <c r="D2490" s="139"/>
    </row>
    <row r="2491" spans="4:4">
      <c r="D2491" s="139"/>
    </row>
    <row r="2492" spans="4:4">
      <c r="D2492" s="139"/>
    </row>
    <row r="2493" spans="4:4">
      <c r="D2493" s="139"/>
    </row>
    <row r="2494" spans="4:4">
      <c r="D2494" s="139"/>
    </row>
    <row r="2495" spans="4:4">
      <c r="D2495" s="139"/>
    </row>
    <row r="2496" spans="4:4">
      <c r="D2496" s="139"/>
    </row>
    <row r="2497" spans="4:4">
      <c r="D2497" s="139"/>
    </row>
    <row r="2498" spans="4:4">
      <c r="D2498" s="139"/>
    </row>
    <row r="2499" spans="4:4">
      <c r="D2499" s="139"/>
    </row>
    <row r="2500" spans="4:4">
      <c r="D2500" s="139"/>
    </row>
    <row r="2501" spans="4:4">
      <c r="D2501" s="139"/>
    </row>
    <row r="2502" spans="4:4">
      <c r="D2502" s="139"/>
    </row>
    <row r="2503" spans="4:4">
      <c r="D2503" s="139"/>
    </row>
    <row r="2504" spans="4:4">
      <c r="D2504" s="139"/>
    </row>
    <row r="2505" spans="4:4">
      <c r="D2505" s="139"/>
    </row>
    <row r="2506" spans="4:4">
      <c r="D2506" s="139"/>
    </row>
    <row r="2507" spans="4:4">
      <c r="D2507" s="139"/>
    </row>
    <row r="2508" spans="4:4">
      <c r="D2508" s="139"/>
    </row>
    <row r="2509" spans="4:4">
      <c r="D2509" s="139"/>
    </row>
    <row r="2510" spans="4:4">
      <c r="D2510" s="139"/>
    </row>
    <row r="2511" spans="4:4">
      <c r="D2511" s="139"/>
    </row>
    <row r="2512" spans="4:4">
      <c r="D2512" s="139"/>
    </row>
    <row r="2513" spans="4:4">
      <c r="D2513" s="139"/>
    </row>
    <row r="2514" spans="4:4">
      <c r="D2514" s="139"/>
    </row>
    <row r="2515" spans="4:4">
      <c r="D2515" s="139"/>
    </row>
    <row r="2516" spans="4:4">
      <c r="D2516" s="139"/>
    </row>
    <row r="2517" spans="4:4">
      <c r="D2517" s="139"/>
    </row>
    <row r="2518" spans="4:4">
      <c r="D2518" s="139"/>
    </row>
    <row r="2519" spans="4:4">
      <c r="D2519" s="139"/>
    </row>
    <row r="2520" spans="4:4">
      <c r="D2520" s="139"/>
    </row>
    <row r="2521" spans="4:4">
      <c r="D2521" s="139"/>
    </row>
    <row r="2522" spans="4:4">
      <c r="D2522" s="139"/>
    </row>
    <row r="2523" spans="4:4">
      <c r="D2523" s="139"/>
    </row>
    <row r="2524" spans="4:4">
      <c r="D2524" s="139"/>
    </row>
    <row r="2525" spans="4:4">
      <c r="D2525" s="139"/>
    </row>
    <row r="2526" spans="4:4">
      <c r="D2526" s="139"/>
    </row>
    <row r="2527" spans="4:4">
      <c r="D2527" s="139"/>
    </row>
    <row r="2528" spans="4:4">
      <c r="D2528" s="139"/>
    </row>
    <row r="2529" spans="4:4">
      <c r="D2529" s="139"/>
    </row>
    <row r="2530" spans="4:4">
      <c r="D2530" s="139"/>
    </row>
    <row r="2531" spans="4:4">
      <c r="D2531" s="139"/>
    </row>
    <row r="2532" spans="4:4">
      <c r="D2532" s="139"/>
    </row>
    <row r="2533" spans="4:4">
      <c r="D2533" s="139"/>
    </row>
    <row r="2534" spans="4:4">
      <c r="D2534" s="139"/>
    </row>
    <row r="2535" spans="4:4">
      <c r="D2535" s="139"/>
    </row>
    <row r="2536" spans="4:4">
      <c r="D2536" s="139"/>
    </row>
    <row r="2537" spans="4:4">
      <c r="D2537" s="139"/>
    </row>
    <row r="2538" spans="4:4">
      <c r="D2538" s="139"/>
    </row>
    <row r="2539" spans="4:4">
      <c r="D2539" s="139"/>
    </row>
    <row r="2540" spans="4:4">
      <c r="D2540" s="139"/>
    </row>
    <row r="2541" spans="4:4">
      <c r="D2541" s="139"/>
    </row>
    <row r="2542" spans="4:4">
      <c r="D2542" s="139"/>
    </row>
    <row r="2543" spans="4:4">
      <c r="D2543" s="139"/>
    </row>
    <row r="2544" spans="4:4">
      <c r="D2544" s="139"/>
    </row>
    <row r="2545" spans="4:4">
      <c r="D2545" s="139"/>
    </row>
    <row r="2546" spans="4:4">
      <c r="D2546" s="139"/>
    </row>
    <row r="2547" spans="4:4">
      <c r="D2547" s="139"/>
    </row>
    <row r="2548" spans="4:4">
      <c r="D2548" s="139"/>
    </row>
    <row r="2549" spans="4:4">
      <c r="D2549" s="139"/>
    </row>
    <row r="2550" spans="4:4">
      <c r="D2550" s="139"/>
    </row>
    <row r="2551" spans="4:4">
      <c r="D2551" s="139"/>
    </row>
    <row r="2552" spans="4:4">
      <c r="D2552" s="139"/>
    </row>
    <row r="2553" spans="4:4">
      <c r="D2553" s="139"/>
    </row>
    <row r="2554" spans="4:4">
      <c r="D2554" s="139"/>
    </row>
    <row r="2555" spans="4:4">
      <c r="D2555" s="139"/>
    </row>
    <row r="2556" spans="4:4">
      <c r="D2556" s="139"/>
    </row>
    <row r="2557" spans="4:4">
      <c r="D2557" s="139"/>
    </row>
    <row r="2558" spans="4:4">
      <c r="D2558" s="139"/>
    </row>
    <row r="2559" spans="4:4">
      <c r="D2559" s="139"/>
    </row>
    <row r="2560" spans="4:4">
      <c r="D2560" s="139"/>
    </row>
    <row r="2561" spans="4:4">
      <c r="D2561" s="139"/>
    </row>
    <row r="2562" spans="4:4">
      <c r="D2562" s="139"/>
    </row>
    <row r="2563" spans="4:4">
      <c r="D2563" s="139"/>
    </row>
    <row r="2564" spans="4:4">
      <c r="D2564" s="139"/>
    </row>
    <row r="2565" spans="4:4">
      <c r="D2565" s="139"/>
    </row>
    <row r="2566" spans="4:4">
      <c r="D2566" s="139"/>
    </row>
    <row r="2567" spans="4:4">
      <c r="D2567" s="139"/>
    </row>
    <row r="2568" spans="4:4">
      <c r="D2568" s="139"/>
    </row>
    <row r="2569" spans="4:4">
      <c r="D2569" s="139"/>
    </row>
    <row r="2570" spans="4:4">
      <c r="D2570" s="139"/>
    </row>
    <row r="2571" spans="4:4">
      <c r="D2571" s="139"/>
    </row>
    <row r="2572" spans="4:4">
      <c r="D2572" s="139"/>
    </row>
    <row r="2573" spans="4:4">
      <c r="D2573" s="139"/>
    </row>
    <row r="2574" spans="4:4">
      <c r="D2574" s="139"/>
    </row>
    <row r="2575" spans="4:4">
      <c r="D2575" s="139"/>
    </row>
    <row r="2576" spans="4:4">
      <c r="D2576" s="139"/>
    </row>
    <row r="2577" spans="4:4">
      <c r="D2577" s="139"/>
    </row>
    <row r="2578" spans="4:4">
      <c r="D2578" s="139"/>
    </row>
    <row r="2579" spans="4:4">
      <c r="D2579" s="139"/>
    </row>
    <row r="2580" spans="4:4">
      <c r="D2580" s="139"/>
    </row>
    <row r="2581" spans="4:4">
      <c r="D2581" s="139"/>
    </row>
    <row r="2582" spans="4:4">
      <c r="D2582" s="139"/>
    </row>
    <row r="2583" spans="4:4">
      <c r="D2583" s="139"/>
    </row>
    <row r="2584" spans="4:4">
      <c r="D2584" s="139"/>
    </row>
    <row r="2585" spans="4:4">
      <c r="D2585" s="139"/>
    </row>
    <row r="2586" spans="4:4">
      <c r="D2586" s="139"/>
    </row>
    <row r="2587" spans="4:4">
      <c r="D2587" s="139"/>
    </row>
    <row r="2588" spans="4:4">
      <c r="D2588" s="139"/>
    </row>
    <row r="2589" spans="4:4">
      <c r="D2589" s="139"/>
    </row>
    <row r="2590" spans="4:4">
      <c r="D2590" s="139"/>
    </row>
    <row r="2591" spans="4:4">
      <c r="D2591" s="139"/>
    </row>
    <row r="2592" spans="4:4">
      <c r="D2592" s="139"/>
    </row>
    <row r="2593" spans="4:4">
      <c r="D2593" s="139"/>
    </row>
    <row r="2594" spans="4:4">
      <c r="D2594" s="139"/>
    </row>
    <row r="2595" spans="4:4">
      <c r="D2595" s="139"/>
    </row>
    <row r="2596" spans="4:4">
      <c r="D2596" s="139"/>
    </row>
    <row r="2597" spans="4:4">
      <c r="D2597" s="139"/>
    </row>
    <row r="2598" spans="4:4">
      <c r="D2598" s="139"/>
    </row>
    <row r="2599" spans="4:4">
      <c r="D2599" s="139"/>
    </row>
    <row r="2600" spans="4:4">
      <c r="D2600" s="139"/>
    </row>
    <row r="2601" spans="4:4">
      <c r="D2601" s="139"/>
    </row>
    <row r="2602" spans="4:4">
      <c r="D2602" s="139"/>
    </row>
    <row r="2603" spans="4:4">
      <c r="D2603" s="139"/>
    </row>
    <row r="2604" spans="4:4">
      <c r="D2604" s="139"/>
    </row>
    <row r="2605" spans="4:4">
      <c r="D2605" s="139"/>
    </row>
    <row r="2606" spans="4:4">
      <c r="D2606" s="139"/>
    </row>
    <row r="2607" spans="4:4">
      <c r="D2607" s="139"/>
    </row>
    <row r="2608" spans="4:4">
      <c r="D2608" s="139"/>
    </row>
    <row r="2609" spans="4:4">
      <c r="D2609" s="139"/>
    </row>
    <row r="2610" spans="4:4">
      <c r="D2610" s="139"/>
    </row>
    <row r="2611" spans="4:4">
      <c r="D2611" s="139"/>
    </row>
    <row r="2612" spans="4:4">
      <c r="D2612" s="139"/>
    </row>
    <row r="2613" spans="4:4">
      <c r="D2613" s="139"/>
    </row>
    <row r="2614" spans="4:4">
      <c r="D2614" s="139"/>
    </row>
    <row r="2615" spans="4:4">
      <c r="D2615" s="139"/>
    </row>
    <row r="2616" spans="4:4">
      <c r="D2616" s="139"/>
    </row>
    <row r="2617" spans="4:4">
      <c r="D2617" s="139"/>
    </row>
    <row r="2618" spans="4:4">
      <c r="D2618" s="139"/>
    </row>
    <row r="2619" spans="4:4">
      <c r="D2619" s="139"/>
    </row>
    <row r="2620" spans="4:4">
      <c r="D2620" s="139"/>
    </row>
    <row r="2621" spans="4:4">
      <c r="D2621" s="139"/>
    </row>
    <row r="2622" spans="4:4">
      <c r="D2622" s="139"/>
    </row>
    <row r="2623" spans="4:4">
      <c r="D2623" s="139"/>
    </row>
    <row r="2624" spans="4:4">
      <c r="D2624" s="139"/>
    </row>
    <row r="2625" spans="4:4">
      <c r="D2625" s="139"/>
    </row>
    <row r="2626" spans="4:4">
      <c r="D2626" s="139"/>
    </row>
    <row r="2627" spans="4:4">
      <c r="D2627" s="139"/>
    </row>
    <row r="2628" spans="4:4">
      <c r="D2628" s="139"/>
    </row>
    <row r="2629" spans="4:4">
      <c r="D2629" s="139"/>
    </row>
    <row r="2630" spans="4:4">
      <c r="D2630" s="139"/>
    </row>
    <row r="2631" spans="4:4">
      <c r="D2631" s="139"/>
    </row>
    <row r="2632" spans="4:4">
      <c r="D2632" s="139"/>
    </row>
    <row r="2633" spans="4:4">
      <c r="D2633" s="139"/>
    </row>
    <row r="2634" spans="4:4">
      <c r="D2634" s="139"/>
    </row>
    <row r="2635" spans="4:4">
      <c r="D2635" s="139"/>
    </row>
    <row r="2636" spans="4:4">
      <c r="D2636" s="139"/>
    </row>
    <row r="2637" spans="4:4">
      <c r="D2637" s="139"/>
    </row>
    <row r="2638" spans="4:4">
      <c r="D2638" s="139"/>
    </row>
    <row r="2639" spans="4:4">
      <c r="D2639" s="139"/>
    </row>
    <row r="2640" spans="4:4">
      <c r="D2640" s="139"/>
    </row>
    <row r="2641" spans="4:4">
      <c r="D2641" s="139"/>
    </row>
    <row r="2642" spans="4:4">
      <c r="D2642" s="139"/>
    </row>
    <row r="2643" spans="4:4">
      <c r="D2643" s="139"/>
    </row>
    <row r="2644" spans="4:4">
      <c r="D2644" s="139"/>
    </row>
    <row r="2645" spans="4:4">
      <c r="D2645" s="139"/>
    </row>
    <row r="2646" spans="4:4">
      <c r="D2646" s="139"/>
    </row>
    <row r="2647" spans="4:4">
      <c r="D2647" s="139"/>
    </row>
    <row r="2648" spans="4:4">
      <c r="D2648" s="139"/>
    </row>
    <row r="2649" spans="4:4">
      <c r="D2649" s="139"/>
    </row>
    <row r="2650" spans="4:4">
      <c r="D2650" s="139"/>
    </row>
    <row r="2651" spans="4:4">
      <c r="D2651" s="139"/>
    </row>
    <row r="2652" spans="4:4">
      <c r="D2652" s="139"/>
    </row>
    <row r="2653" spans="4:4">
      <c r="D2653" s="139"/>
    </row>
    <row r="2654" spans="4:4">
      <c r="D2654" s="139"/>
    </row>
    <row r="2655" spans="4:4">
      <c r="D2655" s="139"/>
    </row>
    <row r="2656" spans="4:4">
      <c r="D2656" s="139"/>
    </row>
    <row r="2657" spans="4:4">
      <c r="D2657" s="139"/>
    </row>
    <row r="2658" spans="4:4">
      <c r="D2658" s="139"/>
    </row>
    <row r="2659" spans="4:4">
      <c r="D2659" s="139"/>
    </row>
    <row r="2660" spans="4:4">
      <c r="D2660" s="139"/>
    </row>
    <row r="2661" spans="4:4">
      <c r="D2661" s="139"/>
    </row>
    <row r="2662" spans="4:4">
      <c r="D2662" s="139"/>
    </row>
    <row r="2663" spans="4:4">
      <c r="D2663" s="139"/>
    </row>
    <row r="2664" spans="4:4">
      <c r="D2664" s="139"/>
    </row>
    <row r="2665" spans="4:4">
      <c r="D2665" s="139"/>
    </row>
    <row r="2666" spans="4:4">
      <c r="D2666" s="139"/>
    </row>
    <row r="2667" spans="4:4">
      <c r="D2667" s="139"/>
    </row>
    <row r="2668" spans="4:4">
      <c r="D2668" s="139"/>
    </row>
    <row r="2669" spans="4:4">
      <c r="D2669" s="139"/>
    </row>
    <row r="2670" spans="4:4">
      <c r="D2670" s="139"/>
    </row>
    <row r="2671" spans="4:4">
      <c r="D2671" s="139"/>
    </row>
    <row r="2672" spans="4:4">
      <c r="D2672" s="139"/>
    </row>
    <row r="2673" spans="4:4">
      <c r="D2673" s="139"/>
    </row>
    <row r="2674" spans="4:4">
      <c r="D2674" s="139"/>
    </row>
    <row r="2675" spans="4:4">
      <c r="D2675" s="139"/>
    </row>
    <row r="2676" spans="4:4">
      <c r="D2676" s="139"/>
    </row>
    <row r="2677" spans="4:4">
      <c r="D2677" s="139"/>
    </row>
    <row r="2678" spans="4:4">
      <c r="D2678" s="139"/>
    </row>
    <row r="2679" spans="4:4">
      <c r="D2679" s="139"/>
    </row>
    <row r="2680" spans="4:4">
      <c r="D2680" s="139"/>
    </row>
    <row r="2681" spans="4:4">
      <c r="D2681" s="139"/>
    </row>
    <row r="2682" spans="4:4">
      <c r="D2682" s="139"/>
    </row>
    <row r="2683" spans="4:4">
      <c r="D2683" s="139"/>
    </row>
    <row r="2684" spans="4:4">
      <c r="D2684" s="139"/>
    </row>
    <row r="2685" spans="4:4">
      <c r="D2685" s="139"/>
    </row>
    <row r="2686" spans="4:4">
      <c r="D2686" s="139"/>
    </row>
    <row r="2687" spans="4:4">
      <c r="D2687" s="139"/>
    </row>
    <row r="2688" spans="4:4">
      <c r="D2688" s="139"/>
    </row>
    <row r="2689" spans="4:4">
      <c r="D2689" s="139"/>
    </row>
    <row r="2690" spans="4:4">
      <c r="D2690" s="139"/>
    </row>
    <row r="2691" spans="4:4">
      <c r="D2691" s="139"/>
    </row>
    <row r="2692" spans="4:4">
      <c r="D2692" s="139"/>
    </row>
    <row r="2693" spans="4:4">
      <c r="D2693" s="139"/>
    </row>
    <row r="2694" spans="4:4">
      <c r="D2694" s="139"/>
    </row>
    <row r="2695" spans="4:4">
      <c r="D2695" s="139"/>
    </row>
    <row r="2696" spans="4:4">
      <c r="D2696" s="139"/>
    </row>
    <row r="2697" spans="4:4">
      <c r="D2697" s="139"/>
    </row>
    <row r="2698" spans="4:4">
      <c r="D2698" s="139"/>
    </row>
    <row r="2699" spans="4:4">
      <c r="D2699" s="139"/>
    </row>
    <row r="2700" spans="4:4">
      <c r="D2700" s="139"/>
    </row>
    <row r="2701" spans="4:4">
      <c r="D2701" s="139"/>
    </row>
    <row r="2702" spans="4:4">
      <c r="D2702" s="139"/>
    </row>
    <row r="2703" spans="4:4">
      <c r="D2703" s="139"/>
    </row>
    <row r="2704" spans="4:4">
      <c r="D2704" s="139"/>
    </row>
    <row r="2705" spans="4:4">
      <c r="D2705" s="139"/>
    </row>
    <row r="2706" spans="4:4">
      <c r="D2706" s="139"/>
    </row>
    <row r="2707" spans="4:4">
      <c r="D2707" s="139"/>
    </row>
    <row r="2708" spans="4:4">
      <c r="D2708" s="139"/>
    </row>
    <row r="2709" spans="4:4">
      <c r="D2709" s="139"/>
    </row>
    <row r="2710" spans="4:4">
      <c r="D2710" s="139"/>
    </row>
    <row r="2711" spans="4:4">
      <c r="D2711" s="139"/>
    </row>
    <row r="2712" spans="4:4">
      <c r="D2712" s="139"/>
    </row>
    <row r="2713" spans="4:4">
      <c r="D2713" s="139"/>
    </row>
    <row r="2714" spans="4:4">
      <c r="D2714" s="139"/>
    </row>
    <row r="2715" spans="4:4">
      <c r="D2715" s="139"/>
    </row>
    <row r="2716" spans="4:4">
      <c r="D2716" s="139"/>
    </row>
    <row r="2717" spans="4:4">
      <c r="D2717" s="139"/>
    </row>
    <row r="2718" spans="4:4">
      <c r="D2718" s="139"/>
    </row>
    <row r="2719" spans="4:4">
      <c r="D2719" s="139"/>
    </row>
    <row r="2720" spans="4:4">
      <c r="D2720" s="139"/>
    </row>
    <row r="2721" spans="4:4">
      <c r="D2721" s="139"/>
    </row>
    <row r="2722" spans="4:4">
      <c r="D2722" s="139"/>
    </row>
    <row r="2723" spans="4:4">
      <c r="D2723" s="139"/>
    </row>
    <row r="2724" spans="4:4">
      <c r="D2724" s="139"/>
    </row>
    <row r="2725" spans="4:4">
      <c r="D2725" s="139"/>
    </row>
    <row r="2726" spans="4:4">
      <c r="D2726" s="139"/>
    </row>
    <row r="2727" spans="4:4">
      <c r="D2727" s="139"/>
    </row>
    <row r="2728" spans="4:4">
      <c r="D2728" s="139"/>
    </row>
    <row r="2729" spans="4:4">
      <c r="D2729" s="139"/>
    </row>
    <row r="2730" spans="4:4">
      <c r="D2730" s="139"/>
    </row>
    <row r="2731" spans="4:4">
      <c r="D2731" s="139"/>
    </row>
    <row r="2732" spans="4:4">
      <c r="D2732" s="139"/>
    </row>
    <row r="2733" spans="4:4">
      <c r="D2733" s="139"/>
    </row>
    <row r="2734" spans="4:4">
      <c r="D2734" s="139"/>
    </row>
    <row r="2735" spans="4:4">
      <c r="D2735" s="139"/>
    </row>
    <row r="2736" spans="4:4">
      <c r="D2736" s="139"/>
    </row>
    <row r="2737" spans="4:4">
      <c r="D2737" s="139"/>
    </row>
    <row r="2738" spans="4:4">
      <c r="D2738" s="139"/>
    </row>
    <row r="2739" spans="4:4">
      <c r="D2739" s="139"/>
    </row>
    <row r="2740" spans="4:4">
      <c r="D2740" s="139"/>
    </row>
    <row r="2741" spans="4:4">
      <c r="D2741" s="139"/>
    </row>
    <row r="2742" spans="4:4">
      <c r="D2742" s="139"/>
    </row>
    <row r="2743" spans="4:4">
      <c r="D2743" s="139"/>
    </row>
    <row r="2744" spans="4:4">
      <c r="D2744" s="139"/>
    </row>
    <row r="2745" spans="4:4">
      <c r="D2745" s="139"/>
    </row>
    <row r="2746" spans="4:4">
      <c r="D2746" s="139"/>
    </row>
    <row r="2747" spans="4:4">
      <c r="D2747" s="139"/>
    </row>
    <row r="2748" spans="4:4">
      <c r="D2748" s="139"/>
    </row>
    <row r="2749" spans="4:4">
      <c r="D2749" s="139"/>
    </row>
    <row r="2750" spans="4:4">
      <c r="D2750" s="139"/>
    </row>
    <row r="2751" spans="4:4">
      <c r="D2751" s="139"/>
    </row>
    <row r="2752" spans="4:4">
      <c r="D2752" s="139"/>
    </row>
    <row r="2753" spans="4:4">
      <c r="D2753" s="139"/>
    </row>
    <row r="2754" spans="4:4">
      <c r="D2754" s="139"/>
    </row>
    <row r="2755" spans="4:4">
      <c r="D2755" s="139"/>
    </row>
    <row r="2756" spans="4:4">
      <c r="D2756" s="139"/>
    </row>
    <row r="2757" spans="4:4">
      <c r="D2757" s="139"/>
    </row>
    <row r="2758" spans="4:4">
      <c r="D2758" s="139"/>
    </row>
    <row r="2759" spans="4:4">
      <c r="D2759" s="139"/>
    </row>
    <row r="2760" spans="4:4">
      <c r="D2760" s="139"/>
    </row>
    <row r="2761" spans="4:4">
      <c r="D2761" s="139"/>
    </row>
    <row r="2762" spans="4:4">
      <c r="D2762" s="139"/>
    </row>
    <row r="2763" spans="4:4">
      <c r="D2763" s="139"/>
    </row>
    <row r="2764" spans="4:4">
      <c r="D2764" s="139"/>
    </row>
    <row r="2765" spans="4:4">
      <c r="D2765" s="139"/>
    </row>
    <row r="2766" spans="4:4">
      <c r="D2766" s="139"/>
    </row>
    <row r="2767" spans="4:4">
      <c r="D2767" s="139"/>
    </row>
    <row r="2768" spans="4:4">
      <c r="D2768" s="139"/>
    </row>
    <row r="2769" spans="4:4">
      <c r="D2769" s="139"/>
    </row>
    <row r="2770" spans="4:4">
      <c r="D2770" s="139"/>
    </row>
    <row r="2771" spans="4:4">
      <c r="D2771" s="139"/>
    </row>
    <row r="2772" spans="4:4">
      <c r="D2772" s="139"/>
    </row>
    <row r="2773" spans="4:4">
      <c r="D2773" s="139"/>
    </row>
    <row r="2774" spans="4:4">
      <c r="D2774" s="139"/>
    </row>
    <row r="2775" spans="4:4">
      <c r="D2775" s="139"/>
    </row>
    <row r="2776" spans="4:4">
      <c r="D2776" s="139"/>
    </row>
    <row r="2777" spans="4:4">
      <c r="D2777" s="139"/>
    </row>
    <row r="2778" spans="4:4">
      <c r="D2778" s="139"/>
    </row>
    <row r="2779" spans="4:4">
      <c r="D2779" s="139"/>
    </row>
    <row r="2780" spans="4:4">
      <c r="D2780" s="139"/>
    </row>
    <row r="2781" spans="4:4">
      <c r="D2781" s="139"/>
    </row>
    <row r="2782" spans="4:4">
      <c r="D2782" s="139"/>
    </row>
    <row r="2783" spans="4:4">
      <c r="D2783" s="139"/>
    </row>
    <row r="2784" spans="4:4">
      <c r="D2784" s="139"/>
    </row>
    <row r="2785" spans="4:4">
      <c r="D2785" s="139"/>
    </row>
    <row r="2786" spans="4:4">
      <c r="D2786" s="139"/>
    </row>
    <row r="2787" spans="4:4">
      <c r="D2787" s="139"/>
    </row>
    <row r="2788" spans="4:4">
      <c r="D2788" s="139"/>
    </row>
    <row r="2789" spans="4:4">
      <c r="D2789" s="139"/>
    </row>
    <row r="2790" spans="4:4">
      <c r="D2790" s="139"/>
    </row>
    <row r="2791" spans="4:4">
      <c r="D2791" s="139"/>
    </row>
    <row r="2792" spans="4:4">
      <c r="D2792" s="139"/>
    </row>
    <row r="2793" spans="4:4">
      <c r="D2793" s="139"/>
    </row>
    <row r="2794" spans="4:4">
      <c r="D2794" s="139"/>
    </row>
    <row r="2795" spans="4:4">
      <c r="D2795" s="139"/>
    </row>
    <row r="2796" spans="4:4">
      <c r="D2796" s="139"/>
    </row>
    <row r="2797" spans="4:4">
      <c r="D2797" s="139"/>
    </row>
    <row r="2798" spans="4:4">
      <c r="D2798" s="139"/>
    </row>
    <row r="2799" spans="4:4">
      <c r="D2799" s="139"/>
    </row>
    <row r="2800" spans="4:4">
      <c r="D2800" s="139"/>
    </row>
    <row r="2801" spans="4:4">
      <c r="D2801" s="139"/>
    </row>
    <row r="2802" spans="4:4">
      <c r="D2802" s="139"/>
    </row>
    <row r="2803" spans="4:4">
      <c r="D2803" s="139"/>
    </row>
    <row r="2804" spans="4:4">
      <c r="D2804" s="139"/>
    </row>
    <row r="2805" spans="4:4">
      <c r="D2805" s="139"/>
    </row>
    <row r="2806" spans="4:4">
      <c r="D2806" s="139"/>
    </row>
    <row r="2807" spans="4:4">
      <c r="D2807" s="139"/>
    </row>
    <row r="2808" spans="4:4">
      <c r="D2808" s="139"/>
    </row>
    <row r="2809" spans="4:4">
      <c r="D2809" s="139"/>
    </row>
    <row r="2810" spans="4:4">
      <c r="D2810" s="139"/>
    </row>
    <row r="2811" spans="4:4">
      <c r="D2811" s="139"/>
    </row>
    <row r="2812" spans="4:4">
      <c r="D2812" s="139"/>
    </row>
    <row r="2813" spans="4:4">
      <c r="D2813" s="139"/>
    </row>
    <row r="2814" spans="4:4">
      <c r="D2814" s="139"/>
    </row>
    <row r="2815" spans="4:4">
      <c r="D2815" s="139"/>
    </row>
    <row r="2816" spans="4:4">
      <c r="D2816" s="139"/>
    </row>
    <row r="2817" spans="4:4">
      <c r="D2817" s="139"/>
    </row>
    <row r="2818" spans="4:4">
      <c r="D2818" s="139"/>
    </row>
    <row r="2819" spans="4:4">
      <c r="D2819" s="139"/>
    </row>
    <row r="2820" spans="4:4">
      <c r="D2820" s="139"/>
    </row>
    <row r="2821" spans="4:4">
      <c r="D2821" s="139"/>
    </row>
    <row r="2822" spans="4:4">
      <c r="D2822" s="139"/>
    </row>
    <row r="2823" spans="4:4">
      <c r="D2823" s="139"/>
    </row>
    <row r="2824" spans="4:4">
      <c r="D2824" s="139"/>
    </row>
    <row r="2825" spans="4:4">
      <c r="D2825" s="139"/>
    </row>
    <row r="2826" spans="4:4">
      <c r="D2826" s="139"/>
    </row>
    <row r="2827" spans="4:4">
      <c r="D2827" s="139"/>
    </row>
    <row r="2828" spans="4:4">
      <c r="D2828" s="139"/>
    </row>
    <row r="2829" spans="4:4">
      <c r="D2829" s="139"/>
    </row>
    <row r="2830" spans="4:4">
      <c r="D2830" s="139"/>
    </row>
    <row r="2831" spans="4:4">
      <c r="D2831" s="139"/>
    </row>
    <row r="2832" spans="4:4">
      <c r="D2832" s="139"/>
    </row>
    <row r="2833" spans="4:4">
      <c r="D2833" s="139"/>
    </row>
    <row r="2834" spans="4:4">
      <c r="D2834" s="139"/>
    </row>
    <row r="2835" spans="4:4">
      <c r="D2835" s="139"/>
    </row>
    <row r="2836" spans="4:4">
      <c r="D2836" s="139"/>
    </row>
    <row r="2837" spans="4:4">
      <c r="D2837" s="139"/>
    </row>
    <row r="2838" spans="4:4">
      <c r="D2838" s="139"/>
    </row>
    <row r="2839" spans="4:4">
      <c r="D2839" s="139"/>
    </row>
    <row r="2840" spans="4:4">
      <c r="D2840" s="139"/>
    </row>
    <row r="2841" spans="4:4">
      <c r="D2841" s="139"/>
    </row>
    <row r="2842" spans="4:4">
      <c r="D2842" s="139"/>
    </row>
    <row r="2843" spans="4:4">
      <c r="D2843" s="139"/>
    </row>
    <row r="2844" spans="4:4">
      <c r="D2844" s="139"/>
    </row>
    <row r="2845" spans="4:4">
      <c r="D2845" s="139"/>
    </row>
    <row r="2846" spans="4:4">
      <c r="D2846" s="139"/>
    </row>
    <row r="2847" spans="4:4">
      <c r="D2847" s="139"/>
    </row>
    <row r="2848" spans="4:4">
      <c r="D2848" s="139"/>
    </row>
    <row r="2849" spans="4:4">
      <c r="D2849" s="139"/>
    </row>
    <row r="2850" spans="4:4">
      <c r="D2850" s="139"/>
    </row>
    <row r="2851" spans="4:4">
      <c r="D2851" s="139"/>
    </row>
    <row r="2852" spans="4:4">
      <c r="D2852" s="139"/>
    </row>
    <row r="2853" spans="4:4">
      <c r="D2853" s="139"/>
    </row>
    <row r="2854" spans="4:4">
      <c r="D2854" s="139"/>
    </row>
    <row r="2855" spans="4:4">
      <c r="D2855" s="139"/>
    </row>
    <row r="2856" spans="4:4">
      <c r="D2856" s="139"/>
    </row>
    <row r="2857" spans="4:4">
      <c r="D2857" s="139"/>
    </row>
    <row r="2858" spans="4:4">
      <c r="D2858" s="139"/>
    </row>
    <row r="2859" spans="4:4">
      <c r="D2859" s="139"/>
    </row>
    <row r="2860" spans="4:4">
      <c r="D2860" s="139"/>
    </row>
    <row r="2861" spans="4:4">
      <c r="D2861" s="139"/>
    </row>
    <row r="2862" spans="4:4">
      <c r="D2862" s="139"/>
    </row>
    <row r="2863" spans="4:4">
      <c r="D2863" s="139"/>
    </row>
    <row r="2864" spans="4:4">
      <c r="D2864" s="139"/>
    </row>
    <row r="2865" spans="4:4">
      <c r="D2865" s="139"/>
    </row>
    <row r="2866" spans="4:4">
      <c r="D2866" s="139"/>
    </row>
    <row r="2867" spans="4:4">
      <c r="D2867" s="139"/>
    </row>
    <row r="2868" spans="4:4">
      <c r="D2868" s="139"/>
    </row>
    <row r="2869" spans="4:4">
      <c r="D2869" s="139"/>
    </row>
    <row r="2870" spans="4:4">
      <c r="D2870" s="139"/>
    </row>
    <row r="2871" spans="4:4">
      <c r="D2871" s="139"/>
    </row>
    <row r="2872" spans="4:4">
      <c r="D2872" s="139"/>
    </row>
    <row r="2873" spans="4:4">
      <c r="D2873" s="139"/>
    </row>
    <row r="2874" spans="4:4">
      <c r="D2874" s="139"/>
    </row>
    <row r="2875" spans="4:4">
      <c r="D2875" s="139"/>
    </row>
    <row r="2876" spans="4:4">
      <c r="D2876" s="139"/>
    </row>
    <row r="2877" spans="4:4">
      <c r="D2877" s="139"/>
    </row>
    <row r="2878" spans="4:4">
      <c r="D2878" s="139"/>
    </row>
    <row r="2879" spans="4:4">
      <c r="D2879" s="139"/>
    </row>
    <row r="2880" spans="4:4">
      <c r="D2880" s="139"/>
    </row>
    <row r="2881" spans="4:4">
      <c r="D2881" s="139"/>
    </row>
    <row r="2882" spans="4:4">
      <c r="D2882" s="139"/>
    </row>
    <row r="2883" spans="4:4">
      <c r="D2883" s="139"/>
    </row>
    <row r="2884" spans="4:4">
      <c r="D2884" s="139"/>
    </row>
    <row r="2885" spans="4:4">
      <c r="D2885" s="139"/>
    </row>
    <row r="2886" spans="4:4">
      <c r="D2886" s="139"/>
    </row>
    <row r="2887" spans="4:4">
      <c r="D2887" s="139"/>
    </row>
    <row r="2888" spans="4:4">
      <c r="D2888" s="139"/>
    </row>
    <row r="2889" spans="4:4">
      <c r="D2889" s="139"/>
    </row>
    <row r="2890" spans="4:4">
      <c r="D2890" s="139"/>
    </row>
    <row r="2891" spans="4:4">
      <c r="D2891" s="139"/>
    </row>
    <row r="2892" spans="4:4">
      <c r="D2892" s="139"/>
    </row>
    <row r="2893" spans="4:4">
      <c r="D2893" s="139"/>
    </row>
    <row r="2894" spans="4:4">
      <c r="D2894" s="139"/>
    </row>
    <row r="2895" spans="4:4">
      <c r="D2895" s="139"/>
    </row>
    <row r="2896" spans="4:4">
      <c r="D2896" s="139"/>
    </row>
    <row r="2897" spans="4:4">
      <c r="D2897" s="139"/>
    </row>
    <row r="2898" spans="4:4">
      <c r="D2898" s="139"/>
    </row>
    <row r="2899" spans="4:4">
      <c r="D2899" s="139"/>
    </row>
    <row r="2900" spans="4:4">
      <c r="D2900" s="139"/>
    </row>
    <row r="2901" spans="4:4">
      <c r="D2901" s="139"/>
    </row>
    <row r="2902" spans="4:4">
      <c r="D2902" s="139"/>
    </row>
    <row r="2903" spans="4:4">
      <c r="D2903" s="139"/>
    </row>
    <row r="2904" spans="4:4">
      <c r="D2904" s="139"/>
    </row>
    <row r="2905" spans="4:4">
      <c r="D2905" s="139"/>
    </row>
    <row r="2906" spans="4:4">
      <c r="D2906" s="139"/>
    </row>
    <row r="2907" spans="4:4">
      <c r="D2907" s="139"/>
    </row>
    <row r="2908" spans="4:4">
      <c r="D2908" s="139"/>
    </row>
    <row r="2909" spans="4:4">
      <c r="D2909" s="139"/>
    </row>
    <row r="2910" spans="4:4">
      <c r="D2910" s="139"/>
    </row>
    <row r="2911" spans="4:4">
      <c r="D2911" s="139"/>
    </row>
    <row r="2912" spans="4:4">
      <c r="D2912" s="139"/>
    </row>
    <row r="2913" spans="4:4">
      <c r="D2913" s="139"/>
    </row>
    <row r="2914" spans="4:4">
      <c r="D2914" s="139"/>
    </row>
    <row r="2915" spans="4:4">
      <c r="D2915" s="139"/>
    </row>
    <row r="2916" spans="4:4">
      <c r="D2916" s="139"/>
    </row>
    <row r="2917" spans="4:4">
      <c r="D2917" s="139"/>
    </row>
    <row r="2918" spans="4:4">
      <c r="D2918" s="139"/>
    </row>
    <row r="2919" spans="4:4">
      <c r="D2919" s="139"/>
    </row>
    <row r="2920" spans="4:4">
      <c r="D2920" s="139"/>
    </row>
    <row r="2921" spans="4:4">
      <c r="D2921" s="139"/>
    </row>
    <row r="2922" spans="4:4">
      <c r="D2922" s="139"/>
    </row>
    <row r="2923" spans="4:4">
      <c r="D2923" s="139"/>
    </row>
    <row r="2924" spans="4:4">
      <c r="D2924" s="139"/>
    </row>
    <row r="2925" spans="4:4">
      <c r="D2925" s="139"/>
    </row>
    <row r="2926" spans="4:4">
      <c r="D2926" s="139"/>
    </row>
    <row r="2927" spans="4:4">
      <c r="D2927" s="139"/>
    </row>
    <row r="2928" spans="4:4">
      <c r="D2928" s="139"/>
    </row>
    <row r="2929" spans="4:4">
      <c r="D2929" s="139"/>
    </row>
    <row r="2930" spans="4:4">
      <c r="D2930" s="139"/>
    </row>
    <row r="2931" spans="4:4">
      <c r="D2931" s="139"/>
    </row>
    <row r="2932" spans="4:4">
      <c r="D2932" s="139"/>
    </row>
    <row r="2933" spans="4:4">
      <c r="D2933" s="139"/>
    </row>
    <row r="2934" spans="4:4">
      <c r="D2934" s="139"/>
    </row>
    <row r="2935" spans="4:4">
      <c r="D2935" s="139"/>
    </row>
    <row r="2936" spans="4:4">
      <c r="D2936" s="139"/>
    </row>
    <row r="2937" spans="4:4">
      <c r="D2937" s="139"/>
    </row>
    <row r="2938" spans="4:4">
      <c r="D2938" s="139"/>
    </row>
    <row r="2939" spans="4:4">
      <c r="D2939" s="139"/>
    </row>
    <row r="2940" spans="4:4">
      <c r="D2940" s="139"/>
    </row>
    <row r="2941" spans="4:4">
      <c r="D2941" s="139"/>
    </row>
    <row r="2942" spans="4:4">
      <c r="D2942" s="139"/>
    </row>
    <row r="2943" spans="4:4">
      <c r="D2943" s="139"/>
    </row>
    <row r="2944" spans="4:4">
      <c r="D2944" s="139"/>
    </row>
    <row r="2945" spans="4:4">
      <c r="D2945" s="139"/>
    </row>
    <row r="2946" spans="4:4">
      <c r="D2946" s="139"/>
    </row>
    <row r="2947" spans="4:4">
      <c r="D2947" s="139"/>
    </row>
    <row r="2948" spans="4:4">
      <c r="D2948" s="139"/>
    </row>
    <row r="2949" spans="4:4">
      <c r="D2949" s="139"/>
    </row>
    <row r="2950" spans="4:4">
      <c r="D2950" s="139"/>
    </row>
    <row r="2951" spans="4:4">
      <c r="D2951" s="139"/>
    </row>
    <row r="2952" spans="4:4">
      <c r="D2952" s="139"/>
    </row>
    <row r="2953" spans="4:4">
      <c r="D2953" s="139"/>
    </row>
    <row r="2954" spans="4:4">
      <c r="D2954" s="139"/>
    </row>
    <row r="2955" spans="4:4">
      <c r="D2955" s="139"/>
    </row>
    <row r="2956" spans="4:4">
      <c r="D2956" s="139"/>
    </row>
    <row r="2957" spans="4:4">
      <c r="D2957" s="139"/>
    </row>
    <row r="2958" spans="4:4">
      <c r="D2958" s="139"/>
    </row>
    <row r="2959" spans="4:4">
      <c r="D2959" s="139"/>
    </row>
    <row r="2960" spans="4:4">
      <c r="D2960" s="139"/>
    </row>
    <row r="2961" spans="4:4">
      <c r="D2961" s="139"/>
    </row>
    <row r="2962" spans="4:4">
      <c r="D2962" s="139"/>
    </row>
    <row r="2963" spans="4:4">
      <c r="D2963" s="139"/>
    </row>
    <row r="2964" spans="4:4">
      <c r="D2964" s="139"/>
    </row>
    <row r="2965" spans="4:4">
      <c r="D2965" s="139"/>
    </row>
    <row r="2966" spans="4:4">
      <c r="D2966" s="139"/>
    </row>
    <row r="2967" spans="4:4">
      <c r="D2967" s="139"/>
    </row>
    <row r="2968" spans="4:4">
      <c r="D2968" s="139"/>
    </row>
    <row r="2969" spans="4:4">
      <c r="D2969" s="139"/>
    </row>
    <row r="2970" spans="4:4">
      <c r="D2970" s="139"/>
    </row>
    <row r="2971" spans="4:4">
      <c r="D2971" s="139"/>
    </row>
    <row r="2972" spans="4:4">
      <c r="D2972" s="139"/>
    </row>
    <row r="2973" spans="4:4">
      <c r="D2973" s="139"/>
    </row>
    <row r="2974" spans="4:4">
      <c r="D2974" s="139"/>
    </row>
    <row r="2975" spans="4:4">
      <c r="D2975" s="139"/>
    </row>
    <row r="2976" spans="4:4">
      <c r="D2976" s="139"/>
    </row>
    <row r="2977" spans="4:4">
      <c r="D2977" s="139"/>
    </row>
    <row r="2978" spans="4:4">
      <c r="D2978" s="139"/>
    </row>
    <row r="2979" spans="4:4">
      <c r="D2979" s="139"/>
    </row>
    <row r="2980" spans="4:4">
      <c r="D2980" s="139"/>
    </row>
    <row r="2981" spans="4:4">
      <c r="D2981" s="139"/>
    </row>
    <row r="2982" spans="4:4">
      <c r="D2982" s="139"/>
    </row>
    <row r="2983" spans="4:4">
      <c r="D2983" s="139"/>
    </row>
    <row r="2984" spans="4:4">
      <c r="D2984" s="139"/>
    </row>
    <row r="2985" spans="4:4">
      <c r="D2985" s="139"/>
    </row>
    <row r="2986" spans="4:4">
      <c r="D2986" s="139"/>
    </row>
    <row r="2987" spans="4:4">
      <c r="D2987" s="139"/>
    </row>
    <row r="2988" spans="4:4">
      <c r="D2988" s="139"/>
    </row>
    <row r="2989" spans="4:4">
      <c r="D2989" s="139"/>
    </row>
    <row r="2990" spans="4:4">
      <c r="D2990" s="139"/>
    </row>
    <row r="2991" spans="4:4">
      <c r="D2991" s="139"/>
    </row>
    <row r="2992" spans="4:4">
      <c r="D2992" s="139"/>
    </row>
    <row r="2993" spans="4:4">
      <c r="D2993" s="139"/>
    </row>
    <row r="2994" spans="4:4">
      <c r="D2994" s="139"/>
    </row>
    <row r="2995" spans="4:4">
      <c r="D2995" s="139"/>
    </row>
    <row r="2996" spans="4:4">
      <c r="D2996" s="139"/>
    </row>
    <row r="2997" spans="4:4">
      <c r="D2997" s="139"/>
    </row>
    <row r="2998" spans="4:4">
      <c r="D2998" s="139"/>
    </row>
    <row r="2999" spans="4:4">
      <c r="D2999" s="139"/>
    </row>
    <row r="3000" spans="4:4">
      <c r="D3000" s="139"/>
    </row>
    <row r="3001" spans="4:4">
      <c r="D3001" s="139"/>
    </row>
    <row r="3002" spans="4:4">
      <c r="D3002" s="139"/>
    </row>
    <row r="3003" spans="4:4">
      <c r="D3003" s="139"/>
    </row>
    <row r="3004" spans="4:4">
      <c r="D3004" s="139"/>
    </row>
    <row r="3005" spans="4:4">
      <c r="D3005" s="139"/>
    </row>
    <row r="3006" spans="4:4">
      <c r="D3006" s="139"/>
    </row>
    <row r="3007" spans="4:4">
      <c r="D3007" s="139"/>
    </row>
    <row r="3008" spans="4:4">
      <c r="D3008" s="139"/>
    </row>
    <row r="3009" spans="4:4">
      <c r="D3009" s="139"/>
    </row>
    <row r="3010" spans="4:4">
      <c r="D3010" s="139"/>
    </row>
    <row r="3011" spans="4:4">
      <c r="D3011" s="139"/>
    </row>
    <row r="3012" spans="4:4">
      <c r="D3012" s="139"/>
    </row>
    <row r="3013" spans="4:4">
      <c r="D3013" s="139"/>
    </row>
    <row r="3014" spans="4:4">
      <c r="D3014" s="139"/>
    </row>
    <row r="3015" spans="4:4">
      <c r="D3015" s="139"/>
    </row>
    <row r="3016" spans="4:4">
      <c r="D3016" s="139"/>
    </row>
    <row r="3017" spans="4:4">
      <c r="D3017" s="139"/>
    </row>
    <row r="3018" spans="4:4">
      <c r="D3018" s="139"/>
    </row>
    <row r="3019" spans="4:4">
      <c r="D3019" s="139"/>
    </row>
    <row r="3020" spans="4:4">
      <c r="D3020" s="139"/>
    </row>
    <row r="3021" spans="4:4">
      <c r="D3021" s="139"/>
    </row>
    <row r="3022" spans="4:4">
      <c r="D3022" s="139"/>
    </row>
    <row r="3023" spans="4:4">
      <c r="D3023" s="139"/>
    </row>
    <row r="3024" spans="4:4">
      <c r="D3024" s="139"/>
    </row>
    <row r="3025" spans="4:4">
      <c r="D3025" s="139"/>
    </row>
    <row r="3026" spans="4:4">
      <c r="D3026" s="139"/>
    </row>
    <row r="3027" spans="4:4">
      <c r="D3027" s="139"/>
    </row>
    <row r="3028" spans="4:4">
      <c r="D3028" s="139"/>
    </row>
    <row r="3029" spans="4:4">
      <c r="D3029" s="139"/>
    </row>
    <row r="3030" spans="4:4">
      <c r="D3030" s="139"/>
    </row>
    <row r="3031" spans="4:4">
      <c r="D3031" s="139"/>
    </row>
    <row r="3032" spans="4:4">
      <c r="D3032" s="139"/>
    </row>
    <row r="3033" spans="4:4">
      <c r="D3033" s="139"/>
    </row>
    <row r="3034" spans="4:4">
      <c r="D3034" s="139"/>
    </row>
    <row r="3035" spans="4:4">
      <c r="D3035" s="139"/>
    </row>
    <row r="3036" spans="4:4">
      <c r="D3036" s="139"/>
    </row>
    <row r="3037" spans="4:4">
      <c r="D3037" s="139"/>
    </row>
    <row r="3038" spans="4:4">
      <c r="D3038" s="139"/>
    </row>
    <row r="3039" spans="4:4">
      <c r="D3039" s="139"/>
    </row>
    <row r="3040" spans="4:4">
      <c r="D3040" s="139"/>
    </row>
    <row r="3041" spans="4:4">
      <c r="D3041" s="139"/>
    </row>
    <row r="3042" spans="4:4">
      <c r="D3042" s="139"/>
    </row>
    <row r="3043" spans="4:4">
      <c r="D3043" s="139"/>
    </row>
    <row r="3044" spans="4:4">
      <c r="D3044" s="139"/>
    </row>
    <row r="3045" spans="4:4">
      <c r="D3045" s="139"/>
    </row>
    <row r="3046" spans="4:4">
      <c r="D3046" s="139"/>
    </row>
    <row r="3047" spans="4:4">
      <c r="D3047" s="139"/>
    </row>
    <row r="3048" spans="4:4">
      <c r="D3048" s="139"/>
    </row>
    <row r="3049" spans="4:4">
      <c r="D3049" s="139"/>
    </row>
    <row r="3050" spans="4:4">
      <c r="D3050" s="139"/>
    </row>
    <row r="3051" spans="4:4">
      <c r="D3051" s="139"/>
    </row>
    <row r="3052" spans="4:4">
      <c r="D3052" s="139"/>
    </row>
    <row r="3053" spans="4:4">
      <c r="D3053" s="139"/>
    </row>
    <row r="3054" spans="4:4">
      <c r="D3054" s="139"/>
    </row>
    <row r="3055" spans="4:4">
      <c r="D3055" s="139"/>
    </row>
    <row r="3056" spans="4:4">
      <c r="D3056" s="139"/>
    </row>
    <row r="3057" spans="4:4">
      <c r="D3057" s="139"/>
    </row>
    <row r="3058" spans="4:4">
      <c r="D3058" s="139"/>
    </row>
    <row r="3059" spans="4:4">
      <c r="D3059" s="139"/>
    </row>
    <row r="3060" spans="4:4">
      <c r="D3060" s="139"/>
    </row>
    <row r="3061" spans="4:4">
      <c r="D3061" s="139"/>
    </row>
    <row r="3062" spans="4:4">
      <c r="D3062" s="139"/>
    </row>
    <row r="3063" spans="4:4">
      <c r="D3063" s="139"/>
    </row>
    <row r="3064" spans="4:4">
      <c r="D3064" s="139"/>
    </row>
    <row r="3065" spans="4:4">
      <c r="D3065" s="139"/>
    </row>
    <row r="3066" spans="4:4">
      <c r="D3066" s="139"/>
    </row>
    <row r="3067" spans="4:4">
      <c r="D3067" s="139"/>
    </row>
    <row r="3068" spans="4:4">
      <c r="D3068" s="139"/>
    </row>
    <row r="3069" spans="4:4">
      <c r="D3069" s="139"/>
    </row>
    <row r="3070" spans="4:4">
      <c r="D3070" s="139"/>
    </row>
    <row r="3071" spans="4:4">
      <c r="D3071" s="139"/>
    </row>
    <row r="3072" spans="4:4">
      <c r="D3072" s="139"/>
    </row>
    <row r="3073" spans="4:4">
      <c r="D3073" s="139"/>
    </row>
    <row r="3074" spans="4:4">
      <c r="D3074" s="139"/>
    </row>
    <row r="3075" spans="4:4">
      <c r="D3075" s="139"/>
    </row>
    <row r="3076" spans="4:4">
      <c r="D3076" s="139"/>
    </row>
    <row r="3077" spans="4:4">
      <c r="D3077" s="139"/>
    </row>
    <row r="3078" spans="4:4">
      <c r="D3078" s="139"/>
    </row>
    <row r="3079" spans="4:4">
      <c r="D3079" s="139"/>
    </row>
    <row r="3080" spans="4:4">
      <c r="D3080" s="139"/>
    </row>
    <row r="3081" spans="4:4">
      <c r="D3081" s="139"/>
    </row>
    <row r="3082" spans="4:4">
      <c r="D3082" s="139"/>
    </row>
    <row r="3083" spans="4:4">
      <c r="D3083" s="139"/>
    </row>
    <row r="3084" spans="4:4">
      <c r="D3084" s="139"/>
    </row>
    <row r="3085" spans="4:4">
      <c r="D3085" s="139"/>
    </row>
    <row r="3086" spans="4:4">
      <c r="D3086" s="139"/>
    </row>
    <row r="3087" spans="4:4">
      <c r="D3087" s="139"/>
    </row>
    <row r="3088" spans="4:4">
      <c r="D3088" s="139"/>
    </row>
    <row r="3089" spans="4:4">
      <c r="D3089" s="139"/>
    </row>
    <row r="3090" spans="4:4">
      <c r="D3090" s="139"/>
    </row>
    <row r="3091" spans="4:4">
      <c r="D3091" s="139"/>
    </row>
    <row r="3092" spans="4:4">
      <c r="D3092" s="139"/>
    </row>
    <row r="3093" spans="4:4">
      <c r="D3093" s="139"/>
    </row>
    <row r="3094" spans="4:4">
      <c r="D3094" s="139"/>
    </row>
    <row r="3095" spans="4:4">
      <c r="D3095" s="139"/>
    </row>
    <row r="3096" spans="4:4">
      <c r="D3096" s="139"/>
    </row>
    <row r="3097" spans="4:4">
      <c r="D3097" s="139"/>
    </row>
    <row r="3098" spans="4:4">
      <c r="D3098" s="139"/>
    </row>
    <row r="3099" spans="4:4">
      <c r="D3099" s="139"/>
    </row>
    <row r="3100" spans="4:4">
      <c r="D3100" s="139"/>
    </row>
    <row r="3101" spans="4:4">
      <c r="D3101" s="139"/>
    </row>
    <row r="3102" spans="4:4">
      <c r="D3102" s="139"/>
    </row>
    <row r="3103" spans="4:4">
      <c r="D3103" s="139"/>
    </row>
    <row r="3104" spans="4:4">
      <c r="D3104" s="139"/>
    </row>
    <row r="3105" spans="4:4">
      <c r="D3105" s="139"/>
    </row>
    <row r="3106" spans="4:4">
      <c r="D3106" s="139"/>
    </row>
    <row r="3107" spans="4:4">
      <c r="D3107" s="139"/>
    </row>
    <row r="3108" spans="4:4">
      <c r="D3108" s="139"/>
    </row>
    <row r="3109" spans="4:4">
      <c r="D3109" s="139"/>
    </row>
    <row r="3110" spans="4:4">
      <c r="D3110" s="139"/>
    </row>
    <row r="3111" spans="4:4">
      <c r="D3111" s="139"/>
    </row>
    <row r="3112" spans="4:4">
      <c r="D3112" s="139"/>
    </row>
    <row r="3113" spans="4:4">
      <c r="D3113" s="139"/>
    </row>
    <row r="3114" spans="4:4">
      <c r="D3114" s="139"/>
    </row>
    <row r="3115" spans="4:4">
      <c r="D3115" s="139"/>
    </row>
    <row r="3116" spans="4:4">
      <c r="D3116" s="139"/>
    </row>
    <row r="3117" spans="4:4">
      <c r="D3117" s="139"/>
    </row>
    <row r="3118" spans="4:4">
      <c r="D3118" s="139"/>
    </row>
    <row r="3119" spans="4:4">
      <c r="D3119" s="139"/>
    </row>
    <row r="3120" spans="4:4">
      <c r="D3120" s="139"/>
    </row>
    <row r="3121" spans="4:4">
      <c r="D3121" s="139"/>
    </row>
    <row r="3122" spans="4:4">
      <c r="D3122" s="139"/>
    </row>
    <row r="3123" spans="4:4">
      <c r="D3123" s="139"/>
    </row>
    <row r="3124" spans="4:4">
      <c r="D3124" s="139"/>
    </row>
    <row r="3125" spans="4:4">
      <c r="D3125" s="139"/>
    </row>
    <row r="3126" spans="4:4">
      <c r="D3126" s="139"/>
    </row>
    <row r="3127" spans="4:4">
      <c r="D3127" s="139"/>
    </row>
    <row r="3128" spans="4:4">
      <c r="D3128" s="139"/>
    </row>
    <row r="3129" spans="4:4">
      <c r="D3129" s="139"/>
    </row>
    <row r="3130" spans="4:4">
      <c r="D3130" s="139"/>
    </row>
    <row r="3131" spans="4:4">
      <c r="D3131" s="139"/>
    </row>
    <row r="3132" spans="4:4">
      <c r="D3132" s="139"/>
    </row>
    <row r="3133" spans="4:4">
      <c r="D3133" s="139"/>
    </row>
    <row r="3134" spans="4:4">
      <c r="D3134" s="139"/>
    </row>
    <row r="3135" spans="4:4">
      <c r="D3135" s="139"/>
    </row>
    <row r="3136" spans="4:4">
      <c r="D3136" s="139"/>
    </row>
    <row r="3137" spans="4:4">
      <c r="D3137" s="139"/>
    </row>
    <row r="3138" spans="4:4">
      <c r="D3138" s="139"/>
    </row>
    <row r="3139" spans="4:4">
      <c r="D3139" s="139"/>
    </row>
    <row r="3140" spans="4:4">
      <c r="D3140" s="139"/>
    </row>
    <row r="3141" spans="4:4">
      <c r="D3141" s="139"/>
    </row>
    <row r="3142" spans="4:4">
      <c r="D3142" s="139"/>
    </row>
    <row r="3143" spans="4:4">
      <c r="D3143" s="139"/>
    </row>
    <row r="3144" spans="4:4">
      <c r="D3144" s="139"/>
    </row>
    <row r="3145" spans="4:4">
      <c r="D3145" s="139"/>
    </row>
    <row r="3146" spans="4:4">
      <c r="D3146" s="139"/>
    </row>
    <row r="3147" spans="4:4">
      <c r="D3147" s="139"/>
    </row>
    <row r="3148" spans="4:4">
      <c r="D3148" s="139"/>
    </row>
    <row r="3149" spans="4:4">
      <c r="D3149" s="139"/>
    </row>
    <row r="3150" spans="4:4">
      <c r="D3150" s="139"/>
    </row>
    <row r="3151" spans="4:4">
      <c r="D3151" s="139"/>
    </row>
    <row r="3152" spans="4:4">
      <c r="D3152" s="139"/>
    </row>
    <row r="3153" spans="4:4">
      <c r="D3153" s="139"/>
    </row>
    <row r="3154" spans="4:4">
      <c r="D3154" s="139"/>
    </row>
    <row r="3155" spans="4:4">
      <c r="D3155" s="139"/>
    </row>
    <row r="3156" spans="4:4">
      <c r="D3156" s="139"/>
    </row>
    <row r="3157" spans="4:4">
      <c r="D3157" s="139"/>
    </row>
    <row r="3158" spans="4:4">
      <c r="D3158" s="139"/>
    </row>
    <row r="3159" spans="4:4">
      <c r="D3159" s="139"/>
    </row>
    <row r="3160" spans="4:4">
      <c r="D3160" s="139"/>
    </row>
    <row r="3161" spans="4:4">
      <c r="D3161" s="139"/>
    </row>
    <row r="3162" spans="4:4">
      <c r="D3162" s="139"/>
    </row>
    <row r="3163" spans="4:4">
      <c r="D3163" s="139"/>
    </row>
    <row r="3164" spans="4:4">
      <c r="D3164" s="139"/>
    </row>
    <row r="3165" spans="4:4">
      <c r="D3165" s="139"/>
    </row>
    <row r="3166" spans="4:4">
      <c r="D3166" s="139"/>
    </row>
    <row r="3167" spans="4:4">
      <c r="D3167" s="139"/>
    </row>
    <row r="3168" spans="4:4">
      <c r="D3168" s="139"/>
    </row>
    <row r="3169" spans="4:4">
      <c r="D3169" s="139"/>
    </row>
    <row r="3170" spans="4:4">
      <c r="D3170" s="139"/>
    </row>
    <row r="3171" spans="4:4">
      <c r="D3171" s="139"/>
    </row>
    <row r="3172" spans="4:4">
      <c r="D3172" s="139"/>
    </row>
    <row r="3173" spans="4:4">
      <c r="D3173" s="139"/>
    </row>
    <row r="3174" spans="4:4">
      <c r="D3174" s="139"/>
    </row>
    <row r="3175" spans="4:4">
      <c r="D3175" s="139"/>
    </row>
    <row r="3176" spans="4:4">
      <c r="D3176" s="139"/>
    </row>
    <row r="3177" spans="4:4">
      <c r="D3177" s="139"/>
    </row>
    <row r="3178" spans="4:4">
      <c r="D3178" s="139"/>
    </row>
    <row r="3179" spans="4:4">
      <c r="D3179" s="139"/>
    </row>
    <row r="3180" spans="4:4">
      <c r="D3180" s="139"/>
    </row>
    <row r="3181" spans="4:4">
      <c r="D3181" s="139"/>
    </row>
    <row r="3182" spans="4:4">
      <c r="D3182" s="139"/>
    </row>
    <row r="3183" spans="4:4">
      <c r="D3183" s="139"/>
    </row>
    <row r="3184" spans="4:4">
      <c r="D3184" s="139"/>
    </row>
    <row r="3185" spans="4:4">
      <c r="D3185" s="139"/>
    </row>
    <row r="3186" spans="4:4">
      <c r="D3186" s="139"/>
    </row>
    <row r="3187" spans="4:4">
      <c r="D3187" s="139"/>
    </row>
    <row r="3188" spans="4:4">
      <c r="D3188" s="139"/>
    </row>
    <row r="3189" spans="4:4">
      <c r="D3189" s="139"/>
    </row>
    <row r="3190" spans="4:4">
      <c r="D3190" s="139"/>
    </row>
    <row r="3191" spans="4:4">
      <c r="D3191" s="139"/>
    </row>
    <row r="3192" spans="4:4">
      <c r="D3192" s="139"/>
    </row>
    <row r="3193" spans="4:4">
      <c r="D3193" s="139"/>
    </row>
    <row r="3194" spans="4:4">
      <c r="D3194" s="139"/>
    </row>
    <row r="3195" spans="4:4">
      <c r="D3195" s="139"/>
    </row>
    <row r="3196" spans="4:4">
      <c r="D3196" s="139"/>
    </row>
    <row r="3197" spans="4:4">
      <c r="D3197" s="139"/>
    </row>
    <row r="3198" spans="4:4">
      <c r="D3198" s="139"/>
    </row>
    <row r="3199" spans="4:4">
      <c r="D3199" s="139"/>
    </row>
    <row r="3200" spans="4:4">
      <c r="D3200" s="139"/>
    </row>
    <row r="3201" spans="4:4">
      <c r="D3201" s="139"/>
    </row>
    <row r="3202" spans="4:4">
      <c r="D3202" s="139"/>
    </row>
    <row r="3203" spans="4:4">
      <c r="D3203" s="139"/>
    </row>
    <row r="3204" spans="4:4">
      <c r="D3204" s="139"/>
    </row>
    <row r="3205" spans="4:4">
      <c r="D3205" s="139"/>
    </row>
    <row r="3206" spans="4:4">
      <c r="D3206" s="139"/>
    </row>
    <row r="3207" spans="4:4">
      <c r="D3207" s="139"/>
    </row>
    <row r="3208" spans="4:4">
      <c r="D3208" s="139"/>
    </row>
    <row r="3209" spans="4:4">
      <c r="D3209" s="139"/>
    </row>
    <row r="3210" spans="4:4">
      <c r="D3210" s="139"/>
    </row>
    <row r="3211" spans="4:4">
      <c r="D3211" s="139"/>
    </row>
    <row r="3212" spans="4:4">
      <c r="D3212" s="139"/>
    </row>
    <row r="3213" spans="4:4">
      <c r="D3213" s="139"/>
    </row>
    <row r="3214" spans="4:4">
      <c r="D3214" s="139"/>
    </row>
    <row r="3215" spans="4:4">
      <c r="D3215" s="139"/>
    </row>
    <row r="3216" spans="4:4">
      <c r="D3216" s="139"/>
    </row>
    <row r="3217" spans="4:4">
      <c r="D3217" s="139"/>
    </row>
    <row r="3218" spans="4:4">
      <c r="D3218" s="139"/>
    </row>
    <row r="3219" spans="4:4">
      <c r="D3219" s="139"/>
    </row>
    <row r="3220" spans="4:4">
      <c r="D3220" s="139"/>
    </row>
    <row r="3221" spans="4:4">
      <c r="D3221" s="139"/>
    </row>
    <row r="3222" spans="4:4">
      <c r="D3222" s="139"/>
    </row>
    <row r="3223" spans="4:4">
      <c r="D3223" s="139"/>
    </row>
    <row r="3224" spans="4:4">
      <c r="D3224" s="139"/>
    </row>
    <row r="3225" spans="4:4">
      <c r="D3225" s="139"/>
    </row>
    <row r="3226" spans="4:4">
      <c r="D3226" s="139"/>
    </row>
    <row r="3227" spans="4:4">
      <c r="D3227" s="139"/>
    </row>
    <row r="3228" spans="4:4">
      <c r="D3228" s="139"/>
    </row>
    <row r="3229" spans="4:4">
      <c r="D3229" s="139"/>
    </row>
    <row r="3230" spans="4:4">
      <c r="D3230" s="139"/>
    </row>
    <row r="3231" spans="4:4">
      <c r="D3231" s="139"/>
    </row>
    <row r="3232" spans="4:4">
      <c r="D3232" s="139"/>
    </row>
    <row r="3233" spans="4:4">
      <c r="D3233" s="139"/>
    </row>
    <row r="3234" spans="4:4">
      <c r="D3234" s="139"/>
    </row>
    <row r="3235" spans="4:4">
      <c r="D3235" s="139"/>
    </row>
    <row r="3236" spans="4:4">
      <c r="D3236" s="139"/>
    </row>
    <row r="3237" spans="4:4">
      <c r="D3237" s="139"/>
    </row>
    <row r="3238" spans="4:4">
      <c r="D3238" s="139"/>
    </row>
    <row r="3239" spans="4:4">
      <c r="D3239" s="139"/>
    </row>
    <row r="3240" spans="4:4">
      <c r="D3240" s="139"/>
    </row>
    <row r="3241" spans="4:4">
      <c r="D3241" s="139"/>
    </row>
    <row r="3242" spans="4:4">
      <c r="D3242" s="139"/>
    </row>
    <row r="3243" spans="4:4">
      <c r="D3243" s="139"/>
    </row>
    <row r="3244" spans="4:4">
      <c r="D3244" s="139"/>
    </row>
    <row r="3245" spans="4:4">
      <c r="D3245" s="139"/>
    </row>
    <row r="3246" spans="4:4">
      <c r="D3246" s="139"/>
    </row>
    <row r="3247" spans="4:4">
      <c r="D3247" s="139"/>
    </row>
    <row r="3248" spans="4:4">
      <c r="D3248" s="139"/>
    </row>
    <row r="3249" spans="4:4">
      <c r="D3249" s="139"/>
    </row>
    <row r="3250" spans="4:4">
      <c r="D3250" s="139"/>
    </row>
    <row r="3251" spans="4:4">
      <c r="D3251" s="139"/>
    </row>
    <row r="3252" spans="4:4">
      <c r="D3252" s="139"/>
    </row>
    <row r="3253" spans="4:4">
      <c r="D3253" s="139"/>
    </row>
    <row r="3254" spans="4:4">
      <c r="D3254" s="139"/>
    </row>
    <row r="3255" spans="4:4">
      <c r="D3255" s="139"/>
    </row>
    <row r="3256" spans="4:4">
      <c r="D3256" s="139"/>
    </row>
    <row r="3257" spans="4:4">
      <c r="D3257" s="139"/>
    </row>
    <row r="3258" spans="4:4">
      <c r="D3258" s="139"/>
    </row>
    <row r="3259" spans="4:4">
      <c r="D3259" s="139"/>
    </row>
    <row r="3260" spans="4:4">
      <c r="D3260" s="139"/>
    </row>
    <row r="3261" spans="4:4">
      <c r="D3261" s="139"/>
    </row>
    <row r="3262" spans="4:4">
      <c r="D3262" s="139"/>
    </row>
    <row r="3263" spans="4:4">
      <c r="D3263" s="139"/>
    </row>
    <row r="3264" spans="4:4">
      <c r="D3264" s="139"/>
    </row>
    <row r="3265" spans="4:4">
      <c r="D3265" s="139"/>
    </row>
    <row r="3266" spans="4:4">
      <c r="D3266" s="139"/>
    </row>
    <row r="3267" spans="4:4">
      <c r="D3267" s="139"/>
    </row>
    <row r="3268" spans="4:4">
      <c r="D3268" s="139"/>
    </row>
    <row r="3269" spans="4:4">
      <c r="D3269" s="139"/>
    </row>
    <row r="3270" spans="4:4">
      <c r="D3270" s="139"/>
    </row>
    <row r="3271" spans="4:4">
      <c r="D3271" s="139"/>
    </row>
    <row r="3272" spans="4:4">
      <c r="D3272" s="139"/>
    </row>
    <row r="3273" spans="4:4">
      <c r="D3273" s="139"/>
    </row>
    <row r="3274" spans="4:4">
      <c r="D3274" s="139"/>
    </row>
    <row r="3275" spans="4:4">
      <c r="D3275" s="139"/>
    </row>
    <row r="3276" spans="4:4">
      <c r="D3276" s="139"/>
    </row>
    <row r="3277" spans="4:4">
      <c r="D3277" s="139"/>
    </row>
    <row r="3278" spans="4:4">
      <c r="D3278" s="139"/>
    </row>
    <row r="3279" spans="4:4">
      <c r="D3279" s="139"/>
    </row>
    <row r="3280" spans="4:4">
      <c r="D3280" s="139"/>
    </row>
    <row r="3281" spans="4:4">
      <c r="D3281" s="139"/>
    </row>
    <row r="3282" spans="4:4">
      <c r="D3282" s="139"/>
    </row>
    <row r="3283" spans="4:4">
      <c r="D3283" s="139"/>
    </row>
    <row r="3284" spans="4:4">
      <c r="D3284" s="139"/>
    </row>
    <row r="3285" spans="4:4">
      <c r="D3285" s="139"/>
    </row>
    <row r="3286" spans="4:4">
      <c r="D3286" s="139"/>
    </row>
    <row r="3287" spans="4:4">
      <c r="D3287" s="139"/>
    </row>
    <row r="3288" spans="4:4">
      <c r="D3288" s="139"/>
    </row>
    <row r="3289" spans="4:4">
      <c r="D3289" s="139"/>
    </row>
    <row r="3290" spans="4:4">
      <c r="D3290" s="139"/>
    </row>
    <row r="3291" spans="4:4">
      <c r="D3291" s="139"/>
    </row>
    <row r="3292" spans="4:4">
      <c r="D3292" s="139"/>
    </row>
    <row r="3293" spans="4:4">
      <c r="D3293" s="139"/>
    </row>
    <row r="3294" spans="4:4">
      <c r="D3294" s="139"/>
    </row>
    <row r="3295" spans="4:4">
      <c r="D3295" s="139"/>
    </row>
    <row r="3296" spans="4:4">
      <c r="D3296" s="139"/>
    </row>
    <row r="3297" spans="4:4">
      <c r="D3297" s="139"/>
    </row>
    <row r="3298" spans="4:4">
      <c r="D3298" s="139"/>
    </row>
    <row r="3299" spans="4:4">
      <c r="D3299" s="139"/>
    </row>
    <row r="3300" spans="4:4">
      <c r="D3300" s="139"/>
    </row>
    <row r="3301" spans="4:4">
      <c r="D3301" s="139"/>
    </row>
    <row r="3302" spans="4:4">
      <c r="D3302" s="139"/>
    </row>
    <row r="3303" spans="4:4">
      <c r="D3303" s="139"/>
    </row>
    <row r="3304" spans="4:4">
      <c r="D3304" s="139"/>
    </row>
    <row r="3305" spans="4:4">
      <c r="D3305" s="139"/>
    </row>
    <row r="3306" spans="4:4">
      <c r="D3306" s="139"/>
    </row>
    <row r="3307" spans="4:4">
      <c r="D3307" s="139"/>
    </row>
    <row r="3308" spans="4:4">
      <c r="D3308" s="139"/>
    </row>
    <row r="3309" spans="4:4">
      <c r="D3309" s="139"/>
    </row>
    <row r="3310" spans="4:4">
      <c r="D3310" s="139"/>
    </row>
    <row r="3311" spans="4:4">
      <c r="D3311" s="139"/>
    </row>
    <row r="3312" spans="4:4">
      <c r="D3312" s="139"/>
    </row>
    <row r="3313" spans="4:4">
      <c r="D3313" s="139"/>
    </row>
    <row r="3314" spans="4:4">
      <c r="D3314" s="139"/>
    </row>
    <row r="3315" spans="4:4">
      <c r="D3315" s="139"/>
    </row>
    <row r="3316" spans="4:4">
      <c r="D3316" s="139"/>
    </row>
    <row r="3317" spans="4:4">
      <c r="D3317" s="139"/>
    </row>
    <row r="3318" spans="4:4">
      <c r="D3318" s="139"/>
    </row>
    <row r="3319" spans="4:4">
      <c r="D3319" s="139"/>
    </row>
    <row r="3320" spans="4:4">
      <c r="D3320" s="139"/>
    </row>
    <row r="3321" spans="4:4">
      <c r="D3321" s="139"/>
    </row>
    <row r="3322" spans="4:4">
      <c r="D3322" s="139"/>
    </row>
    <row r="3323" spans="4:4">
      <c r="D3323" s="139"/>
    </row>
    <row r="3324" spans="4:4">
      <c r="D3324" s="139"/>
    </row>
    <row r="3325" spans="4:4">
      <c r="D3325" s="139"/>
    </row>
    <row r="3326" spans="4:4">
      <c r="D3326" s="139"/>
    </row>
    <row r="3327" spans="4:4">
      <c r="D3327" s="139"/>
    </row>
    <row r="3328" spans="4:4">
      <c r="D3328" s="139"/>
    </row>
    <row r="3329" spans="4:4">
      <c r="D3329" s="139"/>
    </row>
    <row r="3330" spans="4:4">
      <c r="D3330" s="139"/>
    </row>
    <row r="3331" spans="4:4">
      <c r="D3331" s="139"/>
    </row>
    <row r="3332" spans="4:4">
      <c r="D3332" s="139"/>
    </row>
    <row r="3333" spans="4:4">
      <c r="D3333" s="139"/>
    </row>
    <row r="3334" spans="4:4">
      <c r="D3334" s="139"/>
    </row>
    <row r="3335" spans="4:4">
      <c r="D3335" s="139"/>
    </row>
    <row r="3336" spans="4:4">
      <c r="D3336" s="139"/>
    </row>
    <row r="3337" spans="4:4">
      <c r="D3337" s="139"/>
    </row>
    <row r="3338" spans="4:4">
      <c r="D3338" s="139"/>
    </row>
    <row r="3339" spans="4:4">
      <c r="D3339" s="139"/>
    </row>
    <row r="3340" spans="4:4">
      <c r="D3340" s="139"/>
    </row>
    <row r="3341" spans="4:4">
      <c r="D3341" s="139"/>
    </row>
    <row r="3342" spans="4:4">
      <c r="D3342" s="139"/>
    </row>
    <row r="3343" spans="4:4">
      <c r="D3343" s="139"/>
    </row>
    <row r="3344" spans="4:4">
      <c r="D3344" s="139"/>
    </row>
    <row r="3345" spans="4:4">
      <c r="D3345" s="139"/>
    </row>
    <row r="3346" spans="4:4">
      <c r="D3346" s="139"/>
    </row>
    <row r="3347" spans="4:4">
      <c r="D3347" s="139"/>
    </row>
    <row r="3348" spans="4:4">
      <c r="D3348" s="139"/>
    </row>
    <row r="3349" spans="4:4">
      <c r="D3349" s="139"/>
    </row>
    <row r="3350" spans="4:4">
      <c r="D3350" s="139"/>
    </row>
    <row r="3351" spans="4:4">
      <c r="D3351" s="139"/>
    </row>
    <row r="3352" spans="4:4">
      <c r="D3352" s="139"/>
    </row>
    <row r="3353" spans="4:4">
      <c r="D3353" s="139"/>
    </row>
    <row r="3354" spans="4:4">
      <c r="D3354" s="139"/>
    </row>
    <row r="3355" spans="4:4">
      <c r="D3355" s="139"/>
    </row>
    <row r="3356" spans="4:4">
      <c r="D3356" s="139"/>
    </row>
    <row r="3357" spans="4:4">
      <c r="D3357" s="139"/>
    </row>
    <row r="3358" spans="4:4">
      <c r="D3358" s="139"/>
    </row>
    <row r="3359" spans="4:4">
      <c r="D3359" s="139"/>
    </row>
    <row r="3360" spans="4:4">
      <c r="D3360" s="139"/>
    </row>
    <row r="3361" spans="4:4">
      <c r="D3361" s="139"/>
    </row>
    <row r="3362" spans="4:4">
      <c r="D3362" s="139"/>
    </row>
    <row r="3363" spans="4:4">
      <c r="D3363" s="139"/>
    </row>
    <row r="3364" spans="4:4">
      <c r="D3364" s="139"/>
    </row>
    <row r="3365" spans="4:4">
      <c r="D3365" s="139"/>
    </row>
    <row r="3366" spans="4:4">
      <c r="D3366" s="139"/>
    </row>
    <row r="3367" spans="4:4">
      <c r="D3367" s="139"/>
    </row>
    <row r="3368" spans="4:4">
      <c r="D3368" s="139"/>
    </row>
    <row r="3369" spans="4:4">
      <c r="D3369" s="139"/>
    </row>
    <row r="3370" spans="4:4">
      <c r="D3370" s="139"/>
    </row>
    <row r="3371" spans="4:4">
      <c r="D3371" s="139"/>
    </row>
    <row r="3372" spans="4:4">
      <c r="D3372" s="139"/>
    </row>
    <row r="3373" spans="4:4">
      <c r="D3373" s="139"/>
    </row>
    <row r="3374" spans="4:4">
      <c r="D3374" s="139"/>
    </row>
    <row r="3375" spans="4:4">
      <c r="D3375" s="139"/>
    </row>
    <row r="3376" spans="4:4">
      <c r="D3376" s="139"/>
    </row>
    <row r="3377" spans="4:4">
      <c r="D3377" s="139"/>
    </row>
    <row r="3378" spans="4:4">
      <c r="D3378" s="139"/>
    </row>
    <row r="3379" spans="4:4">
      <c r="D3379" s="139"/>
    </row>
    <row r="3380" spans="4:4">
      <c r="D3380" s="139"/>
    </row>
    <row r="3381" spans="4:4">
      <c r="D3381" s="139"/>
    </row>
    <row r="3382" spans="4:4">
      <c r="D3382" s="139"/>
    </row>
    <row r="3383" spans="4:4">
      <c r="D3383" s="139"/>
    </row>
    <row r="3384" spans="4:4">
      <c r="D3384" s="139"/>
    </row>
    <row r="3385" spans="4:4">
      <c r="D3385" s="139"/>
    </row>
    <row r="3386" spans="4:4">
      <c r="D3386" s="139"/>
    </row>
    <row r="3387" spans="4:4">
      <c r="D3387" s="139"/>
    </row>
    <row r="3388" spans="4:4">
      <c r="D3388" s="139"/>
    </row>
    <row r="3389" spans="4:4">
      <c r="D3389" s="139"/>
    </row>
    <row r="3390" spans="4:4">
      <c r="D3390" s="139"/>
    </row>
    <row r="3391" spans="4:4">
      <c r="D3391" s="139"/>
    </row>
    <row r="3392" spans="4:4">
      <c r="D3392" s="139"/>
    </row>
    <row r="3393" spans="4:4">
      <c r="D3393" s="139"/>
    </row>
    <row r="3394" spans="4:4">
      <c r="D3394" s="139"/>
    </row>
    <row r="3395" spans="4:4">
      <c r="D3395" s="139"/>
    </row>
    <row r="3396" spans="4:4">
      <c r="D3396" s="139"/>
    </row>
    <row r="3397" spans="4:4">
      <c r="D3397" s="139"/>
    </row>
    <row r="3398" spans="4:4">
      <c r="D3398" s="139"/>
    </row>
    <row r="3399" spans="4:4">
      <c r="D3399" s="139"/>
    </row>
    <row r="3400" spans="4:4">
      <c r="D3400" s="139"/>
    </row>
    <row r="3401" spans="4:4">
      <c r="D3401" s="139"/>
    </row>
    <row r="3402" spans="4:4">
      <c r="D3402" s="139"/>
    </row>
    <row r="3403" spans="4:4">
      <c r="D3403" s="139"/>
    </row>
    <row r="3404" spans="4:4">
      <c r="D3404" s="139"/>
    </row>
    <row r="3405" spans="4:4">
      <c r="D3405" s="139"/>
    </row>
    <row r="3406" spans="4:4">
      <c r="D3406" s="139"/>
    </row>
    <row r="3407" spans="4:4">
      <c r="D3407" s="139"/>
    </row>
    <row r="3408" spans="4:4">
      <c r="D3408" s="139"/>
    </row>
    <row r="3409" spans="4:4">
      <c r="D3409" s="139"/>
    </row>
    <row r="3410" spans="4:4">
      <c r="D3410" s="139"/>
    </row>
    <row r="3411" spans="4:4">
      <c r="D3411" s="139"/>
    </row>
    <row r="3412" spans="4:4">
      <c r="D3412" s="139"/>
    </row>
    <row r="3413" spans="4:4">
      <c r="D3413" s="139"/>
    </row>
    <row r="3414" spans="4:4">
      <c r="D3414" s="139"/>
    </row>
    <row r="3415" spans="4:4">
      <c r="D3415" s="139"/>
    </row>
    <row r="3416" spans="4:4">
      <c r="D3416" s="139"/>
    </row>
    <row r="3417" spans="4:4">
      <c r="D3417" s="139"/>
    </row>
    <row r="3418" spans="4:4">
      <c r="D3418" s="139"/>
    </row>
    <row r="3419" spans="4:4">
      <c r="D3419" s="139"/>
    </row>
    <row r="3420" spans="4:4">
      <c r="D3420" s="139"/>
    </row>
    <row r="3421" spans="4:4">
      <c r="D3421" s="139"/>
    </row>
    <row r="3422" spans="4:4">
      <c r="D3422" s="139"/>
    </row>
    <row r="3423" spans="4:4">
      <c r="D3423" s="139"/>
    </row>
    <row r="3424" spans="4:4">
      <c r="D3424" s="139"/>
    </row>
    <row r="3425" spans="4:4">
      <c r="D3425" s="139"/>
    </row>
    <row r="3426" spans="4:4">
      <c r="D3426" s="139"/>
    </row>
    <row r="3427" spans="4:4">
      <c r="D3427" s="139"/>
    </row>
    <row r="3428" spans="4:4">
      <c r="D3428" s="139"/>
    </row>
    <row r="3429" spans="4:4">
      <c r="D3429" s="139"/>
    </row>
    <row r="3430" spans="4:4">
      <c r="D3430" s="139"/>
    </row>
    <row r="3431" spans="4:4">
      <c r="D3431" s="139"/>
    </row>
    <row r="3432" spans="4:4">
      <c r="D3432" s="139"/>
    </row>
    <row r="3433" spans="4:4">
      <c r="D3433" s="139"/>
    </row>
    <row r="3434" spans="4:4">
      <c r="D3434" s="139"/>
    </row>
    <row r="3435" spans="4:4">
      <c r="D3435" s="139"/>
    </row>
    <row r="3436" spans="4:4">
      <c r="D3436" s="139"/>
    </row>
    <row r="3437" spans="4:4">
      <c r="D3437" s="139"/>
    </row>
    <row r="3438" spans="4:4">
      <c r="D3438" s="139"/>
    </row>
    <row r="3439" spans="4:4">
      <c r="D3439" s="139"/>
    </row>
    <row r="3440" spans="4:4">
      <c r="D3440" s="139"/>
    </row>
    <row r="3441" spans="4:4">
      <c r="D3441" s="139"/>
    </row>
    <row r="3442" spans="4:4">
      <c r="D3442" s="139"/>
    </row>
    <row r="3443" spans="4:4">
      <c r="D3443" s="139"/>
    </row>
    <row r="3444" spans="4:4">
      <c r="D3444" s="139"/>
    </row>
    <row r="3445" spans="4:4">
      <c r="D3445" s="139"/>
    </row>
    <row r="3446" spans="4:4">
      <c r="D3446" s="139"/>
    </row>
    <row r="3447" spans="4:4">
      <c r="D3447" s="139"/>
    </row>
    <row r="3448" spans="4:4">
      <c r="D3448" s="139"/>
    </row>
    <row r="3449" spans="4:4">
      <c r="D3449" s="139"/>
    </row>
    <row r="3450" spans="4:4">
      <c r="D3450" s="139"/>
    </row>
    <row r="3451" spans="4:4">
      <c r="D3451" s="139"/>
    </row>
    <row r="3452" spans="4:4">
      <c r="D3452" s="139"/>
    </row>
    <row r="3453" spans="4:4">
      <c r="D3453" s="139"/>
    </row>
    <row r="3454" spans="4:4">
      <c r="D3454" s="139"/>
    </row>
    <row r="3455" spans="4:4">
      <c r="D3455" s="139"/>
    </row>
    <row r="3456" spans="4:4">
      <c r="D3456" s="139"/>
    </row>
    <row r="3457" spans="4:4">
      <c r="D3457" s="139"/>
    </row>
    <row r="3458" spans="4:4">
      <c r="D3458" s="139"/>
    </row>
    <row r="3459" spans="4:4">
      <c r="D3459" s="139"/>
    </row>
    <row r="3460" spans="4:4">
      <c r="D3460" s="139"/>
    </row>
    <row r="3461" spans="4:4">
      <c r="D3461" s="139"/>
    </row>
    <row r="3462" spans="4:4">
      <c r="D3462" s="139"/>
    </row>
    <row r="3463" spans="4:4">
      <c r="D3463" s="139"/>
    </row>
    <row r="3464" spans="4:4">
      <c r="D3464" s="139"/>
    </row>
    <row r="3465" spans="4:4">
      <c r="D3465" s="139"/>
    </row>
    <row r="3466" spans="4:4">
      <c r="D3466" s="139"/>
    </row>
    <row r="3467" spans="4:4">
      <c r="D3467" s="139"/>
    </row>
    <row r="3468" spans="4:4">
      <c r="D3468" s="139"/>
    </row>
    <row r="3469" spans="4:4">
      <c r="D3469" s="139"/>
    </row>
    <row r="3470" spans="4:4">
      <c r="D3470" s="139"/>
    </row>
    <row r="3471" spans="4:4">
      <c r="D3471" s="139"/>
    </row>
    <row r="3472" spans="4:4">
      <c r="D3472" s="139"/>
    </row>
    <row r="3473" spans="4:4">
      <c r="D3473" s="139"/>
    </row>
    <row r="3474" spans="4:4">
      <c r="D3474" s="139"/>
    </row>
    <row r="3475" spans="4:4">
      <c r="D3475" s="139"/>
    </row>
    <row r="3476" spans="4:4">
      <c r="D3476" s="139"/>
    </row>
    <row r="3477" spans="4:4">
      <c r="D3477" s="139"/>
    </row>
    <row r="3478" spans="4:4">
      <c r="D3478" s="139"/>
    </row>
    <row r="3479" spans="4:4">
      <c r="D3479" s="139"/>
    </row>
    <row r="3480" spans="4:4">
      <c r="D3480" s="139"/>
    </row>
    <row r="3481" spans="4:4">
      <c r="D3481" s="139"/>
    </row>
    <row r="3482" spans="4:4">
      <c r="D3482" s="139"/>
    </row>
    <row r="3483" spans="4:4">
      <c r="D3483" s="139"/>
    </row>
    <row r="3484" spans="4:4">
      <c r="D3484" s="139"/>
    </row>
    <row r="3485" spans="4:4">
      <c r="D3485" s="139"/>
    </row>
    <row r="3486" spans="4:4">
      <c r="D3486" s="139"/>
    </row>
    <row r="3487" spans="4:4">
      <c r="D3487" s="139"/>
    </row>
    <row r="3488" spans="4:4">
      <c r="D3488" s="139"/>
    </row>
    <row r="3489" spans="4:4">
      <c r="D3489" s="139"/>
    </row>
    <row r="3490" spans="4:4">
      <c r="D3490" s="139"/>
    </row>
    <row r="3491" spans="4:4">
      <c r="D3491" s="139"/>
    </row>
    <row r="3492" spans="4:4">
      <c r="D3492" s="139"/>
    </row>
    <row r="3493" spans="4:4">
      <c r="D3493" s="139"/>
    </row>
    <row r="3494" spans="4:4">
      <c r="D3494" s="139"/>
    </row>
    <row r="3495" spans="4:4">
      <c r="D3495" s="139"/>
    </row>
    <row r="3496" spans="4:4">
      <c r="D3496" s="139"/>
    </row>
    <row r="3497" spans="4:4">
      <c r="D3497" s="139"/>
    </row>
    <row r="3498" spans="4:4">
      <c r="D3498" s="139"/>
    </row>
    <row r="3499" spans="4:4">
      <c r="D3499" s="139"/>
    </row>
    <row r="3500" spans="4:4">
      <c r="D3500" s="139"/>
    </row>
    <row r="3501" spans="4:4">
      <c r="D3501" s="139"/>
    </row>
    <row r="3502" spans="4:4">
      <c r="D3502" s="139"/>
    </row>
    <row r="3503" spans="4:4">
      <c r="D3503" s="139"/>
    </row>
    <row r="3504" spans="4:4">
      <c r="D3504" s="139"/>
    </row>
    <row r="3505" spans="4:4">
      <c r="D3505" s="139"/>
    </row>
    <row r="3506" spans="4:4">
      <c r="D3506" s="139"/>
    </row>
    <row r="3507" spans="4:4">
      <c r="D3507" s="139"/>
    </row>
    <row r="3508" spans="4:4">
      <c r="D3508" s="139"/>
    </row>
    <row r="3509" spans="4:4">
      <c r="D3509" s="139"/>
    </row>
    <row r="3510" spans="4:4">
      <c r="D3510" s="139"/>
    </row>
    <row r="3511" spans="4:4">
      <c r="D3511" s="139"/>
    </row>
    <row r="3512" spans="4:4">
      <c r="D3512" s="139"/>
    </row>
    <row r="3513" spans="4:4">
      <c r="D3513" s="139"/>
    </row>
    <row r="3514" spans="4:4">
      <c r="D3514" s="139"/>
    </row>
    <row r="3515" spans="4:4">
      <c r="D3515" s="139"/>
    </row>
    <row r="3516" spans="4:4">
      <c r="D3516" s="139"/>
    </row>
    <row r="3517" spans="4:4">
      <c r="D3517" s="139"/>
    </row>
    <row r="3518" spans="4:4">
      <c r="D3518" s="139"/>
    </row>
    <row r="3519" spans="4:4">
      <c r="D3519" s="139"/>
    </row>
    <row r="3520" spans="4:4">
      <c r="D3520" s="139"/>
    </row>
    <row r="3521" spans="4:4">
      <c r="D3521" s="139"/>
    </row>
    <row r="3522" spans="4:4">
      <c r="D3522" s="139"/>
    </row>
    <row r="3523" spans="4:4">
      <c r="D3523" s="139"/>
    </row>
    <row r="3524" spans="4:4">
      <c r="D3524" s="139"/>
    </row>
    <row r="3525" spans="4:4">
      <c r="D3525" s="139"/>
    </row>
    <row r="3526" spans="4:4">
      <c r="D3526" s="139"/>
    </row>
    <row r="3527" spans="4:4">
      <c r="D3527" s="139"/>
    </row>
    <row r="3528" spans="4:4">
      <c r="D3528" s="139"/>
    </row>
    <row r="3529" spans="4:4">
      <c r="D3529" s="139"/>
    </row>
    <row r="3530" spans="4:4">
      <c r="D3530" s="139"/>
    </row>
    <row r="3531" spans="4:4">
      <c r="D3531" s="139"/>
    </row>
    <row r="3532" spans="4:4">
      <c r="D3532" s="139"/>
    </row>
    <row r="3533" spans="4:4">
      <c r="D3533" s="139"/>
    </row>
    <row r="3534" spans="4:4">
      <c r="D3534" s="139"/>
    </row>
    <row r="3535" spans="4:4">
      <c r="D3535" s="139"/>
    </row>
    <row r="3536" spans="4:4">
      <c r="D3536" s="139"/>
    </row>
    <row r="3537" spans="4:4">
      <c r="D3537" s="139"/>
    </row>
    <row r="3538" spans="4:4">
      <c r="D3538" s="139"/>
    </row>
    <row r="3539" spans="4:4">
      <c r="D3539" s="139"/>
    </row>
    <row r="3540" spans="4:4">
      <c r="D3540" s="139"/>
    </row>
    <row r="3541" spans="4:4">
      <c r="D3541" s="139"/>
    </row>
    <row r="3542" spans="4:4">
      <c r="D3542" s="139"/>
    </row>
    <row r="3543" spans="4:4">
      <c r="D3543" s="139"/>
    </row>
    <row r="3544" spans="4:4">
      <c r="D3544" s="139"/>
    </row>
    <row r="3545" spans="4:4">
      <c r="D3545" s="139"/>
    </row>
    <row r="3546" spans="4:4">
      <c r="D3546" s="139"/>
    </row>
    <row r="3547" spans="4:4">
      <c r="D3547" s="139"/>
    </row>
    <row r="3548" spans="4:4">
      <c r="D3548" s="139"/>
    </row>
    <row r="3549" spans="4:4">
      <c r="D3549" s="139"/>
    </row>
    <row r="3550" spans="4:4">
      <c r="D3550" s="139"/>
    </row>
    <row r="3551" spans="4:4">
      <c r="D3551" s="139"/>
    </row>
    <row r="3552" spans="4:4">
      <c r="D3552" s="139"/>
    </row>
    <row r="3553" spans="4:4">
      <c r="D3553" s="139"/>
    </row>
    <row r="3554" spans="4:4">
      <c r="D3554" s="139"/>
    </row>
    <row r="3555" spans="4:4">
      <c r="D3555" s="139"/>
    </row>
    <row r="3556" spans="4:4">
      <c r="D3556" s="139"/>
    </row>
    <row r="3557" spans="4:4">
      <c r="D3557" s="139"/>
    </row>
    <row r="3558" spans="4:4">
      <c r="D3558" s="139"/>
    </row>
    <row r="3559" spans="4:4">
      <c r="D3559" s="139"/>
    </row>
    <row r="3560" spans="4:4">
      <c r="D3560" s="139"/>
    </row>
    <row r="3561" spans="4:4">
      <c r="D3561" s="139"/>
    </row>
    <row r="3562" spans="4:4">
      <c r="D3562" s="139"/>
    </row>
    <row r="3563" spans="4:4">
      <c r="D3563" s="139"/>
    </row>
    <row r="3564" spans="4:4">
      <c r="D3564" s="139"/>
    </row>
    <row r="3565" spans="4:4">
      <c r="D3565" s="139"/>
    </row>
    <row r="3566" spans="4:4">
      <c r="D3566" s="139"/>
    </row>
    <row r="3567" spans="4:4">
      <c r="D3567" s="139"/>
    </row>
    <row r="3568" spans="4:4">
      <c r="D3568" s="139"/>
    </row>
    <row r="3569" spans="4:4">
      <c r="D3569" s="139"/>
    </row>
    <row r="3570" spans="4:4">
      <c r="D3570" s="139"/>
    </row>
    <row r="3571" spans="4:4">
      <c r="D3571" s="139"/>
    </row>
    <row r="3572" spans="4:4">
      <c r="D3572" s="139"/>
    </row>
    <row r="3573" spans="4:4">
      <c r="D3573" s="139"/>
    </row>
    <row r="3574" spans="4:4">
      <c r="D3574" s="139"/>
    </row>
    <row r="3575" spans="4:4">
      <c r="D3575" s="139"/>
    </row>
    <row r="3576" spans="4:4">
      <c r="D3576" s="139"/>
    </row>
    <row r="3577" spans="4:4">
      <c r="D3577" s="139"/>
    </row>
    <row r="3578" spans="4:4">
      <c r="D3578" s="139"/>
    </row>
    <row r="3579" spans="4:4">
      <c r="D3579" s="139"/>
    </row>
    <row r="3580" spans="4:4">
      <c r="D3580" s="139"/>
    </row>
    <row r="3581" spans="4:4">
      <c r="D3581" s="139"/>
    </row>
    <row r="3582" spans="4:4">
      <c r="D3582" s="139"/>
    </row>
    <row r="3583" spans="4:4">
      <c r="D3583" s="139"/>
    </row>
    <row r="3584" spans="4:4">
      <c r="D3584" s="139"/>
    </row>
    <row r="3585" spans="4:4">
      <c r="D3585" s="139"/>
    </row>
    <row r="3586" spans="4:4">
      <c r="D3586" s="139"/>
    </row>
    <row r="3587" spans="4:4">
      <c r="D3587" s="139"/>
    </row>
    <row r="3588" spans="4:4">
      <c r="D3588" s="139"/>
    </row>
    <row r="3589" spans="4:4">
      <c r="D3589" s="139"/>
    </row>
    <row r="3590" spans="4:4">
      <c r="D3590" s="139"/>
    </row>
    <row r="3591" spans="4:4">
      <c r="D3591" s="139"/>
    </row>
    <row r="3592" spans="4:4">
      <c r="D3592" s="139"/>
    </row>
    <row r="3593" spans="4:4">
      <c r="D3593" s="139"/>
    </row>
    <row r="3594" spans="4:4">
      <c r="D3594" s="139"/>
    </row>
    <row r="3595" spans="4:4">
      <c r="D3595" s="139"/>
    </row>
    <row r="3596" spans="4:4">
      <c r="D3596" s="139"/>
    </row>
    <row r="3597" spans="4:4">
      <c r="D3597" s="139"/>
    </row>
    <row r="3598" spans="4:4">
      <c r="D3598" s="139"/>
    </row>
    <row r="3599" spans="4:4">
      <c r="D3599" s="139"/>
    </row>
    <row r="3600" spans="4:4">
      <c r="D3600" s="139"/>
    </row>
    <row r="3601" spans="4:4">
      <c r="D3601" s="139"/>
    </row>
    <row r="3602" spans="4:4">
      <c r="D3602" s="139"/>
    </row>
    <row r="3603" spans="4:4">
      <c r="D3603" s="139"/>
    </row>
    <row r="3604" spans="4:4">
      <c r="D3604" s="139"/>
    </row>
    <row r="3605" spans="4:4">
      <c r="D3605" s="139"/>
    </row>
    <row r="3606" spans="4:4">
      <c r="D3606" s="139"/>
    </row>
    <row r="3607" spans="4:4">
      <c r="D3607" s="139"/>
    </row>
    <row r="3608" spans="4:4">
      <c r="D3608" s="139"/>
    </row>
    <row r="3609" spans="4:4">
      <c r="D3609" s="139"/>
    </row>
    <row r="3610" spans="4:4">
      <c r="D3610" s="139"/>
    </row>
    <row r="3611" spans="4:4">
      <c r="D3611" s="139"/>
    </row>
    <row r="3612" spans="4:4">
      <c r="D3612" s="139"/>
    </row>
    <row r="3613" spans="4:4">
      <c r="D3613" s="139"/>
    </row>
    <row r="3614" spans="4:4">
      <c r="D3614" s="139"/>
    </row>
    <row r="3615" spans="4:4">
      <c r="D3615" s="139"/>
    </row>
    <row r="3616" spans="4:4">
      <c r="D3616" s="139"/>
    </row>
    <row r="3617" spans="4:4">
      <c r="D3617" s="139"/>
    </row>
    <row r="3618" spans="4:4">
      <c r="D3618" s="139"/>
    </row>
    <row r="3619" spans="4:4">
      <c r="D3619" s="139"/>
    </row>
    <row r="3620" spans="4:4">
      <c r="D3620" s="139"/>
    </row>
    <row r="3621" spans="4:4">
      <c r="D3621" s="139"/>
    </row>
    <row r="3622" spans="4:4">
      <c r="D3622" s="139"/>
    </row>
    <row r="3623" spans="4:4">
      <c r="D3623" s="139"/>
    </row>
    <row r="3624" spans="4:4">
      <c r="D3624" s="139"/>
    </row>
    <row r="3625" spans="4:4">
      <c r="D3625" s="139"/>
    </row>
    <row r="3626" spans="4:4">
      <c r="D3626" s="139"/>
    </row>
    <row r="3627" spans="4:4">
      <c r="D3627" s="139"/>
    </row>
    <row r="3628" spans="4:4">
      <c r="D3628" s="139"/>
    </row>
    <row r="3629" spans="4:4">
      <c r="D3629" s="139"/>
    </row>
    <row r="3630" spans="4:4">
      <c r="D3630" s="139"/>
    </row>
    <row r="3631" spans="4:4">
      <c r="D3631" s="139"/>
    </row>
    <row r="3632" spans="4:4">
      <c r="D3632" s="139"/>
    </row>
    <row r="3633" spans="4:4">
      <c r="D3633" s="139"/>
    </row>
    <row r="3634" spans="4:4">
      <c r="D3634" s="139"/>
    </row>
    <row r="3635" spans="4:4">
      <c r="D3635" s="139"/>
    </row>
    <row r="3636" spans="4:4">
      <c r="D3636" s="139"/>
    </row>
    <row r="3637" spans="4:4">
      <c r="D3637" s="139"/>
    </row>
    <row r="3638" spans="4:4">
      <c r="D3638" s="139"/>
    </row>
    <row r="3639" spans="4:4">
      <c r="D3639" s="139"/>
    </row>
    <row r="3640" spans="4:4">
      <c r="D3640" s="139"/>
    </row>
    <row r="3641" spans="4:4">
      <c r="D3641" s="139"/>
    </row>
    <row r="3642" spans="4:4">
      <c r="D3642" s="139"/>
    </row>
    <row r="3643" spans="4:4">
      <c r="D3643" s="139"/>
    </row>
    <row r="3644" spans="4:4">
      <c r="D3644" s="139"/>
    </row>
    <row r="3645" spans="4:4">
      <c r="D3645" s="139"/>
    </row>
    <row r="3646" spans="4:4">
      <c r="D3646" s="139"/>
    </row>
    <row r="3647" spans="4:4">
      <c r="D3647" s="139"/>
    </row>
    <row r="3648" spans="4:4">
      <c r="D3648" s="139"/>
    </row>
    <row r="3649" spans="4:4">
      <c r="D3649" s="139"/>
    </row>
    <row r="3650" spans="4:4">
      <c r="D3650" s="139"/>
    </row>
    <row r="3651" spans="4:4">
      <c r="D3651" s="139"/>
    </row>
    <row r="3652" spans="4:4">
      <c r="D3652" s="139"/>
    </row>
    <row r="3653" spans="4:4">
      <c r="D3653" s="139"/>
    </row>
    <row r="3654" spans="4:4">
      <c r="D3654" s="139"/>
    </row>
    <row r="3655" spans="4:4">
      <c r="D3655" s="139"/>
    </row>
    <row r="3656" spans="4:4">
      <c r="D3656" s="139"/>
    </row>
    <row r="3657" spans="4:4">
      <c r="D3657" s="139"/>
    </row>
    <row r="3658" spans="4:4">
      <c r="D3658" s="139"/>
    </row>
    <row r="3659" spans="4:4">
      <c r="D3659" s="139"/>
    </row>
    <row r="3660" spans="4:4">
      <c r="D3660" s="139"/>
    </row>
    <row r="3661" spans="4:4">
      <c r="D3661" s="139"/>
    </row>
    <row r="3662" spans="4:4">
      <c r="D3662" s="139"/>
    </row>
    <row r="3663" spans="4:4">
      <c r="D3663" s="139"/>
    </row>
    <row r="3664" spans="4:4">
      <c r="D3664" s="139"/>
    </row>
    <row r="3665" spans="4:4">
      <c r="D3665" s="139"/>
    </row>
    <row r="3666" spans="4:4">
      <c r="D3666" s="139"/>
    </row>
    <row r="3667" spans="4:4">
      <c r="D3667" s="139"/>
    </row>
    <row r="3668" spans="4:4">
      <c r="D3668" s="139"/>
    </row>
    <row r="3669" spans="4:4">
      <c r="D3669" s="139"/>
    </row>
    <row r="3670" spans="4:4">
      <c r="D3670" s="139"/>
    </row>
    <row r="3671" spans="4:4">
      <c r="D3671" s="139"/>
    </row>
    <row r="3672" spans="4:4">
      <c r="D3672" s="139"/>
    </row>
    <row r="3673" spans="4:4">
      <c r="D3673" s="139"/>
    </row>
    <row r="3674" spans="4:4">
      <c r="D3674" s="139"/>
    </row>
    <row r="3675" spans="4:4">
      <c r="D3675" s="139"/>
    </row>
    <row r="3676" spans="4:4">
      <c r="D3676" s="139"/>
    </row>
    <row r="3677" spans="4:4">
      <c r="D3677" s="139"/>
    </row>
    <row r="3678" spans="4:4">
      <c r="D3678" s="139"/>
    </row>
    <row r="3679" spans="4:4">
      <c r="D3679" s="139"/>
    </row>
    <row r="3680" spans="4:4">
      <c r="D3680" s="139"/>
    </row>
    <row r="3681" spans="4:4">
      <c r="D3681" s="139"/>
    </row>
    <row r="3682" spans="4:4">
      <c r="D3682" s="139"/>
    </row>
    <row r="3683" spans="4:4">
      <c r="D3683" s="139"/>
    </row>
    <row r="3684" spans="4:4">
      <c r="D3684" s="139"/>
    </row>
    <row r="3685" spans="4:4">
      <c r="D3685" s="139"/>
    </row>
    <row r="3686" spans="4:4">
      <c r="D3686" s="139"/>
    </row>
    <row r="3687" spans="4:4">
      <c r="D3687" s="139"/>
    </row>
    <row r="3688" spans="4:4">
      <c r="D3688" s="139"/>
    </row>
    <row r="3689" spans="4:4">
      <c r="D3689" s="139"/>
    </row>
    <row r="3690" spans="4:4">
      <c r="D3690" s="139"/>
    </row>
    <row r="3691" spans="4:4">
      <c r="D3691" s="139"/>
    </row>
    <row r="3692" spans="4:4">
      <c r="D3692" s="139"/>
    </row>
    <row r="3693" spans="4:4">
      <c r="D3693" s="139"/>
    </row>
    <row r="3694" spans="4:4">
      <c r="D3694" s="139"/>
    </row>
    <row r="3695" spans="4:4">
      <c r="D3695" s="139"/>
    </row>
    <row r="3696" spans="4:4">
      <c r="D3696" s="139"/>
    </row>
    <row r="3697" spans="4:4">
      <c r="D3697" s="139"/>
    </row>
    <row r="3698" spans="4:4">
      <c r="D3698" s="139"/>
    </row>
    <row r="3699" spans="4:4">
      <c r="D3699" s="139"/>
    </row>
    <row r="3700" spans="4:4">
      <c r="D3700" s="139"/>
    </row>
    <row r="3701" spans="4:4">
      <c r="D3701" s="139"/>
    </row>
    <row r="3702" spans="4:4">
      <c r="D3702" s="139"/>
    </row>
    <row r="3703" spans="4:4">
      <c r="D3703" s="139"/>
    </row>
    <row r="3704" spans="4:4">
      <c r="D3704" s="139"/>
    </row>
    <row r="3705" spans="4:4">
      <c r="D3705" s="139"/>
    </row>
    <row r="3706" spans="4:4">
      <c r="D3706" s="139"/>
    </row>
    <row r="3707" spans="4:4">
      <c r="D3707" s="139"/>
    </row>
    <row r="3708" spans="4:4">
      <c r="D3708" s="139"/>
    </row>
    <row r="3709" spans="4:4">
      <c r="D3709" s="139"/>
    </row>
    <row r="3710" spans="4:4">
      <c r="D3710" s="139"/>
    </row>
    <row r="3711" spans="4:4">
      <c r="D3711" s="139"/>
    </row>
    <row r="3712" spans="4:4">
      <c r="D3712" s="139"/>
    </row>
    <row r="3713" spans="4:4">
      <c r="D3713" s="139"/>
    </row>
    <row r="3714" spans="4:4">
      <c r="D3714" s="139"/>
    </row>
    <row r="3715" spans="4:4">
      <c r="D3715" s="139"/>
    </row>
    <row r="3716" spans="4:4">
      <c r="D3716" s="139"/>
    </row>
    <row r="3717" spans="4:4">
      <c r="D3717" s="139"/>
    </row>
    <row r="3718" spans="4:4">
      <c r="D3718" s="139"/>
    </row>
    <row r="3719" spans="4:4">
      <c r="D3719" s="139"/>
    </row>
    <row r="3720" spans="4:4">
      <c r="D3720" s="139"/>
    </row>
    <row r="3721" spans="4:4">
      <c r="D3721" s="139"/>
    </row>
    <row r="3722" spans="4:4">
      <c r="D3722" s="139"/>
    </row>
    <row r="3723" spans="4:4">
      <c r="D3723" s="139"/>
    </row>
    <row r="3724" spans="4:4">
      <c r="D3724" s="139"/>
    </row>
    <row r="3725" spans="4:4">
      <c r="D3725" s="139"/>
    </row>
    <row r="3726" spans="4:4">
      <c r="D3726" s="139"/>
    </row>
    <row r="3727" spans="4:4">
      <c r="D3727" s="139"/>
    </row>
    <row r="3728" spans="4:4">
      <c r="D3728" s="139"/>
    </row>
    <row r="3729" spans="4:4">
      <c r="D3729" s="139"/>
    </row>
    <row r="3730" spans="4:4">
      <c r="D3730" s="139"/>
    </row>
    <row r="3731" spans="4:4">
      <c r="D3731" s="139"/>
    </row>
    <row r="3732" spans="4:4">
      <c r="D3732" s="139"/>
    </row>
    <row r="3733" spans="4:4">
      <c r="D3733" s="139"/>
    </row>
    <row r="3734" spans="4:4">
      <c r="D3734" s="139"/>
    </row>
    <row r="3735" spans="4:4">
      <c r="D3735" s="139"/>
    </row>
    <row r="3736" spans="4:4">
      <c r="D3736" s="139"/>
    </row>
    <row r="3737" spans="4:4">
      <c r="D3737" s="139"/>
    </row>
    <row r="3738" spans="4:4">
      <c r="D3738" s="139"/>
    </row>
    <row r="3739" spans="4:4">
      <c r="D3739" s="139"/>
    </row>
    <row r="3740" spans="4:4">
      <c r="D3740" s="139"/>
    </row>
    <row r="3741" spans="4:4">
      <c r="D3741" s="139"/>
    </row>
    <row r="3742" spans="4:4">
      <c r="D3742" s="139"/>
    </row>
    <row r="3743" spans="4:4">
      <c r="D3743" s="139"/>
    </row>
    <row r="3744" spans="4:4">
      <c r="D3744" s="139"/>
    </row>
    <row r="3745" spans="4:4">
      <c r="D3745" s="139"/>
    </row>
    <row r="3746" spans="4:4">
      <c r="D3746" s="139"/>
    </row>
    <row r="3747" spans="4:4">
      <c r="D3747" s="139"/>
    </row>
    <row r="3748" spans="4:4">
      <c r="D3748" s="139"/>
    </row>
    <row r="3749" spans="4:4">
      <c r="D3749" s="139"/>
    </row>
    <row r="3750" spans="4:4">
      <c r="D3750" s="139"/>
    </row>
    <row r="3751" spans="4:4">
      <c r="D3751" s="139"/>
    </row>
    <row r="3752" spans="4:4">
      <c r="D3752" s="139"/>
    </row>
    <row r="3753" spans="4:4">
      <c r="D3753" s="139"/>
    </row>
    <row r="3754" spans="4:4">
      <c r="D3754" s="139"/>
    </row>
    <row r="3755" spans="4:4">
      <c r="D3755" s="139"/>
    </row>
    <row r="3756" spans="4:4">
      <c r="D3756" s="139"/>
    </row>
    <row r="3757" spans="4:4">
      <c r="D3757" s="139"/>
    </row>
    <row r="3758" spans="4:4">
      <c r="D3758" s="139"/>
    </row>
    <row r="3759" spans="4:4">
      <c r="D3759" s="139"/>
    </row>
    <row r="3760" spans="4:4">
      <c r="D3760" s="139"/>
    </row>
    <row r="3761" spans="4:4">
      <c r="D3761" s="139"/>
    </row>
    <row r="3762" spans="4:4">
      <c r="D3762" s="139"/>
    </row>
    <row r="3763" spans="4:4">
      <c r="D3763" s="139"/>
    </row>
    <row r="3764" spans="4:4">
      <c r="D3764" s="139"/>
    </row>
    <row r="3765" spans="4:4">
      <c r="D3765" s="139"/>
    </row>
    <row r="3766" spans="4:4">
      <c r="D3766" s="139"/>
    </row>
    <row r="3767" spans="4:4">
      <c r="D3767" s="139"/>
    </row>
    <row r="3768" spans="4:4">
      <c r="D3768" s="139"/>
    </row>
    <row r="3769" spans="4:4">
      <c r="D3769" s="139"/>
    </row>
    <row r="3770" spans="4:4">
      <c r="D3770" s="139"/>
    </row>
    <row r="3771" spans="4:4">
      <c r="D3771" s="139"/>
    </row>
    <row r="3772" spans="4:4">
      <c r="D3772" s="139"/>
    </row>
    <row r="3773" spans="4:4">
      <c r="D3773" s="139"/>
    </row>
    <row r="3774" spans="4:4">
      <c r="D3774" s="139"/>
    </row>
    <row r="3775" spans="4:4">
      <c r="D3775" s="139"/>
    </row>
    <row r="3776" spans="4:4">
      <c r="D3776" s="139"/>
    </row>
    <row r="3777" spans="4:4">
      <c r="D3777" s="139"/>
    </row>
    <row r="3778" spans="4:4">
      <c r="D3778" s="139"/>
    </row>
    <row r="3779" spans="4:4">
      <c r="D3779" s="139"/>
    </row>
    <row r="3780" spans="4:4">
      <c r="D3780" s="139"/>
    </row>
    <row r="3781" spans="4:4">
      <c r="D3781" s="139"/>
    </row>
    <row r="3782" spans="4:4">
      <c r="D3782" s="139"/>
    </row>
    <row r="3783" spans="4:4">
      <c r="D3783" s="139"/>
    </row>
    <row r="3784" spans="4:4">
      <c r="D3784" s="139"/>
    </row>
    <row r="3785" spans="4:4">
      <c r="D3785" s="139"/>
    </row>
    <row r="3786" spans="4:4">
      <c r="D3786" s="139"/>
    </row>
    <row r="3787" spans="4:4">
      <c r="D3787" s="139"/>
    </row>
    <row r="3788" spans="4:4">
      <c r="D3788" s="139"/>
    </row>
    <row r="3789" spans="4:4">
      <c r="D3789" s="139"/>
    </row>
    <row r="3790" spans="4:4">
      <c r="D3790" s="139"/>
    </row>
    <row r="3791" spans="4:4">
      <c r="D3791" s="139"/>
    </row>
    <row r="3792" spans="4:4">
      <c r="D3792" s="139"/>
    </row>
    <row r="3793" spans="4:4">
      <c r="D3793" s="139"/>
    </row>
    <row r="3794" spans="4:4">
      <c r="D3794" s="139"/>
    </row>
    <row r="3795" spans="4:4">
      <c r="D3795" s="139"/>
    </row>
    <row r="3796" spans="4:4">
      <c r="D3796" s="139"/>
    </row>
    <row r="3797" spans="4:4">
      <c r="D3797" s="139"/>
    </row>
    <row r="3798" spans="4:4">
      <c r="D3798" s="139"/>
    </row>
    <row r="3799" spans="4:4">
      <c r="D3799" s="139"/>
    </row>
    <row r="3800" spans="4:4">
      <c r="D3800" s="139"/>
    </row>
    <row r="3801" spans="4:4">
      <c r="D3801" s="139"/>
    </row>
    <row r="3802" spans="4:4">
      <c r="D3802" s="139"/>
    </row>
    <row r="3803" spans="4:4">
      <c r="D3803" s="139"/>
    </row>
    <row r="3804" spans="4:4">
      <c r="D3804" s="139"/>
    </row>
    <row r="3805" spans="4:4">
      <c r="D3805" s="139"/>
    </row>
    <row r="3806" spans="4:4">
      <c r="D3806" s="139"/>
    </row>
    <row r="3807" spans="4:4">
      <c r="D3807" s="139"/>
    </row>
    <row r="3808" spans="4:4">
      <c r="D3808" s="139"/>
    </row>
    <row r="3809" spans="4:4">
      <c r="D3809" s="139"/>
    </row>
    <row r="3810" spans="4:4">
      <c r="D3810" s="139"/>
    </row>
    <row r="3811" spans="4:4">
      <c r="D3811" s="139"/>
    </row>
    <row r="3812" spans="4:4">
      <c r="D3812" s="139"/>
    </row>
    <row r="3813" spans="4:4">
      <c r="D3813" s="139"/>
    </row>
    <row r="3814" spans="4:4">
      <c r="D3814" s="139"/>
    </row>
    <row r="3815" spans="4:4">
      <c r="D3815" s="139"/>
    </row>
    <row r="3816" spans="4:4">
      <c r="D3816" s="139"/>
    </row>
    <row r="3817" spans="4:4">
      <c r="D3817" s="139"/>
    </row>
    <row r="3818" spans="4:4">
      <c r="D3818" s="139"/>
    </row>
    <row r="3819" spans="4:4">
      <c r="D3819" s="139"/>
    </row>
    <row r="3820" spans="4:4">
      <c r="D3820" s="139"/>
    </row>
    <row r="3821" spans="4:4">
      <c r="D3821" s="139"/>
    </row>
    <row r="3822" spans="4:4">
      <c r="D3822" s="139"/>
    </row>
    <row r="3823" spans="4:4">
      <c r="D3823" s="139"/>
    </row>
    <row r="3824" spans="4:4">
      <c r="D3824" s="139"/>
    </row>
    <row r="3825" spans="4:4">
      <c r="D3825" s="139"/>
    </row>
    <row r="3826" spans="4:4">
      <c r="D3826" s="139"/>
    </row>
    <row r="3827" spans="4:4">
      <c r="D3827" s="139"/>
    </row>
    <row r="3828" spans="4:4">
      <c r="D3828" s="139"/>
    </row>
    <row r="3829" spans="4:4">
      <c r="D3829" s="139"/>
    </row>
    <row r="3830" spans="4:4">
      <c r="D3830" s="139"/>
    </row>
    <row r="3831" spans="4:4">
      <c r="D3831" s="139"/>
    </row>
    <row r="3832" spans="4:4">
      <c r="D3832" s="139"/>
    </row>
    <row r="3833" spans="4:4">
      <c r="D3833" s="139"/>
    </row>
    <row r="3834" spans="4:4">
      <c r="D3834" s="139"/>
    </row>
    <row r="3835" spans="4:4">
      <c r="D3835" s="139"/>
    </row>
    <row r="3836" spans="4:4">
      <c r="D3836" s="139"/>
    </row>
    <row r="3837" spans="4:4">
      <c r="D3837" s="139"/>
    </row>
    <row r="3838" spans="4:4">
      <c r="D3838" s="139"/>
    </row>
    <row r="3839" spans="4:4">
      <c r="D3839" s="139"/>
    </row>
    <row r="3840" spans="4:4">
      <c r="D3840" s="139"/>
    </row>
    <row r="3841" spans="4:4">
      <c r="D3841" s="139"/>
    </row>
    <row r="3842" spans="4:4">
      <c r="D3842" s="139"/>
    </row>
    <row r="3843" spans="4:4">
      <c r="D3843" s="139"/>
    </row>
    <row r="3844" spans="4:4">
      <c r="D3844" s="139"/>
    </row>
    <row r="3845" spans="4:4">
      <c r="D3845" s="139"/>
    </row>
    <row r="3846" spans="4:4">
      <c r="D3846" s="139"/>
    </row>
    <row r="3847" spans="4:4">
      <c r="D3847" s="139"/>
    </row>
    <row r="3848" spans="4:4">
      <c r="D3848" s="139"/>
    </row>
    <row r="3849" spans="4:4">
      <c r="D3849" s="139"/>
    </row>
    <row r="3850" spans="4:4">
      <c r="D3850" s="139"/>
    </row>
    <row r="3851" spans="4:4">
      <c r="D3851" s="139"/>
    </row>
    <row r="3852" spans="4:4">
      <c r="D3852" s="139"/>
    </row>
    <row r="3853" spans="4:4">
      <c r="D3853" s="139"/>
    </row>
    <row r="3854" spans="4:4">
      <c r="D3854" s="139"/>
    </row>
    <row r="3855" spans="4:4">
      <c r="D3855" s="139"/>
    </row>
    <row r="3856" spans="4:4">
      <c r="D3856" s="139"/>
    </row>
    <row r="3857" spans="4:4">
      <c r="D3857" s="139"/>
    </row>
    <row r="3858" spans="4:4">
      <c r="D3858" s="139"/>
    </row>
    <row r="3859" spans="4:4">
      <c r="D3859" s="139"/>
    </row>
    <row r="3860" spans="4:4">
      <c r="D3860" s="139"/>
    </row>
    <row r="3861" spans="4:4">
      <c r="D3861" s="139"/>
    </row>
    <row r="3862" spans="4:4">
      <c r="D3862" s="139"/>
    </row>
    <row r="3863" spans="4:4">
      <c r="D3863" s="139"/>
    </row>
    <row r="3864" spans="4:4">
      <c r="D3864" s="139"/>
    </row>
    <row r="3865" spans="4:4">
      <c r="D3865" s="139"/>
    </row>
    <row r="3866" spans="4:4">
      <c r="D3866" s="139"/>
    </row>
    <row r="3867" spans="4:4">
      <c r="D3867" s="139"/>
    </row>
    <row r="3868" spans="4:4">
      <c r="D3868" s="139"/>
    </row>
    <row r="3869" spans="4:4">
      <c r="D3869" s="139"/>
    </row>
    <row r="3870" spans="4:4">
      <c r="D3870" s="139"/>
    </row>
    <row r="3871" spans="4:4">
      <c r="D3871" s="139"/>
    </row>
    <row r="3872" spans="4:4">
      <c r="D3872" s="139"/>
    </row>
    <row r="3873" spans="4:4">
      <c r="D3873" s="139"/>
    </row>
    <row r="3874" spans="4:4">
      <c r="D3874" s="139"/>
    </row>
    <row r="3875" spans="4:4">
      <c r="D3875" s="139"/>
    </row>
    <row r="3876" spans="4:4">
      <c r="D3876" s="139"/>
    </row>
    <row r="3877" spans="4:4">
      <c r="D3877" s="139"/>
    </row>
    <row r="3878" spans="4:4">
      <c r="D3878" s="139"/>
    </row>
    <row r="3879" spans="4:4">
      <c r="D3879" s="139"/>
    </row>
    <row r="3880" spans="4:4">
      <c r="D3880" s="139"/>
    </row>
    <row r="3881" spans="4:4">
      <c r="D3881" s="139"/>
    </row>
    <row r="3882" spans="4:4">
      <c r="D3882" s="139"/>
    </row>
    <row r="3883" spans="4:4">
      <c r="D3883" s="139"/>
    </row>
    <row r="3884" spans="4:4">
      <c r="D3884" s="139"/>
    </row>
    <row r="3885" spans="4:4">
      <c r="D3885" s="139"/>
    </row>
    <row r="3886" spans="4:4">
      <c r="D3886" s="139"/>
    </row>
    <row r="3887" spans="4:4">
      <c r="D3887" s="139"/>
    </row>
    <row r="3888" spans="4:4">
      <c r="D3888" s="139"/>
    </row>
    <row r="3889" spans="4:4">
      <c r="D3889" s="139"/>
    </row>
    <row r="3890" spans="4:4">
      <c r="D3890" s="139"/>
    </row>
    <row r="3891" spans="4:4">
      <c r="D3891" s="139"/>
    </row>
    <row r="3892" spans="4:4">
      <c r="D3892" s="139"/>
    </row>
    <row r="3893" spans="4:4">
      <c r="D3893" s="139"/>
    </row>
    <row r="3894" spans="4:4">
      <c r="D3894" s="139"/>
    </row>
    <row r="3895" spans="4:4">
      <c r="D3895" s="139"/>
    </row>
    <row r="3896" spans="4:4">
      <c r="D3896" s="139"/>
    </row>
    <row r="3897" spans="4:4">
      <c r="D3897" s="139"/>
    </row>
    <row r="3898" spans="4:4">
      <c r="D3898" s="139"/>
    </row>
    <row r="3899" spans="4:4">
      <c r="D3899" s="139"/>
    </row>
    <row r="3900" spans="4:4">
      <c r="D3900" s="139"/>
    </row>
    <row r="3901" spans="4:4">
      <c r="D3901" s="139"/>
    </row>
    <row r="3902" spans="4:4">
      <c r="D3902" s="139"/>
    </row>
    <row r="3903" spans="4:4">
      <c r="D3903" s="139"/>
    </row>
    <row r="3904" spans="4:4">
      <c r="D3904" s="139"/>
    </row>
    <row r="3905" spans="4:4">
      <c r="D3905" s="139"/>
    </row>
    <row r="3906" spans="4:4">
      <c r="D3906" s="139"/>
    </row>
    <row r="3907" spans="4:4">
      <c r="D3907" s="139"/>
    </row>
    <row r="3908" spans="4:4">
      <c r="D3908" s="139"/>
    </row>
    <row r="3909" spans="4:4">
      <c r="D3909" s="139"/>
    </row>
    <row r="3910" spans="4:4">
      <c r="D3910" s="139"/>
    </row>
    <row r="3911" spans="4:4">
      <c r="D3911" s="139"/>
    </row>
    <row r="3912" spans="4:4">
      <c r="D3912" s="139"/>
    </row>
    <row r="3913" spans="4:4">
      <c r="D3913" s="139"/>
    </row>
    <row r="3914" spans="4:4">
      <c r="D3914" s="139"/>
    </row>
    <row r="3915" spans="4:4">
      <c r="D3915" s="139"/>
    </row>
    <row r="3916" spans="4:4">
      <c r="D3916" s="139"/>
    </row>
    <row r="3917" spans="4:4">
      <c r="D3917" s="139"/>
    </row>
    <row r="3918" spans="4:4">
      <c r="D3918" s="139"/>
    </row>
    <row r="3919" spans="4:4">
      <c r="D3919" s="139"/>
    </row>
    <row r="3920" spans="4:4">
      <c r="D3920" s="139"/>
    </row>
    <row r="3921" spans="4:4">
      <c r="D3921" s="139"/>
    </row>
    <row r="3922" spans="4:4">
      <c r="D3922" s="139"/>
    </row>
    <row r="3923" spans="4:4">
      <c r="D3923" s="139"/>
    </row>
    <row r="3924" spans="4:4">
      <c r="D3924" s="139"/>
    </row>
    <row r="3925" spans="4:4">
      <c r="D3925" s="139"/>
    </row>
    <row r="3926" spans="4:4">
      <c r="D3926" s="139"/>
    </row>
    <row r="3927" spans="4:4">
      <c r="D3927" s="139"/>
    </row>
    <row r="3928" spans="4:4">
      <c r="D3928" s="139"/>
    </row>
    <row r="3929" spans="4:4">
      <c r="D3929" s="139"/>
    </row>
    <row r="3930" spans="4:4">
      <c r="D3930" s="139"/>
    </row>
    <row r="3931" spans="4:4">
      <c r="D3931" s="139"/>
    </row>
    <row r="3932" spans="4:4">
      <c r="D3932" s="139"/>
    </row>
    <row r="3933" spans="4:4">
      <c r="D3933" s="139"/>
    </row>
    <row r="3934" spans="4:4">
      <c r="D3934" s="139"/>
    </row>
    <row r="3935" spans="4:4">
      <c r="D3935" s="139"/>
    </row>
    <row r="3936" spans="4:4">
      <c r="D3936" s="139"/>
    </row>
    <row r="3937" spans="4:4">
      <c r="D3937" s="139"/>
    </row>
    <row r="3938" spans="4:4">
      <c r="D3938" s="139"/>
    </row>
    <row r="3939" spans="4:4">
      <c r="D3939" s="139"/>
    </row>
    <row r="3940" spans="4:4">
      <c r="D3940" s="139"/>
    </row>
    <row r="3941" spans="4:4">
      <c r="D3941" s="139"/>
    </row>
    <row r="3942" spans="4:4">
      <c r="D3942" s="139"/>
    </row>
    <row r="3943" spans="4:4">
      <c r="D3943" s="139"/>
    </row>
    <row r="3944" spans="4:4">
      <c r="D3944" s="139"/>
    </row>
    <row r="3945" spans="4:4">
      <c r="D3945" s="139"/>
    </row>
    <row r="3946" spans="4:4">
      <c r="D3946" s="139"/>
    </row>
    <row r="3947" spans="4:4">
      <c r="D3947" s="139"/>
    </row>
    <row r="3948" spans="4:4">
      <c r="D3948" s="139"/>
    </row>
    <row r="3949" spans="4:4">
      <c r="D3949" s="139"/>
    </row>
    <row r="3950" spans="4:4">
      <c r="D3950" s="139"/>
    </row>
    <row r="3951" spans="4:4">
      <c r="D3951" s="139"/>
    </row>
    <row r="3952" spans="4:4">
      <c r="D3952" s="139"/>
    </row>
    <row r="3953" spans="4:4">
      <c r="D3953" s="139"/>
    </row>
    <row r="3954" spans="4:4">
      <c r="D3954" s="139"/>
    </row>
    <row r="3955" spans="4:4">
      <c r="D3955" s="139"/>
    </row>
    <row r="3956" spans="4:4">
      <c r="D3956" s="139"/>
    </row>
    <row r="3957" spans="4:4">
      <c r="D3957" s="139"/>
    </row>
    <row r="3958" spans="4:4">
      <c r="D3958" s="139"/>
    </row>
    <row r="3959" spans="4:4">
      <c r="D3959" s="139"/>
    </row>
    <row r="3960" spans="4:4">
      <c r="D3960" s="139"/>
    </row>
    <row r="3961" spans="4:4">
      <c r="D3961" s="139"/>
    </row>
    <row r="3962" spans="4:4">
      <c r="D3962" s="139"/>
    </row>
    <row r="3963" spans="4:4">
      <c r="D3963" s="139"/>
    </row>
    <row r="3964" spans="4:4">
      <c r="D3964" s="139"/>
    </row>
    <row r="3965" spans="4:4">
      <c r="D3965" s="139"/>
    </row>
    <row r="3966" spans="4:4">
      <c r="D3966" s="139"/>
    </row>
    <row r="3967" spans="4:4">
      <c r="D3967" s="139"/>
    </row>
    <row r="3968" spans="4:4">
      <c r="D3968" s="139"/>
    </row>
    <row r="3969" spans="4:4">
      <c r="D3969" s="139"/>
    </row>
    <row r="3970" spans="4:4">
      <c r="D3970" s="139"/>
    </row>
    <row r="3971" spans="4:4">
      <c r="D3971" s="139"/>
    </row>
    <row r="3972" spans="4:4">
      <c r="D3972" s="139"/>
    </row>
    <row r="3973" spans="4:4">
      <c r="D3973" s="139"/>
    </row>
    <row r="3974" spans="4:4">
      <c r="D3974" s="139"/>
    </row>
    <row r="3975" spans="4:4">
      <c r="D3975" s="139"/>
    </row>
    <row r="3976" spans="4:4">
      <c r="D3976" s="139"/>
    </row>
    <row r="3977" spans="4:4">
      <c r="D3977" s="139"/>
    </row>
    <row r="3978" spans="4:4">
      <c r="D3978" s="139"/>
    </row>
    <row r="3979" spans="4:4">
      <c r="D3979" s="139"/>
    </row>
    <row r="3980" spans="4:4">
      <c r="D3980" s="139"/>
    </row>
    <row r="3981" spans="4:4">
      <c r="D3981" s="139"/>
    </row>
    <row r="3982" spans="4:4">
      <c r="D3982" s="139"/>
    </row>
    <row r="3983" spans="4:4">
      <c r="D3983" s="139"/>
    </row>
    <row r="3984" spans="4:4">
      <c r="D3984" s="139"/>
    </row>
    <row r="3985" spans="4:4">
      <c r="D3985" s="139"/>
    </row>
    <row r="3986" spans="4:4">
      <c r="D3986" s="139"/>
    </row>
    <row r="3987" spans="4:4">
      <c r="D3987" s="139"/>
    </row>
    <row r="3988" spans="4:4">
      <c r="D3988" s="139"/>
    </row>
    <row r="3989" spans="4:4">
      <c r="D3989" s="139"/>
    </row>
    <row r="3990" spans="4:4">
      <c r="D3990" s="139"/>
    </row>
    <row r="3991" spans="4:4">
      <c r="D3991" s="139"/>
    </row>
    <row r="3992" spans="4:4">
      <c r="D3992" s="139"/>
    </row>
    <row r="3993" spans="4:4">
      <c r="D3993" s="139"/>
    </row>
    <row r="3994" spans="4:4">
      <c r="D3994" s="139"/>
    </row>
    <row r="3995" spans="4:4">
      <c r="D3995" s="139"/>
    </row>
    <row r="3996" spans="4:4">
      <c r="D3996" s="139"/>
    </row>
    <row r="3997" spans="4:4">
      <c r="D3997" s="139"/>
    </row>
    <row r="3998" spans="4:4">
      <c r="D3998" s="139"/>
    </row>
    <row r="3999" spans="4:4">
      <c r="D3999" s="139"/>
    </row>
    <row r="4000" spans="4:4">
      <c r="D4000" s="139"/>
    </row>
    <row r="4001" spans="4:4">
      <c r="D4001" s="139"/>
    </row>
    <row r="4002" spans="4:4">
      <c r="D4002" s="139"/>
    </row>
    <row r="4003" spans="4:4">
      <c r="D4003" s="139"/>
    </row>
    <row r="4004" spans="4:4">
      <c r="D4004" s="139"/>
    </row>
    <row r="4005" spans="4:4">
      <c r="D4005" s="139"/>
    </row>
    <row r="4006" spans="4:4">
      <c r="D4006" s="139"/>
    </row>
    <row r="4007" spans="4:4">
      <c r="D4007" s="139"/>
    </row>
    <row r="4008" spans="4:4">
      <c r="D4008" s="139"/>
    </row>
    <row r="4009" spans="4:4">
      <c r="D4009" s="139"/>
    </row>
    <row r="4010" spans="4:4">
      <c r="D4010" s="139"/>
    </row>
    <row r="4011" spans="4:4">
      <c r="D4011" s="139"/>
    </row>
    <row r="4012" spans="4:4">
      <c r="D4012" s="139"/>
    </row>
    <row r="4013" spans="4:4">
      <c r="D4013" s="139"/>
    </row>
    <row r="4014" spans="4:4">
      <c r="D4014" s="139"/>
    </row>
    <row r="4015" spans="4:4">
      <c r="D4015" s="139"/>
    </row>
    <row r="4016" spans="4:4">
      <c r="D4016" s="139"/>
    </row>
    <row r="4017" spans="4:4">
      <c r="D4017" s="139"/>
    </row>
    <row r="4018" spans="4:4">
      <c r="D4018" s="139"/>
    </row>
    <row r="4019" spans="4:4">
      <c r="D4019" s="139"/>
    </row>
    <row r="4020" spans="4:4">
      <c r="D4020" s="139"/>
    </row>
    <row r="4021" spans="4:4">
      <c r="D4021" s="139"/>
    </row>
    <row r="4022" spans="4:4">
      <c r="D4022" s="139"/>
    </row>
    <row r="4023" spans="4:4">
      <c r="D4023" s="139"/>
    </row>
    <row r="4024" spans="4:4">
      <c r="D4024" s="139"/>
    </row>
    <row r="4025" spans="4:4">
      <c r="D4025" s="139"/>
    </row>
    <row r="4026" spans="4:4">
      <c r="D4026" s="139"/>
    </row>
    <row r="4027" spans="4:4">
      <c r="D4027" s="139"/>
    </row>
    <row r="4028" spans="4:4">
      <c r="D4028" s="139"/>
    </row>
    <row r="4029" spans="4:4">
      <c r="D4029" s="139"/>
    </row>
    <row r="4030" spans="4:4">
      <c r="D4030" s="139"/>
    </row>
    <row r="4031" spans="4:4">
      <c r="D4031" s="139"/>
    </row>
    <row r="4032" spans="4:4">
      <c r="D4032" s="139"/>
    </row>
    <row r="4033" spans="4:4">
      <c r="D4033" s="139"/>
    </row>
    <row r="4034" spans="4:4">
      <c r="D4034" s="139"/>
    </row>
    <row r="4035" spans="4:4">
      <c r="D4035" s="139"/>
    </row>
    <row r="4036" spans="4:4">
      <c r="D4036" s="139"/>
    </row>
    <row r="4037" spans="4:4">
      <c r="D4037" s="139"/>
    </row>
    <row r="4038" spans="4:4">
      <c r="D4038" s="139"/>
    </row>
    <row r="4039" spans="4:4">
      <c r="D4039" s="139"/>
    </row>
    <row r="4040" spans="4:4">
      <c r="D4040" s="139"/>
    </row>
    <row r="4041" spans="4:4">
      <c r="D4041" s="139"/>
    </row>
    <row r="4042" spans="4:4">
      <c r="D4042" s="139"/>
    </row>
    <row r="4043" spans="4:4">
      <c r="D4043" s="139"/>
    </row>
    <row r="4044" spans="4:4">
      <c r="D4044" s="139"/>
    </row>
    <row r="4045" spans="4:4">
      <c r="D4045" s="139"/>
    </row>
    <row r="4046" spans="4:4">
      <c r="D4046" s="139"/>
    </row>
    <row r="4047" spans="4:4">
      <c r="D4047" s="139"/>
    </row>
    <row r="4048" spans="4:4">
      <c r="D4048" s="139"/>
    </row>
    <row r="4049" spans="4:4">
      <c r="D4049" s="139"/>
    </row>
    <row r="4050" spans="4:4">
      <c r="D4050" s="139"/>
    </row>
    <row r="4051" spans="4:4">
      <c r="D4051" s="139"/>
    </row>
    <row r="4052" spans="4:4">
      <c r="D4052" s="139"/>
    </row>
    <row r="4053" spans="4:4">
      <c r="D4053" s="139"/>
    </row>
    <row r="4054" spans="4:4">
      <c r="D4054" s="139"/>
    </row>
    <row r="4055" spans="4:4">
      <c r="D4055" s="139"/>
    </row>
    <row r="4056" spans="4:4">
      <c r="D4056" s="139"/>
    </row>
    <row r="4057" spans="4:4">
      <c r="D4057" s="139"/>
    </row>
    <row r="4058" spans="4:4">
      <c r="D4058" s="139"/>
    </row>
    <row r="4059" spans="4:4">
      <c r="D4059" s="139"/>
    </row>
    <row r="4060" spans="4:4">
      <c r="D4060" s="139"/>
    </row>
    <row r="4061" spans="4:4">
      <c r="D4061" s="139"/>
    </row>
    <row r="4062" spans="4:4">
      <c r="D4062" s="139"/>
    </row>
    <row r="4063" spans="4:4">
      <c r="D4063" s="139"/>
    </row>
    <row r="4064" spans="4:4">
      <c r="D4064" s="139"/>
    </row>
    <row r="4065" spans="4:4">
      <c r="D4065" s="139"/>
    </row>
    <row r="4066" spans="4:4">
      <c r="D4066" s="139"/>
    </row>
    <row r="4067" spans="4:4">
      <c r="D4067" s="139"/>
    </row>
    <row r="4068" spans="4:4">
      <c r="D4068" s="139"/>
    </row>
    <row r="4069" spans="4:4">
      <c r="D4069" s="139"/>
    </row>
    <row r="4070" spans="4:4">
      <c r="D4070" s="139"/>
    </row>
    <row r="4071" spans="4:4">
      <c r="D4071" s="139"/>
    </row>
    <row r="4072" spans="4:4">
      <c r="D4072" s="139"/>
    </row>
    <row r="4073" spans="4:4">
      <c r="D4073" s="139"/>
    </row>
    <row r="4074" spans="4:4">
      <c r="D4074" s="139"/>
    </row>
    <row r="4075" spans="4:4">
      <c r="D4075" s="139"/>
    </row>
    <row r="4076" spans="4:4">
      <c r="D4076" s="139"/>
    </row>
    <row r="4077" spans="4:4">
      <c r="D4077" s="139"/>
    </row>
    <row r="4078" spans="4:4">
      <c r="D4078" s="139"/>
    </row>
    <row r="4079" spans="4:4">
      <c r="D4079" s="139"/>
    </row>
    <row r="4080" spans="4:4">
      <c r="D4080" s="139"/>
    </row>
    <row r="4081" spans="4:4">
      <c r="D4081" s="139"/>
    </row>
    <row r="4082" spans="4:4">
      <c r="D4082" s="139"/>
    </row>
    <row r="4083" spans="4:4">
      <c r="D4083" s="139"/>
    </row>
    <row r="4084" spans="4:4">
      <c r="D4084" s="139"/>
    </row>
    <row r="4085" spans="4:4">
      <c r="D4085" s="139"/>
    </row>
    <row r="4086" spans="4:4">
      <c r="D4086" s="139"/>
    </row>
    <row r="4087" spans="4:4">
      <c r="D4087" s="139"/>
    </row>
    <row r="4088" spans="4:4">
      <c r="D4088" s="139"/>
    </row>
    <row r="4089" spans="4:4">
      <c r="D4089" s="139"/>
    </row>
    <row r="4090" spans="4:4">
      <c r="D4090" s="139"/>
    </row>
    <row r="4091" spans="4:4">
      <c r="D4091" s="139"/>
    </row>
    <row r="4092" spans="4:4">
      <c r="D4092" s="139"/>
    </row>
    <row r="4093" spans="4:4">
      <c r="D4093" s="139"/>
    </row>
    <row r="4094" spans="4:4">
      <c r="D4094" s="139"/>
    </row>
    <row r="4095" spans="4:4">
      <c r="D4095" s="139"/>
    </row>
    <row r="4096" spans="4:4">
      <c r="D4096" s="139"/>
    </row>
    <row r="4097" spans="4:4">
      <c r="D4097" s="139"/>
    </row>
    <row r="4098" spans="4:4">
      <c r="D4098" s="139"/>
    </row>
    <row r="4099" spans="4:4">
      <c r="D4099" s="139"/>
    </row>
    <row r="4100" spans="4:4">
      <c r="D4100" s="139"/>
    </row>
    <row r="4101" spans="4:4">
      <c r="D4101" s="139"/>
    </row>
    <row r="4102" spans="4:4">
      <c r="D4102" s="139"/>
    </row>
    <row r="4103" spans="4:4">
      <c r="D4103" s="139"/>
    </row>
    <row r="4104" spans="4:4">
      <c r="D4104" s="139"/>
    </row>
    <row r="4105" spans="4:4">
      <c r="D4105" s="139"/>
    </row>
    <row r="4106" spans="4:4">
      <c r="D4106" s="139"/>
    </row>
    <row r="4107" spans="4:4">
      <c r="D4107" s="139"/>
    </row>
    <row r="4108" spans="4:4">
      <c r="D4108" s="139"/>
    </row>
    <row r="4109" spans="4:4">
      <c r="D4109" s="139"/>
    </row>
    <row r="4110" spans="4:4">
      <c r="D4110" s="139"/>
    </row>
    <row r="4111" spans="4:4">
      <c r="D4111" s="139"/>
    </row>
    <row r="4112" spans="4:4">
      <c r="D4112" s="139"/>
    </row>
    <row r="4113" spans="4:4">
      <c r="D4113" s="139"/>
    </row>
    <row r="4114" spans="4:4">
      <c r="D4114" s="139"/>
    </row>
    <row r="4115" spans="4:4">
      <c r="D4115" s="139"/>
    </row>
    <row r="4116" spans="4:4">
      <c r="D4116" s="139"/>
    </row>
    <row r="4117" spans="4:4">
      <c r="D4117" s="139"/>
    </row>
    <row r="4118" spans="4:4">
      <c r="D4118" s="139"/>
    </row>
    <row r="4119" spans="4:4">
      <c r="D4119" s="139"/>
    </row>
    <row r="4120" spans="4:4">
      <c r="D4120" s="139"/>
    </row>
    <row r="4121" spans="4:4">
      <c r="D4121" s="139"/>
    </row>
    <row r="4122" spans="4:4">
      <c r="D4122" s="139"/>
    </row>
    <row r="4123" spans="4:4">
      <c r="D4123" s="139"/>
    </row>
    <row r="4124" spans="4:4">
      <c r="D4124" s="139"/>
    </row>
    <row r="4125" spans="4:4">
      <c r="D4125" s="139"/>
    </row>
    <row r="4126" spans="4:4">
      <c r="D4126" s="139"/>
    </row>
    <row r="4127" spans="4:4">
      <c r="D4127" s="139"/>
    </row>
    <row r="4128" spans="4:4">
      <c r="D4128" s="139"/>
    </row>
    <row r="4129" spans="4:4">
      <c r="D4129" s="139"/>
    </row>
    <row r="4130" spans="4:4">
      <c r="D4130" s="139"/>
    </row>
    <row r="4131" spans="4:4">
      <c r="D4131" s="139"/>
    </row>
    <row r="4132" spans="4:4">
      <c r="D4132" s="139"/>
    </row>
    <row r="4133" spans="4:4">
      <c r="D4133" s="139"/>
    </row>
    <row r="4134" spans="4:4">
      <c r="D4134" s="139"/>
    </row>
    <row r="4135" spans="4:4">
      <c r="D4135" s="139"/>
    </row>
    <row r="4136" spans="4:4">
      <c r="D4136" s="139"/>
    </row>
    <row r="4137" spans="4:4">
      <c r="D4137" s="139"/>
    </row>
    <row r="4138" spans="4:4">
      <c r="D4138" s="139"/>
    </row>
    <row r="4139" spans="4:4">
      <c r="D4139" s="139"/>
    </row>
    <row r="4140" spans="4:4">
      <c r="D4140" s="139"/>
    </row>
    <row r="4141" spans="4:4">
      <c r="D4141" s="139"/>
    </row>
    <row r="4142" spans="4:4">
      <c r="D4142" s="139"/>
    </row>
    <row r="4143" spans="4:4">
      <c r="D4143" s="139"/>
    </row>
    <row r="4144" spans="4:4">
      <c r="D4144" s="139"/>
    </row>
    <row r="4145" spans="4:4">
      <c r="D4145" s="139"/>
    </row>
    <row r="4146" spans="4:4">
      <c r="D4146" s="139"/>
    </row>
    <row r="4147" spans="4:4">
      <c r="D4147" s="139"/>
    </row>
    <row r="4148" spans="4:4">
      <c r="D4148" s="139"/>
    </row>
    <row r="4149" spans="4:4">
      <c r="D4149" s="139"/>
    </row>
    <row r="4150" spans="4:4">
      <c r="D4150" s="139"/>
    </row>
    <row r="4151" spans="4:4">
      <c r="D4151" s="139"/>
    </row>
    <row r="4152" spans="4:4">
      <c r="D4152" s="139"/>
    </row>
    <row r="4153" spans="4:4">
      <c r="D4153" s="139"/>
    </row>
    <row r="4154" spans="4:4">
      <c r="D4154" s="139"/>
    </row>
    <row r="4155" spans="4:4">
      <c r="D4155" s="139"/>
    </row>
    <row r="4156" spans="4:4">
      <c r="D4156" s="139"/>
    </row>
    <row r="4157" spans="4:4">
      <c r="D4157" s="139"/>
    </row>
    <row r="4158" spans="4:4">
      <c r="D4158" s="139"/>
    </row>
    <row r="4159" spans="4:4">
      <c r="D4159" s="139"/>
    </row>
    <row r="4160" spans="4:4">
      <c r="D4160" s="139"/>
    </row>
    <row r="4161" spans="4:4">
      <c r="D4161" s="139"/>
    </row>
    <row r="4162" spans="4:4">
      <c r="D4162" s="139"/>
    </row>
    <row r="4163" spans="4:4">
      <c r="D4163" s="139"/>
    </row>
    <row r="4164" spans="4:4">
      <c r="D4164" s="139"/>
    </row>
    <row r="4165" spans="4:4">
      <c r="D4165" s="139"/>
    </row>
    <row r="4166" spans="4:4">
      <c r="D4166" s="139"/>
    </row>
    <row r="4167" spans="4:4">
      <c r="D4167" s="139"/>
    </row>
    <row r="4168" spans="4:4">
      <c r="D4168" s="139"/>
    </row>
    <row r="4169" spans="4:4">
      <c r="D4169" s="139"/>
    </row>
    <row r="4170" spans="4:4">
      <c r="D4170" s="139"/>
    </row>
    <row r="4171" spans="4:4">
      <c r="D4171" s="139"/>
    </row>
    <row r="4172" spans="4:4">
      <c r="D4172" s="139"/>
    </row>
    <row r="4173" spans="4:4">
      <c r="D4173" s="139"/>
    </row>
    <row r="4174" spans="4:4">
      <c r="D4174" s="139"/>
    </row>
    <row r="4175" spans="4:4">
      <c r="D4175" s="139"/>
    </row>
    <row r="4176" spans="4:4">
      <c r="D4176" s="139"/>
    </row>
    <row r="4177" spans="4:4">
      <c r="D4177" s="139"/>
    </row>
    <row r="4178" spans="4:4">
      <c r="D4178" s="139"/>
    </row>
    <row r="4179" spans="4:4">
      <c r="D4179" s="139"/>
    </row>
    <row r="4180" spans="4:4">
      <c r="D4180" s="139"/>
    </row>
    <row r="4181" spans="4:4">
      <c r="D4181" s="139"/>
    </row>
    <row r="4182" spans="4:4">
      <c r="D4182" s="139"/>
    </row>
    <row r="4183" spans="4:4">
      <c r="D4183" s="139"/>
    </row>
    <row r="4184" spans="4:4">
      <c r="D4184" s="139"/>
    </row>
    <row r="4185" spans="4:4">
      <c r="D4185" s="139"/>
    </row>
    <row r="4186" spans="4:4">
      <c r="D4186" s="139"/>
    </row>
    <row r="4187" spans="4:4">
      <c r="D4187" s="139"/>
    </row>
    <row r="4188" spans="4:4">
      <c r="D4188" s="139"/>
    </row>
    <row r="4189" spans="4:4">
      <c r="D4189" s="139"/>
    </row>
    <row r="4190" spans="4:4">
      <c r="D4190" s="139"/>
    </row>
    <row r="4191" spans="4:4">
      <c r="D4191" s="139"/>
    </row>
    <row r="4192" spans="4:4">
      <c r="D4192" s="139"/>
    </row>
    <row r="4193" spans="4:4">
      <c r="D4193" s="139"/>
    </row>
    <row r="4194" spans="4:4">
      <c r="D4194" s="139"/>
    </row>
    <row r="4195" spans="4:4">
      <c r="D4195" s="139"/>
    </row>
    <row r="4196" spans="4:4">
      <c r="D4196" s="139"/>
    </row>
    <row r="4197" spans="4:4">
      <c r="D4197" s="139"/>
    </row>
    <row r="4198" spans="4:4">
      <c r="D4198" s="139"/>
    </row>
    <row r="4199" spans="4:4">
      <c r="D4199" s="139"/>
    </row>
    <row r="4200" spans="4:4">
      <c r="D4200" s="139"/>
    </row>
    <row r="4201" spans="4:4">
      <c r="D4201" s="139"/>
    </row>
    <row r="4202" spans="4:4">
      <c r="D4202" s="139"/>
    </row>
    <row r="4203" spans="4:4">
      <c r="D4203" s="139"/>
    </row>
    <row r="4204" spans="4:4">
      <c r="D4204" s="139"/>
    </row>
    <row r="4205" spans="4:4">
      <c r="D4205" s="139"/>
    </row>
    <row r="4206" spans="4:4">
      <c r="D4206" s="139"/>
    </row>
    <row r="4207" spans="4:4">
      <c r="D4207" s="139"/>
    </row>
    <row r="4208" spans="4:4">
      <c r="D4208" s="139"/>
    </row>
    <row r="4209" spans="4:4">
      <c r="D4209" s="139"/>
    </row>
    <row r="4210" spans="4:4">
      <c r="D4210" s="139"/>
    </row>
    <row r="4211" spans="4:4">
      <c r="D4211" s="139"/>
    </row>
    <row r="4212" spans="4:4">
      <c r="D4212" s="139"/>
    </row>
    <row r="4213" spans="4:4">
      <c r="D4213" s="139"/>
    </row>
    <row r="4214" spans="4:4">
      <c r="D4214" s="139"/>
    </row>
    <row r="4215" spans="4:4">
      <c r="D4215" s="139"/>
    </row>
    <row r="4216" spans="4:4">
      <c r="D4216" s="139"/>
    </row>
    <row r="4217" spans="4:4">
      <c r="D4217" s="139"/>
    </row>
    <row r="4218" spans="4:4">
      <c r="D4218" s="139"/>
    </row>
    <row r="4219" spans="4:4">
      <c r="D4219" s="139"/>
    </row>
    <row r="4220" spans="4:4">
      <c r="D4220" s="139"/>
    </row>
    <row r="4221" spans="4:4">
      <c r="D4221" s="139"/>
    </row>
    <row r="4222" spans="4:4">
      <c r="D4222" s="139"/>
    </row>
    <row r="4223" spans="4:4">
      <c r="D4223" s="139"/>
    </row>
    <row r="4224" spans="4:4">
      <c r="D4224" s="139"/>
    </row>
    <row r="4225" spans="4:4">
      <c r="D4225" s="139"/>
    </row>
    <row r="4226" spans="4:4">
      <c r="D4226" s="139"/>
    </row>
    <row r="4227" spans="4:4">
      <c r="D4227" s="139"/>
    </row>
    <row r="4228" spans="4:4">
      <c r="D4228" s="139"/>
    </row>
    <row r="4229" spans="4:4">
      <c r="D4229" s="139"/>
    </row>
    <row r="4230" spans="4:4">
      <c r="D4230" s="139"/>
    </row>
    <row r="4231" spans="4:4">
      <c r="D4231" s="139"/>
    </row>
    <row r="4232" spans="4:4">
      <c r="D4232" s="139"/>
    </row>
    <row r="4233" spans="4:4">
      <c r="D4233" s="139"/>
    </row>
    <row r="4234" spans="4:4">
      <c r="D4234" s="139"/>
    </row>
    <row r="4235" spans="4:4">
      <c r="D4235" s="139"/>
    </row>
    <row r="4236" spans="4:4">
      <c r="D4236" s="139"/>
    </row>
    <row r="4237" spans="4:4">
      <c r="D4237" s="139"/>
    </row>
    <row r="4238" spans="4:4">
      <c r="D4238" s="139"/>
    </row>
    <row r="4239" spans="4:4">
      <c r="D4239" s="139"/>
    </row>
    <row r="4240" spans="4:4">
      <c r="D4240" s="139"/>
    </row>
    <row r="4241" spans="4:4">
      <c r="D4241" s="139"/>
    </row>
    <row r="4242" spans="4:4">
      <c r="D4242" s="139"/>
    </row>
    <row r="4243" spans="4:4">
      <c r="D4243" s="139"/>
    </row>
    <row r="4244" spans="4:4">
      <c r="D4244" s="139"/>
    </row>
    <row r="4245" spans="4:4">
      <c r="D4245" s="139"/>
    </row>
    <row r="4246" spans="4:4">
      <c r="D4246" s="139"/>
    </row>
    <row r="4247" spans="4:4">
      <c r="D4247" s="139"/>
    </row>
    <row r="4248" spans="4:4">
      <c r="D4248" s="139"/>
    </row>
    <row r="4249" spans="4:4">
      <c r="D4249" s="139"/>
    </row>
    <row r="4250" spans="4:4">
      <c r="D4250" s="139"/>
    </row>
    <row r="4251" spans="4:4">
      <c r="D4251" s="139"/>
    </row>
    <row r="4252" spans="4:4">
      <c r="D4252" s="139"/>
    </row>
    <row r="4253" spans="4:4">
      <c r="D4253" s="139"/>
    </row>
    <row r="4254" spans="4:4">
      <c r="D4254" s="139"/>
    </row>
    <row r="4255" spans="4:4">
      <c r="D4255" s="139"/>
    </row>
    <row r="4256" spans="4:4">
      <c r="D4256" s="139"/>
    </row>
    <row r="4257" spans="4:4">
      <c r="D4257" s="139"/>
    </row>
    <row r="4258" spans="4:4">
      <c r="D4258" s="139"/>
    </row>
    <row r="4259" spans="4:4">
      <c r="D4259" s="139"/>
    </row>
    <row r="4260" spans="4:4">
      <c r="D4260" s="139"/>
    </row>
    <row r="4261" spans="4:4">
      <c r="D4261" s="139"/>
    </row>
    <row r="4262" spans="4:4">
      <c r="D4262" s="139"/>
    </row>
    <row r="4263" spans="4:4">
      <c r="D4263" s="139"/>
    </row>
    <row r="4264" spans="4:4">
      <c r="D4264" s="139"/>
    </row>
    <row r="4265" spans="4:4">
      <c r="D4265" s="139"/>
    </row>
    <row r="4266" spans="4:4">
      <c r="D4266" s="139"/>
    </row>
    <row r="4267" spans="4:4">
      <c r="D4267" s="139"/>
    </row>
    <row r="4268" spans="4:4">
      <c r="D4268" s="139"/>
    </row>
    <row r="4269" spans="4:4">
      <c r="D4269" s="139"/>
    </row>
    <row r="4270" spans="4:4">
      <c r="D4270" s="139"/>
    </row>
    <row r="4271" spans="4:4">
      <c r="D4271" s="139"/>
    </row>
    <row r="4272" spans="4:4">
      <c r="D4272" s="139"/>
    </row>
    <row r="4273" spans="4:4">
      <c r="D4273" s="139"/>
    </row>
    <row r="4274" spans="4:4">
      <c r="D4274" s="139"/>
    </row>
    <row r="4275" spans="4:4">
      <c r="D4275" s="139"/>
    </row>
    <row r="4276" spans="4:4">
      <c r="D4276" s="139"/>
    </row>
    <row r="4277" spans="4:4">
      <c r="D4277" s="139"/>
    </row>
    <row r="4278" spans="4:4">
      <c r="D4278" s="139"/>
    </row>
    <row r="4279" spans="4:4">
      <c r="D4279" s="139"/>
    </row>
    <row r="4280" spans="4:4">
      <c r="D4280" s="139"/>
    </row>
    <row r="4281" spans="4:4">
      <c r="D4281" s="139"/>
    </row>
    <row r="4282" spans="4:4">
      <c r="D4282" s="139"/>
    </row>
    <row r="4283" spans="4:4">
      <c r="D4283" s="139"/>
    </row>
    <row r="4284" spans="4:4">
      <c r="D4284" s="139"/>
    </row>
    <row r="4285" spans="4:4">
      <c r="D4285" s="139"/>
    </row>
    <row r="4286" spans="4:4">
      <c r="D4286" s="139"/>
    </row>
    <row r="4287" spans="4:4">
      <c r="D4287" s="139"/>
    </row>
    <row r="4288" spans="4:4">
      <c r="D4288" s="139"/>
    </row>
    <row r="4289" spans="4:4">
      <c r="D4289" s="139"/>
    </row>
    <row r="4290" spans="4:4">
      <c r="D4290" s="139"/>
    </row>
    <row r="4291" spans="4:4">
      <c r="D4291" s="139"/>
    </row>
    <row r="4292" spans="4:4">
      <c r="D4292" s="139"/>
    </row>
    <row r="4293" spans="4:4">
      <c r="D4293" s="139"/>
    </row>
    <row r="4294" spans="4:4">
      <c r="D4294" s="139"/>
    </row>
    <row r="4295" spans="4:4">
      <c r="D4295" s="139"/>
    </row>
    <row r="4296" spans="4:4">
      <c r="D4296" s="139"/>
    </row>
    <row r="4297" spans="4:4">
      <c r="D4297" s="139"/>
    </row>
    <row r="4298" spans="4:4">
      <c r="D4298" s="139"/>
    </row>
    <row r="4299" spans="4:4">
      <c r="D4299" s="139"/>
    </row>
    <row r="4300" spans="4:4">
      <c r="D4300" s="139"/>
    </row>
    <row r="4301" spans="4:4">
      <c r="D4301" s="139"/>
    </row>
    <row r="4302" spans="4:4">
      <c r="D4302" s="139"/>
    </row>
    <row r="4303" spans="4:4">
      <c r="D4303" s="139"/>
    </row>
    <row r="4304" spans="4:4">
      <c r="D4304" s="139"/>
    </row>
    <row r="4305" spans="4:4">
      <c r="D4305" s="139"/>
    </row>
    <row r="4306" spans="4:4">
      <c r="D4306" s="139"/>
    </row>
    <row r="4307" spans="4:4">
      <c r="D4307" s="139"/>
    </row>
    <row r="4308" spans="4:4">
      <c r="D4308" s="139"/>
    </row>
    <row r="4309" spans="4:4">
      <c r="D4309" s="139"/>
    </row>
    <row r="4310" spans="4:4">
      <c r="D4310" s="139"/>
    </row>
    <row r="4311" spans="4:4">
      <c r="D4311" s="139"/>
    </row>
    <row r="4312" spans="4:4">
      <c r="D4312" s="139"/>
    </row>
    <row r="4313" spans="4:4">
      <c r="D4313" s="139"/>
    </row>
    <row r="4314" spans="4:4">
      <c r="D4314" s="139"/>
    </row>
    <row r="4315" spans="4:4">
      <c r="D4315" s="139"/>
    </row>
    <row r="4316" spans="4:4">
      <c r="D4316" s="139"/>
    </row>
    <row r="4317" spans="4:4">
      <c r="D4317" s="139"/>
    </row>
    <row r="4318" spans="4:4">
      <c r="D4318" s="139"/>
    </row>
    <row r="4319" spans="4:4">
      <c r="D4319" s="139"/>
    </row>
    <row r="4320" spans="4:4">
      <c r="D4320" s="139"/>
    </row>
    <row r="4321" spans="4:4">
      <c r="D4321" s="139"/>
    </row>
    <row r="4322" spans="4:4">
      <c r="D4322" s="139"/>
    </row>
    <row r="4323" spans="4:4">
      <c r="D4323" s="139"/>
    </row>
    <row r="4324" spans="4:4">
      <c r="D4324" s="139"/>
    </row>
    <row r="4325" spans="4:4">
      <c r="D4325" s="139"/>
    </row>
    <row r="4326" spans="4:4">
      <c r="D4326" s="139"/>
    </row>
    <row r="4327" spans="4:4">
      <c r="D4327" s="139"/>
    </row>
    <row r="4328" spans="4:4">
      <c r="D4328" s="139"/>
    </row>
    <row r="4329" spans="4:4">
      <c r="D4329" s="139"/>
    </row>
    <row r="4330" spans="4:4">
      <c r="D4330" s="139"/>
    </row>
    <row r="4331" spans="4:4">
      <c r="D4331" s="139"/>
    </row>
    <row r="4332" spans="4:4">
      <c r="D4332" s="139"/>
    </row>
    <row r="4333" spans="4:4">
      <c r="D4333" s="139"/>
    </row>
    <row r="4334" spans="4:4">
      <c r="D4334" s="139"/>
    </row>
    <row r="4335" spans="4:4">
      <c r="D4335" s="139"/>
    </row>
    <row r="4336" spans="4:4">
      <c r="D4336" s="139"/>
    </row>
    <row r="4337" spans="4:4">
      <c r="D4337" s="139"/>
    </row>
    <row r="4338" spans="4:4">
      <c r="D4338" s="139"/>
    </row>
    <row r="4339" spans="4:4">
      <c r="D4339" s="139"/>
    </row>
    <row r="4340" spans="4:4">
      <c r="D4340" s="139"/>
    </row>
    <row r="4341" spans="4:4">
      <c r="D4341" s="139"/>
    </row>
    <row r="4342" spans="4:4">
      <c r="D4342" s="139"/>
    </row>
    <row r="4343" spans="4:4">
      <c r="D4343" s="139"/>
    </row>
    <row r="4344" spans="4:4">
      <c r="D4344" s="139"/>
    </row>
    <row r="4345" spans="4:4">
      <c r="D4345" s="139"/>
    </row>
    <row r="4346" spans="4:4">
      <c r="D4346" s="139"/>
    </row>
    <row r="4347" spans="4:4">
      <c r="D4347" s="139"/>
    </row>
    <row r="4348" spans="4:4">
      <c r="D4348" s="139"/>
    </row>
    <row r="4349" spans="4:4">
      <c r="D4349" s="139"/>
    </row>
    <row r="4350" spans="4:4">
      <c r="D4350" s="139"/>
    </row>
    <row r="4351" spans="4:4">
      <c r="D4351" s="139"/>
    </row>
    <row r="4352" spans="4:4">
      <c r="D4352" s="139"/>
    </row>
    <row r="4353" spans="4:4">
      <c r="D4353" s="139"/>
    </row>
    <row r="4354" spans="4:4">
      <c r="D4354" s="139"/>
    </row>
    <row r="4355" spans="4:4">
      <c r="D4355" s="139"/>
    </row>
    <row r="4356" spans="4:4">
      <c r="D4356" s="139"/>
    </row>
    <row r="4357" spans="4:4">
      <c r="D4357" s="139"/>
    </row>
    <row r="4358" spans="4:4">
      <c r="D4358" s="139"/>
    </row>
    <row r="4359" spans="4:4">
      <c r="D4359" s="139"/>
    </row>
    <row r="4360" spans="4:4">
      <c r="D4360" s="139"/>
    </row>
    <row r="4361" spans="4:4">
      <c r="D4361" s="139"/>
    </row>
    <row r="4362" spans="4:4">
      <c r="D4362" s="139"/>
    </row>
    <row r="4363" spans="4:4">
      <c r="D4363" s="139"/>
    </row>
    <row r="4364" spans="4:4">
      <c r="D4364" s="139"/>
    </row>
    <row r="4365" spans="4:4">
      <c r="D4365" s="139"/>
    </row>
    <row r="4366" spans="4:4">
      <c r="D4366" s="139"/>
    </row>
    <row r="4367" spans="4:4">
      <c r="D4367" s="139"/>
    </row>
    <row r="4368" spans="4:4">
      <c r="D4368" s="139"/>
    </row>
    <row r="4369" spans="4:4">
      <c r="D4369" s="139"/>
    </row>
    <row r="4370" spans="4:4">
      <c r="D4370" s="139"/>
    </row>
    <row r="4371" spans="4:4">
      <c r="D4371" s="139"/>
    </row>
    <row r="4372" spans="4:4">
      <c r="D4372" s="139"/>
    </row>
    <row r="4373" spans="4:4">
      <c r="D4373" s="139"/>
    </row>
    <row r="4374" spans="4:4">
      <c r="D4374" s="139"/>
    </row>
    <row r="4375" spans="4:4">
      <c r="D4375" s="139"/>
    </row>
    <row r="4376" spans="4:4">
      <c r="D4376" s="139"/>
    </row>
    <row r="4377" spans="4:4">
      <c r="D4377" s="139"/>
    </row>
    <row r="4378" spans="4:4">
      <c r="D4378" s="139"/>
    </row>
    <row r="4379" spans="4:4">
      <c r="D4379" s="139"/>
    </row>
    <row r="4380" spans="4:4">
      <c r="D4380" s="139"/>
    </row>
    <row r="4381" spans="4:4">
      <c r="D4381" s="139"/>
    </row>
    <row r="4382" spans="4:4">
      <c r="D4382" s="139"/>
    </row>
    <row r="4383" spans="4:4">
      <c r="D4383" s="139"/>
    </row>
    <row r="4384" spans="4:4">
      <c r="D4384" s="139"/>
    </row>
    <row r="4385" spans="4:4">
      <c r="D4385" s="139"/>
    </row>
    <row r="4386" spans="4:4">
      <c r="D4386" s="139"/>
    </row>
    <row r="4387" spans="4:4">
      <c r="D4387" s="139"/>
    </row>
    <row r="4388" spans="4:4">
      <c r="D4388" s="139"/>
    </row>
    <row r="4389" spans="4:4">
      <c r="D4389" s="139"/>
    </row>
    <row r="4390" spans="4:4">
      <c r="D4390" s="139"/>
    </row>
    <row r="4391" spans="4:4">
      <c r="D4391" s="139"/>
    </row>
    <row r="4392" spans="4:4">
      <c r="D4392" s="139"/>
    </row>
    <row r="4393" spans="4:4">
      <c r="D4393" s="139"/>
    </row>
    <row r="4394" spans="4:4">
      <c r="D4394" s="139"/>
    </row>
    <row r="4395" spans="4:4">
      <c r="D4395" s="139"/>
    </row>
    <row r="4396" spans="4:4">
      <c r="D4396" s="139"/>
    </row>
    <row r="4397" spans="4:4">
      <c r="D4397" s="139"/>
    </row>
    <row r="4398" spans="4:4">
      <c r="D4398" s="139"/>
    </row>
    <row r="4399" spans="4:4">
      <c r="D4399" s="139"/>
    </row>
    <row r="4400" spans="4:4">
      <c r="D4400" s="139"/>
    </row>
    <row r="4401" spans="4:4">
      <c r="D4401" s="139"/>
    </row>
    <row r="4402" spans="4:4">
      <c r="D4402" s="139"/>
    </row>
    <row r="4403" spans="4:4">
      <c r="D4403" s="139"/>
    </row>
    <row r="4404" spans="4:4">
      <c r="D4404" s="139"/>
    </row>
    <row r="4405" spans="4:4">
      <c r="D4405" s="139"/>
    </row>
    <row r="4406" spans="4:4">
      <c r="D4406" s="139"/>
    </row>
    <row r="4407" spans="4:4">
      <c r="D4407" s="139"/>
    </row>
    <row r="4408" spans="4:4">
      <c r="D4408" s="139"/>
    </row>
    <row r="4409" spans="4:4">
      <c r="D4409" s="139"/>
    </row>
    <row r="4410" spans="4:4">
      <c r="D4410" s="139"/>
    </row>
    <row r="4411" spans="4:4">
      <c r="D4411" s="139"/>
    </row>
    <row r="4412" spans="4:4">
      <c r="D4412" s="139"/>
    </row>
    <row r="4413" spans="4:4">
      <c r="D4413" s="139"/>
    </row>
    <row r="4414" spans="4:4">
      <c r="D4414" s="139"/>
    </row>
    <row r="4415" spans="4:4">
      <c r="D4415" s="139"/>
    </row>
    <row r="4416" spans="4:4">
      <c r="D4416" s="139"/>
    </row>
    <row r="4417" spans="4:4">
      <c r="D4417" s="139"/>
    </row>
    <row r="4418" spans="4:4">
      <c r="D4418" s="139"/>
    </row>
    <row r="4419" spans="4:4">
      <c r="D4419" s="139"/>
    </row>
    <row r="4420" spans="4:4">
      <c r="D4420" s="139"/>
    </row>
    <row r="4421" spans="4:4">
      <c r="D4421" s="139"/>
    </row>
    <row r="4422" spans="4:4">
      <c r="D4422" s="139"/>
    </row>
    <row r="4423" spans="4:4">
      <c r="D4423" s="139"/>
    </row>
    <row r="4424" spans="4:4">
      <c r="D4424" s="139"/>
    </row>
    <row r="4425" spans="4:4">
      <c r="D4425" s="139"/>
    </row>
    <row r="4426" spans="4:4">
      <c r="D4426" s="139"/>
    </row>
    <row r="4427" spans="4:4">
      <c r="D4427" s="139"/>
    </row>
    <row r="4428" spans="4:4">
      <c r="D4428" s="139"/>
    </row>
    <row r="4429" spans="4:4">
      <c r="D4429" s="139"/>
    </row>
    <row r="4430" spans="4:4">
      <c r="D4430" s="139"/>
    </row>
    <row r="4431" spans="4:4">
      <c r="D4431" s="139"/>
    </row>
    <row r="4432" spans="4:4">
      <c r="D4432" s="139"/>
    </row>
    <row r="4433" spans="4:4">
      <c r="D4433" s="139"/>
    </row>
    <row r="4434" spans="4:4">
      <c r="D4434" s="139"/>
    </row>
    <row r="4435" spans="4:4">
      <c r="D4435" s="139"/>
    </row>
    <row r="4436" spans="4:4">
      <c r="D4436" s="139"/>
    </row>
    <row r="4437" spans="4:4">
      <c r="D4437" s="139"/>
    </row>
    <row r="4438" spans="4:4">
      <c r="D4438" s="139"/>
    </row>
    <row r="4439" spans="4:4">
      <c r="D4439" s="139"/>
    </row>
    <row r="4440" spans="4:4">
      <c r="D4440" s="139"/>
    </row>
    <row r="4441" spans="4:4">
      <c r="D4441" s="139"/>
    </row>
    <row r="4442" spans="4:4">
      <c r="D4442" s="139"/>
    </row>
    <row r="4443" spans="4:4">
      <c r="D4443" s="139"/>
    </row>
    <row r="4444" spans="4:4">
      <c r="D4444" s="139"/>
    </row>
    <row r="4445" spans="4:4">
      <c r="D4445" s="139"/>
    </row>
    <row r="4446" spans="4:4">
      <c r="D4446" s="139"/>
    </row>
    <row r="4447" spans="4:4">
      <c r="D4447" s="139"/>
    </row>
    <row r="4448" spans="4:4">
      <c r="D4448" s="139"/>
    </row>
    <row r="4449" spans="4:4">
      <c r="D4449" s="139"/>
    </row>
    <row r="4450" spans="4:4">
      <c r="D4450" s="139"/>
    </row>
    <row r="4451" spans="4:4">
      <c r="D4451" s="139"/>
    </row>
    <row r="4452" spans="4:4">
      <c r="D4452" s="139"/>
    </row>
    <row r="4453" spans="4:4">
      <c r="D4453" s="139"/>
    </row>
    <row r="4454" spans="4:4">
      <c r="D4454" s="139"/>
    </row>
    <row r="4455" spans="4:4">
      <c r="D4455" s="139"/>
    </row>
    <row r="4456" spans="4:4">
      <c r="D4456" s="139"/>
    </row>
    <row r="4457" spans="4:4">
      <c r="D4457" s="139"/>
    </row>
    <row r="4458" spans="4:4">
      <c r="D4458" s="139"/>
    </row>
    <row r="4459" spans="4:4">
      <c r="D4459" s="139"/>
    </row>
    <row r="4460" spans="4:4">
      <c r="D4460" s="139"/>
    </row>
    <row r="4461" spans="4:4">
      <c r="D4461" s="139"/>
    </row>
    <row r="4462" spans="4:4">
      <c r="D4462" s="139"/>
    </row>
    <row r="4463" spans="4:4">
      <c r="D4463" s="139"/>
    </row>
    <row r="4464" spans="4:4">
      <c r="D4464" s="139"/>
    </row>
    <row r="4465" spans="4:4">
      <c r="D4465" s="139"/>
    </row>
    <row r="4466" spans="4:4">
      <c r="D4466" s="139"/>
    </row>
    <row r="4467" spans="4:4">
      <c r="D4467" s="139"/>
    </row>
    <row r="4468" spans="4:4">
      <c r="D4468" s="139"/>
    </row>
    <row r="4469" spans="4:4">
      <c r="D4469" s="139"/>
    </row>
    <row r="4470" spans="4:4">
      <c r="D4470" s="139"/>
    </row>
    <row r="4471" spans="4:4">
      <c r="D4471" s="139"/>
    </row>
    <row r="4472" spans="4:4">
      <c r="D4472" s="139"/>
    </row>
    <row r="4473" spans="4:4">
      <c r="D4473" s="139"/>
    </row>
    <row r="4474" spans="4:4">
      <c r="D4474" s="139"/>
    </row>
    <row r="4475" spans="4:4">
      <c r="D4475" s="139"/>
    </row>
    <row r="4476" spans="4:4">
      <c r="D4476" s="139"/>
    </row>
    <row r="4477" spans="4:4">
      <c r="D4477" s="139"/>
    </row>
    <row r="4478" spans="4:4">
      <c r="D4478" s="139"/>
    </row>
    <row r="4479" spans="4:4">
      <c r="D4479" s="139"/>
    </row>
    <row r="4480" spans="4:4">
      <c r="D4480" s="139"/>
    </row>
    <row r="4481" spans="4:4">
      <c r="D4481" s="139"/>
    </row>
    <row r="4482" spans="4:4">
      <c r="D4482" s="139"/>
    </row>
    <row r="4483" spans="4:4">
      <c r="D4483" s="139"/>
    </row>
    <row r="4484" spans="4:4">
      <c r="D4484" s="139"/>
    </row>
    <row r="4485" spans="4:4">
      <c r="D4485" s="139"/>
    </row>
    <row r="4486" spans="4:4">
      <c r="D4486" s="139"/>
    </row>
    <row r="4487" spans="4:4">
      <c r="D4487" s="139"/>
    </row>
    <row r="4488" spans="4:4">
      <c r="D4488" s="139"/>
    </row>
    <row r="4489" spans="4:4">
      <c r="D4489" s="139"/>
    </row>
    <row r="4490" spans="4:4">
      <c r="D4490" s="139"/>
    </row>
    <row r="4491" spans="4:4">
      <c r="D4491" s="139"/>
    </row>
    <row r="4492" spans="4:4">
      <c r="D4492" s="139"/>
    </row>
    <row r="4493" spans="4:4">
      <c r="D4493" s="139"/>
    </row>
    <row r="4494" spans="4:4">
      <c r="D4494" s="139"/>
    </row>
    <row r="4495" spans="4:4">
      <c r="D4495" s="139"/>
    </row>
    <row r="4496" spans="4:4">
      <c r="D4496" s="139"/>
    </row>
    <row r="4497" spans="4:4">
      <c r="D4497" s="139"/>
    </row>
    <row r="4498" spans="4:4">
      <c r="D4498" s="139"/>
    </row>
    <row r="4499" spans="4:4">
      <c r="D4499" s="139"/>
    </row>
    <row r="4500" spans="4:4">
      <c r="D4500" s="139"/>
    </row>
    <row r="4501" spans="4:4">
      <c r="D4501" s="139"/>
    </row>
    <row r="4502" spans="4:4">
      <c r="D4502" s="139"/>
    </row>
    <row r="4503" spans="4:4">
      <c r="D4503" s="139"/>
    </row>
    <row r="4504" spans="4:4">
      <c r="D4504" s="139"/>
    </row>
    <row r="4505" spans="4:4">
      <c r="D4505" s="139"/>
    </row>
    <row r="4506" spans="4:4">
      <c r="D4506" s="139"/>
    </row>
    <row r="4507" spans="4:4">
      <c r="D4507" s="139"/>
    </row>
    <row r="4508" spans="4:4">
      <c r="D4508" s="139"/>
    </row>
    <row r="4509" spans="4:4">
      <c r="D4509" s="139"/>
    </row>
    <row r="4510" spans="4:4">
      <c r="D4510" s="139"/>
    </row>
    <row r="4511" spans="4:4">
      <c r="D4511" s="139"/>
    </row>
    <row r="4512" spans="4:4">
      <c r="D4512" s="139"/>
    </row>
    <row r="4513" spans="4:4">
      <c r="D4513" s="139"/>
    </row>
    <row r="4514" spans="4:4">
      <c r="D4514" s="139"/>
    </row>
    <row r="4515" spans="4:4">
      <c r="D4515" s="139"/>
    </row>
    <row r="4516" spans="4:4">
      <c r="D4516" s="139"/>
    </row>
    <row r="4517" spans="4:4">
      <c r="D4517" s="139"/>
    </row>
    <row r="4518" spans="4:4">
      <c r="D4518" s="139"/>
    </row>
    <row r="4519" spans="4:4">
      <c r="D4519" s="139"/>
    </row>
    <row r="4520" spans="4:4">
      <c r="D4520" s="139"/>
    </row>
    <row r="4521" spans="4:4">
      <c r="D4521" s="139"/>
    </row>
    <row r="4522" spans="4:4">
      <c r="D4522" s="139"/>
    </row>
    <row r="4523" spans="4:4">
      <c r="D4523" s="139"/>
    </row>
    <row r="4524" spans="4:4">
      <c r="D4524" s="139"/>
    </row>
    <row r="4525" spans="4:4">
      <c r="D4525" s="139"/>
    </row>
    <row r="4526" spans="4:4">
      <c r="D4526" s="139"/>
    </row>
    <row r="4527" spans="4:4">
      <c r="D4527" s="139"/>
    </row>
    <row r="4528" spans="4:4">
      <c r="D4528" s="139"/>
    </row>
    <row r="4529" spans="4:4">
      <c r="D4529" s="139"/>
    </row>
    <row r="4530" spans="4:4">
      <c r="D4530" s="139"/>
    </row>
    <row r="4531" spans="4:4">
      <c r="D4531" s="139"/>
    </row>
    <row r="4532" spans="4:4">
      <c r="D4532" s="139"/>
    </row>
    <row r="4533" spans="4:4">
      <c r="D4533" s="139"/>
    </row>
    <row r="4534" spans="4:4">
      <c r="D4534" s="139"/>
    </row>
    <row r="4535" spans="4:4">
      <c r="D4535" s="139"/>
    </row>
    <row r="4536" spans="4:4">
      <c r="D4536" s="139"/>
    </row>
    <row r="4537" spans="4:4">
      <c r="D4537" s="139"/>
    </row>
    <row r="4538" spans="4:4">
      <c r="D4538" s="139"/>
    </row>
    <row r="4539" spans="4:4">
      <c r="D4539" s="139"/>
    </row>
    <row r="4540" spans="4:4">
      <c r="D4540" s="139"/>
    </row>
    <row r="4541" spans="4:4">
      <c r="D4541" s="139"/>
    </row>
    <row r="4542" spans="4:4">
      <c r="D4542" s="139"/>
    </row>
    <row r="4543" spans="4:4">
      <c r="D4543" s="139"/>
    </row>
    <row r="4544" spans="4:4">
      <c r="D4544" s="139"/>
    </row>
    <row r="4545" spans="4:4">
      <c r="D4545" s="139"/>
    </row>
    <row r="4546" spans="4:4">
      <c r="D4546" s="139"/>
    </row>
    <row r="4547" spans="4:4">
      <c r="D4547" s="139"/>
    </row>
    <row r="4548" spans="4:4">
      <c r="D4548" s="139"/>
    </row>
    <row r="4549" spans="4:4">
      <c r="D4549" s="139"/>
    </row>
    <row r="4550" spans="4:4">
      <c r="D4550" s="139"/>
    </row>
    <row r="4551" spans="4:4">
      <c r="D4551" s="139"/>
    </row>
    <row r="4552" spans="4:4">
      <c r="D4552" s="139"/>
    </row>
    <row r="4553" spans="4:4">
      <c r="D4553" s="139"/>
    </row>
    <row r="4554" spans="4:4">
      <c r="D4554" s="139"/>
    </row>
    <row r="4555" spans="4:4">
      <c r="D4555" s="139"/>
    </row>
    <row r="4556" spans="4:4">
      <c r="D4556" s="139"/>
    </row>
    <row r="4557" spans="4:4">
      <c r="D4557" s="139"/>
    </row>
    <row r="4558" spans="4:4">
      <c r="D4558" s="139"/>
    </row>
    <row r="4559" spans="4:4">
      <c r="D4559" s="139"/>
    </row>
    <row r="4560" spans="4:4">
      <c r="D4560" s="139"/>
    </row>
    <row r="4561" spans="4:4">
      <c r="D4561" s="139"/>
    </row>
    <row r="4562" spans="4:4">
      <c r="D4562" s="139"/>
    </row>
    <row r="4563" spans="4:4">
      <c r="D4563" s="139"/>
    </row>
    <row r="4564" spans="4:4">
      <c r="D4564" s="139"/>
    </row>
    <row r="4565" spans="4:4">
      <c r="D4565" s="139"/>
    </row>
    <row r="4566" spans="4:4">
      <c r="D4566" s="139"/>
    </row>
    <row r="4567" spans="4:4">
      <c r="D4567" s="139"/>
    </row>
    <row r="4568" spans="4:4">
      <c r="D4568" s="139"/>
    </row>
    <row r="4569" spans="4:4">
      <c r="D4569" s="139"/>
    </row>
    <row r="4570" spans="4:4">
      <c r="D4570" s="139"/>
    </row>
    <row r="4571" spans="4:4">
      <c r="D4571" s="139"/>
    </row>
    <row r="4572" spans="4:4">
      <c r="D4572" s="139"/>
    </row>
    <row r="4573" spans="4:4">
      <c r="D4573" s="139"/>
    </row>
    <row r="4574" spans="4:4">
      <c r="D4574" s="139"/>
    </row>
    <row r="4575" spans="4:4">
      <c r="D4575" s="139"/>
    </row>
    <row r="4576" spans="4:4">
      <c r="D4576" s="139"/>
    </row>
    <row r="4577" spans="4:4">
      <c r="D4577" s="139"/>
    </row>
    <row r="4578" spans="4:4">
      <c r="D4578" s="139"/>
    </row>
    <row r="4579" spans="4:4">
      <c r="D4579" s="139"/>
    </row>
    <row r="4580" spans="4:4">
      <c r="D4580" s="139"/>
    </row>
    <row r="4581" spans="4:4">
      <c r="D4581" s="139"/>
    </row>
    <row r="4582" spans="4:4">
      <c r="D4582" s="139"/>
    </row>
    <row r="4583" spans="4:4">
      <c r="D4583" s="139"/>
    </row>
    <row r="4584" spans="4:4">
      <c r="D4584" s="139"/>
    </row>
    <row r="4585" spans="4:4">
      <c r="D4585" s="139"/>
    </row>
    <row r="4586" spans="4:4">
      <c r="D4586" s="139"/>
    </row>
    <row r="4587" spans="4:4">
      <c r="D4587" s="139"/>
    </row>
    <row r="4588" spans="4:4">
      <c r="D4588" s="139"/>
    </row>
    <row r="4589" spans="4:4">
      <c r="D4589" s="139"/>
    </row>
    <row r="4590" spans="4:4">
      <c r="D4590" s="139"/>
    </row>
    <row r="4591" spans="4:4">
      <c r="D4591" s="139"/>
    </row>
    <row r="4592" spans="4:4">
      <c r="D4592" s="139"/>
    </row>
    <row r="4593" spans="4:4">
      <c r="D4593" s="139"/>
    </row>
    <row r="4594" spans="4:4">
      <c r="D4594" s="139"/>
    </row>
    <row r="4595" spans="4:4">
      <c r="D4595" s="139"/>
    </row>
    <row r="4596" spans="4:4">
      <c r="D4596" s="139"/>
    </row>
    <row r="4597" spans="4:4">
      <c r="D4597" s="139"/>
    </row>
    <row r="4598" spans="4:4">
      <c r="D4598" s="139"/>
    </row>
    <row r="4599" spans="4:4">
      <c r="D4599" s="139"/>
    </row>
    <row r="4600" spans="4:4">
      <c r="D4600" s="139"/>
    </row>
    <row r="4601" spans="4:4">
      <c r="D4601" s="139"/>
    </row>
    <row r="4602" spans="4:4">
      <c r="D4602" s="139"/>
    </row>
    <row r="4603" spans="4:4">
      <c r="D4603" s="139"/>
    </row>
    <row r="4604" spans="4:4">
      <c r="D4604" s="139"/>
    </row>
    <row r="4605" spans="4:4">
      <c r="D4605" s="139"/>
    </row>
    <row r="4606" spans="4:4">
      <c r="D4606" s="139"/>
    </row>
    <row r="4607" spans="4:4">
      <c r="D4607" s="139"/>
    </row>
    <row r="4608" spans="4:4">
      <c r="D4608" s="139"/>
    </row>
    <row r="4609" spans="4:4">
      <c r="D4609" s="139"/>
    </row>
    <row r="4610" spans="4:4">
      <c r="D4610" s="139"/>
    </row>
    <row r="4611" spans="4:4">
      <c r="D4611" s="139"/>
    </row>
    <row r="4612" spans="4:4">
      <c r="D4612" s="139"/>
    </row>
    <row r="4613" spans="4:4">
      <c r="D4613" s="139"/>
    </row>
    <row r="4614" spans="4:4">
      <c r="D4614" s="139"/>
    </row>
    <row r="4615" spans="4:4">
      <c r="D4615" s="139"/>
    </row>
    <row r="4616" spans="4:4">
      <c r="D4616" s="139"/>
    </row>
    <row r="4617" spans="4:4">
      <c r="D4617" s="139"/>
    </row>
    <row r="4618" spans="4:4">
      <c r="D4618" s="139"/>
    </row>
    <row r="4619" spans="4:4">
      <c r="D4619" s="139"/>
    </row>
    <row r="4620" spans="4:4">
      <c r="D4620" s="139"/>
    </row>
    <row r="4621" spans="4:4">
      <c r="D4621" s="139"/>
    </row>
    <row r="4622" spans="4:4">
      <c r="D4622" s="139"/>
    </row>
    <row r="4623" spans="4:4">
      <c r="D4623" s="139"/>
    </row>
    <row r="4624" spans="4:4">
      <c r="D4624" s="139"/>
    </row>
    <row r="4625" spans="4:4">
      <c r="D4625" s="139"/>
    </row>
    <row r="4626" spans="4:4">
      <c r="D4626" s="139"/>
    </row>
    <row r="4627" spans="4:4">
      <c r="D4627" s="139"/>
    </row>
    <row r="4628" spans="4:4">
      <c r="D4628" s="139"/>
    </row>
    <row r="4629" spans="4:4">
      <c r="D4629" s="139"/>
    </row>
    <row r="4630" spans="4:4">
      <c r="D4630" s="139"/>
    </row>
    <row r="4631" spans="4:4">
      <c r="D4631" s="139"/>
    </row>
    <row r="4632" spans="4:4">
      <c r="D4632" s="139"/>
    </row>
    <row r="4633" spans="4:4">
      <c r="D4633" s="139"/>
    </row>
    <row r="4634" spans="4:4">
      <c r="D4634" s="139"/>
    </row>
    <row r="4635" spans="4:4">
      <c r="D4635" s="139"/>
    </row>
    <row r="4636" spans="4:4">
      <c r="D4636" s="139"/>
    </row>
    <row r="4637" spans="4:4">
      <c r="D4637" s="139"/>
    </row>
    <row r="4638" spans="4:4">
      <c r="D4638" s="139"/>
    </row>
    <row r="4639" spans="4:4">
      <c r="D4639" s="139"/>
    </row>
    <row r="4640" spans="4:4">
      <c r="D4640" s="139"/>
    </row>
    <row r="4641" spans="4:4">
      <c r="D4641" s="139"/>
    </row>
    <row r="4642" spans="4:4">
      <c r="D4642" s="139"/>
    </row>
    <row r="4643" spans="4:4">
      <c r="D4643" s="139"/>
    </row>
    <row r="4644" spans="4:4">
      <c r="D4644" s="139"/>
    </row>
    <row r="4645" spans="4:4">
      <c r="D4645" s="139"/>
    </row>
    <row r="4646" spans="4:4">
      <c r="D4646" s="139"/>
    </row>
    <row r="4647" spans="4:4">
      <c r="D4647" s="139"/>
    </row>
    <row r="4648" spans="4:4">
      <c r="D4648" s="139"/>
    </row>
    <row r="4649" spans="4:4">
      <c r="D4649" s="139"/>
    </row>
    <row r="4650" spans="4:4">
      <c r="D4650" s="139"/>
    </row>
    <row r="4651" spans="4:4">
      <c r="D4651" s="139"/>
    </row>
    <row r="4652" spans="4:4">
      <c r="D4652" s="139"/>
    </row>
    <row r="4653" spans="4:4">
      <c r="D4653" s="139"/>
    </row>
    <row r="4654" spans="4:4">
      <c r="D4654" s="139"/>
    </row>
    <row r="4655" spans="4:4">
      <c r="D4655" s="139"/>
    </row>
    <row r="4656" spans="4:4">
      <c r="D4656" s="139"/>
    </row>
    <row r="4657" spans="4:4">
      <c r="D4657" s="139"/>
    </row>
    <row r="4658" spans="4:4">
      <c r="D4658" s="139"/>
    </row>
    <row r="4659" spans="4:4">
      <c r="D4659" s="139"/>
    </row>
    <row r="4660" spans="4:4">
      <c r="D4660" s="139"/>
    </row>
    <row r="4661" spans="4:4">
      <c r="D4661" s="139"/>
    </row>
    <row r="4662" spans="4:4">
      <c r="D4662" s="139"/>
    </row>
    <row r="4663" spans="4:4">
      <c r="D4663" s="139"/>
    </row>
    <row r="4664" spans="4:4">
      <c r="D4664" s="139"/>
    </row>
    <row r="4665" spans="4:4">
      <c r="D4665" s="139"/>
    </row>
    <row r="4666" spans="4:4">
      <c r="D4666" s="139"/>
    </row>
    <row r="4667" spans="4:4">
      <c r="D4667" s="139"/>
    </row>
    <row r="4668" spans="4:4">
      <c r="D4668" s="139"/>
    </row>
    <row r="4669" spans="4:4">
      <c r="D4669" s="139"/>
    </row>
    <row r="4670" spans="4:4">
      <c r="D4670" s="139"/>
    </row>
    <row r="4671" spans="4:4">
      <c r="D4671" s="139"/>
    </row>
    <row r="4672" spans="4:4">
      <c r="D4672" s="139"/>
    </row>
    <row r="4673" spans="4:4">
      <c r="D4673" s="139"/>
    </row>
    <row r="4674" spans="4:4">
      <c r="D4674" s="139"/>
    </row>
    <row r="4675" spans="4:4">
      <c r="D4675" s="139"/>
    </row>
    <row r="4676" spans="4:4">
      <c r="D4676" s="139"/>
    </row>
    <row r="4677" spans="4:4">
      <c r="D4677" s="139"/>
    </row>
    <row r="4678" spans="4:4">
      <c r="D4678" s="139"/>
    </row>
    <row r="4679" spans="4:4">
      <c r="D4679" s="139"/>
    </row>
    <row r="4680" spans="4:4">
      <c r="D4680" s="139"/>
    </row>
    <row r="4681" spans="4:4">
      <c r="D4681" s="139"/>
    </row>
    <row r="4682" spans="4:4">
      <c r="D4682" s="139"/>
    </row>
    <row r="4683" spans="4:4">
      <c r="D4683" s="139"/>
    </row>
    <row r="4684" spans="4:4">
      <c r="D4684" s="139"/>
    </row>
    <row r="4685" spans="4:4">
      <c r="D4685" s="139"/>
    </row>
    <row r="4686" spans="4:4">
      <c r="D4686" s="139"/>
    </row>
    <row r="4687" spans="4:4">
      <c r="D4687" s="139"/>
    </row>
    <row r="4688" spans="4:4">
      <c r="D4688" s="139"/>
    </row>
    <row r="4689" spans="4:4">
      <c r="D4689" s="139"/>
    </row>
    <row r="4690" spans="4:4">
      <c r="D4690" s="139"/>
    </row>
    <row r="4691" spans="4:4">
      <c r="D4691" s="139"/>
    </row>
    <row r="4692" spans="4:4">
      <c r="D4692" s="139"/>
    </row>
    <row r="4693" spans="4:4">
      <c r="D4693" s="139"/>
    </row>
    <row r="4694" spans="4:4">
      <c r="D4694" s="139"/>
    </row>
    <row r="4695" spans="4:4">
      <c r="D4695" s="139"/>
    </row>
    <row r="4696" spans="4:4">
      <c r="D4696" s="139"/>
    </row>
    <row r="4697" spans="4:4">
      <c r="D4697" s="139"/>
    </row>
    <row r="4698" spans="4:4">
      <c r="D4698" s="139"/>
    </row>
    <row r="4699" spans="4:4">
      <c r="D4699" s="139"/>
    </row>
    <row r="4700" spans="4:4">
      <c r="D4700" s="139"/>
    </row>
    <row r="4701" spans="4:4">
      <c r="D4701" s="139"/>
    </row>
    <row r="4702" spans="4:4">
      <c r="D4702" s="139"/>
    </row>
    <row r="4703" spans="4:4">
      <c r="D4703" s="139"/>
    </row>
    <row r="4704" spans="4:4">
      <c r="D4704" s="139"/>
    </row>
    <row r="4705" spans="4:4">
      <c r="D4705" s="139"/>
    </row>
    <row r="4706" spans="4:4">
      <c r="D4706" s="139"/>
    </row>
    <row r="4707" spans="4:4">
      <c r="D4707" s="139"/>
    </row>
    <row r="4708" spans="4:4">
      <c r="D4708" s="139"/>
    </row>
    <row r="4709" spans="4:4">
      <c r="D4709" s="139"/>
    </row>
    <row r="4710" spans="4:4">
      <c r="D4710" s="139"/>
    </row>
    <row r="4711" spans="4:4">
      <c r="D4711" s="139"/>
    </row>
    <row r="4712" spans="4:4">
      <c r="D4712" s="139"/>
    </row>
    <row r="4713" spans="4:4">
      <c r="D4713" s="139"/>
    </row>
    <row r="4714" spans="4:4">
      <c r="D4714" s="139"/>
    </row>
    <row r="4715" spans="4:4">
      <c r="D4715" s="139"/>
    </row>
    <row r="4716" spans="4:4">
      <c r="D4716" s="139"/>
    </row>
    <row r="4717" spans="4:4">
      <c r="D4717" s="139"/>
    </row>
    <row r="4718" spans="4:4">
      <c r="D4718" s="139"/>
    </row>
    <row r="4719" spans="4:4">
      <c r="D4719" s="139"/>
    </row>
    <row r="4720" spans="4:4">
      <c r="D4720" s="139"/>
    </row>
    <row r="4721" spans="4:4">
      <c r="D4721" s="139"/>
    </row>
    <row r="4722" spans="4:4">
      <c r="D4722" s="139"/>
    </row>
    <row r="4723" spans="4:4">
      <c r="D4723" s="139"/>
    </row>
    <row r="4724" spans="4:4">
      <c r="D4724" s="139"/>
    </row>
    <row r="4725" spans="4:4">
      <c r="D4725" s="139"/>
    </row>
    <row r="4726" spans="4:4">
      <c r="D4726" s="139"/>
    </row>
    <row r="4727" spans="4:4">
      <c r="D4727" s="139"/>
    </row>
    <row r="4728" spans="4:4">
      <c r="D4728" s="139"/>
    </row>
    <row r="4729" spans="4:4">
      <c r="D4729" s="139"/>
    </row>
    <row r="4730" spans="4:4">
      <c r="D4730" s="139"/>
    </row>
    <row r="4731" spans="4:4">
      <c r="D4731" s="139"/>
    </row>
    <row r="4732" spans="4:4">
      <c r="D4732" s="139"/>
    </row>
    <row r="4733" spans="4:4">
      <c r="D4733" s="139"/>
    </row>
    <row r="4734" spans="4:4">
      <c r="D4734" s="139"/>
    </row>
    <row r="4735" spans="4:4">
      <c r="D4735" s="139"/>
    </row>
    <row r="4736" spans="4:4">
      <c r="D4736" s="139"/>
    </row>
    <row r="4737" spans="4:4">
      <c r="D4737" s="139"/>
    </row>
    <row r="4738" spans="4:4">
      <c r="D4738" s="139"/>
    </row>
    <row r="4739" spans="4:4">
      <c r="D4739" s="139"/>
    </row>
    <row r="4740" spans="4:4">
      <c r="D4740" s="139"/>
    </row>
    <row r="4741" spans="4:4">
      <c r="D4741" s="139"/>
    </row>
    <row r="4742" spans="4:4">
      <c r="D4742" s="139"/>
    </row>
    <row r="4743" spans="4:4">
      <c r="D4743" s="139"/>
    </row>
    <row r="4744" spans="4:4">
      <c r="D4744" s="139"/>
    </row>
    <row r="4745" spans="4:4">
      <c r="D4745" s="139"/>
    </row>
    <row r="4746" spans="4:4">
      <c r="D4746" s="139"/>
    </row>
    <row r="4747" spans="4:4">
      <c r="D4747" s="139"/>
    </row>
    <row r="4748" spans="4:4">
      <c r="D4748" s="139"/>
    </row>
    <row r="4749" spans="4:4">
      <c r="D4749" s="139"/>
    </row>
    <row r="4750" spans="4:4">
      <c r="D4750" s="139"/>
    </row>
    <row r="4751" spans="4:4">
      <c r="D4751" s="139"/>
    </row>
    <row r="4752" spans="4:4">
      <c r="D4752" s="139"/>
    </row>
    <row r="4753" spans="4:4">
      <c r="D4753" s="139"/>
    </row>
    <row r="4754" spans="4:4">
      <c r="D4754" s="139"/>
    </row>
    <row r="4755" spans="4:4">
      <c r="D4755" s="139"/>
    </row>
    <row r="4756" spans="4:4">
      <c r="D4756" s="139"/>
    </row>
    <row r="4757" spans="4:4">
      <c r="D4757" s="139"/>
    </row>
    <row r="4758" spans="4:4">
      <c r="D4758" s="139"/>
    </row>
    <row r="4759" spans="4:4">
      <c r="D4759" s="139"/>
    </row>
    <row r="4760" spans="4:4">
      <c r="D4760" s="139"/>
    </row>
    <row r="4761" spans="4:4">
      <c r="D4761" s="139"/>
    </row>
    <row r="4762" spans="4:4">
      <c r="D4762" s="139"/>
    </row>
    <row r="4763" spans="4:4">
      <c r="D4763" s="139"/>
    </row>
    <row r="4764" spans="4:4">
      <c r="D4764" s="139"/>
    </row>
    <row r="4765" spans="4:4">
      <c r="D4765" s="139"/>
    </row>
    <row r="4766" spans="4:4">
      <c r="D4766" s="139"/>
    </row>
    <row r="4767" spans="4:4">
      <c r="D4767" s="139"/>
    </row>
    <row r="4768" spans="4:4">
      <c r="D4768" s="139"/>
    </row>
    <row r="4769" spans="4:4">
      <c r="D4769" s="139"/>
    </row>
    <row r="4770" spans="4:4">
      <c r="D4770" s="139"/>
    </row>
    <row r="4771" spans="4:4">
      <c r="D4771" s="139"/>
    </row>
    <row r="4772" spans="4:4">
      <c r="D4772" s="139"/>
    </row>
    <row r="4773" spans="4:4">
      <c r="D4773" s="139"/>
    </row>
    <row r="4774" spans="4:4">
      <c r="D4774" s="139"/>
    </row>
    <row r="4775" spans="4:4">
      <c r="D4775" s="139"/>
    </row>
    <row r="4776" spans="4:4">
      <c r="D4776" s="139"/>
    </row>
    <row r="4777" spans="4:4">
      <c r="D4777" s="139"/>
    </row>
    <row r="4778" spans="4:4">
      <c r="D4778" s="139"/>
    </row>
    <row r="4779" spans="4:4">
      <c r="D4779" s="139"/>
    </row>
    <row r="4780" spans="4:4">
      <c r="D4780" s="139"/>
    </row>
    <row r="4781" spans="4:4">
      <c r="D4781" s="139"/>
    </row>
    <row r="4782" spans="4:4">
      <c r="D4782" s="139"/>
    </row>
    <row r="4783" spans="4:4">
      <c r="D4783" s="139"/>
    </row>
    <row r="4784" spans="4:4">
      <c r="D4784" s="139"/>
    </row>
    <row r="4785" spans="4:4">
      <c r="D4785" s="139"/>
    </row>
    <row r="4786" spans="4:4">
      <c r="D4786" s="139"/>
    </row>
    <row r="4787" spans="4:4">
      <c r="D4787" s="139"/>
    </row>
    <row r="4788" spans="4:4">
      <c r="D4788" s="139"/>
    </row>
    <row r="4789" spans="4:4">
      <c r="D4789" s="139"/>
    </row>
    <row r="4790" spans="4:4">
      <c r="D4790" s="139"/>
    </row>
    <row r="4791" spans="4:4">
      <c r="D4791" s="139"/>
    </row>
    <row r="4792" spans="4:4">
      <c r="D4792" s="139"/>
    </row>
    <row r="4793" spans="4:4">
      <c r="D4793" s="139"/>
    </row>
    <row r="4794" spans="4:4">
      <c r="D4794" s="139"/>
    </row>
    <row r="4795" spans="4:4">
      <c r="D4795" s="139"/>
    </row>
    <row r="4796" spans="4:4">
      <c r="D4796" s="139"/>
    </row>
    <row r="4797" spans="4:4">
      <c r="D4797" s="139"/>
    </row>
    <row r="4798" spans="4:4">
      <c r="D4798" s="139"/>
    </row>
    <row r="4799" spans="4:4">
      <c r="D4799" s="139"/>
    </row>
    <row r="4800" spans="4:4">
      <c r="D4800" s="139"/>
    </row>
    <row r="4801" spans="4:4">
      <c r="D4801" s="139"/>
    </row>
    <row r="4802" spans="4:4">
      <c r="D4802" s="139"/>
    </row>
    <row r="4803" spans="4:4">
      <c r="D4803" s="139"/>
    </row>
    <row r="4804" spans="4:4">
      <c r="D4804" s="139"/>
    </row>
    <row r="4805" spans="4:4">
      <c r="D4805" s="139"/>
    </row>
    <row r="4806" spans="4:4">
      <c r="D4806" s="139"/>
    </row>
    <row r="4807" spans="4:4">
      <c r="D4807" s="139"/>
    </row>
    <row r="4808" spans="4:4">
      <c r="D4808" s="139"/>
    </row>
    <row r="4809" spans="4:4">
      <c r="D4809" s="139"/>
    </row>
    <row r="4810" spans="4:4">
      <c r="D4810" s="139"/>
    </row>
    <row r="4811" spans="4:4">
      <c r="D4811" s="139"/>
    </row>
    <row r="4812" spans="4:4">
      <c r="D4812" s="139"/>
    </row>
    <row r="4813" spans="4:4">
      <c r="D4813" s="139"/>
    </row>
    <row r="4814" spans="4:4">
      <c r="D4814" s="139"/>
    </row>
    <row r="4815" spans="4:4">
      <c r="D4815" s="139"/>
    </row>
    <row r="4816" spans="4:4">
      <c r="D4816" s="139"/>
    </row>
    <row r="4817" spans="4:4">
      <c r="D4817" s="139"/>
    </row>
    <row r="4818" spans="4:4">
      <c r="D4818" s="139"/>
    </row>
    <row r="4819" spans="4:4">
      <c r="D4819" s="139"/>
    </row>
    <row r="4820" spans="4:4">
      <c r="D4820" s="139"/>
    </row>
    <row r="4821" spans="4:4">
      <c r="D4821" s="139"/>
    </row>
    <row r="4822" spans="4:4">
      <c r="D4822" s="139"/>
    </row>
    <row r="4823" spans="4:4">
      <c r="D4823" s="139"/>
    </row>
    <row r="4824" spans="4:4">
      <c r="D4824" s="139"/>
    </row>
    <row r="4825" spans="4:4">
      <c r="D4825" s="139"/>
    </row>
    <row r="4826" spans="4:4">
      <c r="D4826" s="139"/>
    </row>
    <row r="4827" spans="4:4">
      <c r="D4827" s="139"/>
    </row>
    <row r="4828" spans="4:4">
      <c r="D4828" s="139"/>
    </row>
    <row r="4829" spans="4:4">
      <c r="D4829" s="139"/>
    </row>
    <row r="4830" spans="4:4">
      <c r="D4830" s="139"/>
    </row>
    <row r="4831" spans="4:4">
      <c r="D4831" s="139"/>
    </row>
    <row r="4832" spans="4:4">
      <c r="D4832" s="139"/>
    </row>
    <row r="4833" spans="4:4">
      <c r="D4833" s="139"/>
    </row>
    <row r="4834" spans="4:4">
      <c r="D4834" s="139"/>
    </row>
    <row r="4835" spans="4:4">
      <c r="D4835" s="139"/>
    </row>
    <row r="4836" spans="4:4">
      <c r="D4836" s="139"/>
    </row>
    <row r="4837" spans="4:4">
      <c r="D4837" s="139"/>
    </row>
    <row r="4838" spans="4:4">
      <c r="D4838" s="139"/>
    </row>
    <row r="4839" spans="4:4">
      <c r="D4839" s="139"/>
    </row>
    <row r="4840" spans="4:4">
      <c r="D4840" s="139"/>
    </row>
    <row r="4841" spans="4:4">
      <c r="D4841" s="139"/>
    </row>
    <row r="4842" spans="4:4">
      <c r="D4842" s="139"/>
    </row>
    <row r="4843" spans="4:4">
      <c r="D4843" s="139"/>
    </row>
    <row r="4844" spans="4:4">
      <c r="D4844" s="139"/>
    </row>
    <row r="4845" spans="4:4">
      <c r="D4845" s="139"/>
    </row>
    <row r="4846" spans="4:4">
      <c r="D4846" s="139"/>
    </row>
    <row r="4847" spans="4:4">
      <c r="D4847" s="139"/>
    </row>
    <row r="4848" spans="4:4">
      <c r="D4848" s="139"/>
    </row>
    <row r="4849" spans="4:4">
      <c r="D4849" s="139"/>
    </row>
    <row r="4850" spans="4:4">
      <c r="D4850" s="139"/>
    </row>
    <row r="4851" spans="4:4">
      <c r="D4851" s="139"/>
    </row>
    <row r="4852" spans="4:4">
      <c r="D4852" s="139"/>
    </row>
    <row r="4853" spans="4:4">
      <c r="D4853" s="139"/>
    </row>
    <row r="4854" spans="4:4">
      <c r="D4854" s="139"/>
    </row>
    <row r="4855" spans="4:4">
      <c r="D4855" s="139"/>
    </row>
    <row r="4856" spans="4:4">
      <c r="D4856" s="139"/>
    </row>
    <row r="4857" spans="4:4">
      <c r="D4857" s="139"/>
    </row>
    <row r="4858" spans="4:4">
      <c r="D4858" s="139"/>
    </row>
    <row r="4859" spans="4:4">
      <c r="D4859" s="139"/>
    </row>
    <row r="4860" spans="4:4">
      <c r="D4860" s="139"/>
    </row>
    <row r="4861" spans="4:4">
      <c r="D4861" s="139"/>
    </row>
    <row r="4862" spans="4:4">
      <c r="D4862" s="139"/>
    </row>
    <row r="4863" spans="4:4">
      <c r="D4863" s="139"/>
    </row>
    <row r="4864" spans="4:4">
      <c r="D4864" s="139"/>
    </row>
    <row r="4865" spans="4:4">
      <c r="D4865" s="139"/>
    </row>
    <row r="4866" spans="4:4">
      <c r="D4866" s="139"/>
    </row>
    <row r="4867" spans="4:4">
      <c r="D4867" s="139"/>
    </row>
    <row r="4868" spans="4:4">
      <c r="D4868" s="139"/>
    </row>
    <row r="4869" spans="4:4">
      <c r="D4869" s="139"/>
    </row>
    <row r="4870" spans="4:4">
      <c r="D4870" s="139"/>
    </row>
    <row r="4871" spans="4:4">
      <c r="D4871" s="139"/>
    </row>
    <row r="4872" spans="4:4">
      <c r="D4872" s="139"/>
    </row>
    <row r="4873" spans="4:4">
      <c r="D4873" s="139"/>
    </row>
    <row r="4874" spans="4:4">
      <c r="D4874" s="139"/>
    </row>
    <row r="4875" spans="4:4">
      <c r="D4875" s="139"/>
    </row>
    <row r="4876" spans="4:4">
      <c r="D4876" s="139"/>
    </row>
    <row r="4877" spans="4:4">
      <c r="D4877" s="139"/>
    </row>
    <row r="4878" spans="4:4">
      <c r="D4878" s="139"/>
    </row>
    <row r="4879" spans="4:4">
      <c r="D4879" s="139"/>
    </row>
    <row r="4880" spans="4:4">
      <c r="D4880" s="139"/>
    </row>
    <row r="4881" spans="4:4">
      <c r="D4881" s="139"/>
    </row>
    <row r="4882" spans="4:4">
      <c r="D4882" s="139"/>
    </row>
    <row r="4883" spans="4:4">
      <c r="D4883" s="139"/>
    </row>
    <row r="4884" spans="4:4">
      <c r="D4884" s="139"/>
    </row>
    <row r="4885" spans="4:4">
      <c r="D4885" s="139"/>
    </row>
    <row r="4886" spans="4:4">
      <c r="D4886" s="139"/>
    </row>
    <row r="4887" spans="4:4">
      <c r="D4887" s="139"/>
    </row>
    <row r="4888" spans="4:4">
      <c r="D4888" s="139"/>
    </row>
    <row r="4889" spans="4:4">
      <c r="D4889" s="139"/>
    </row>
    <row r="4890" spans="4:4">
      <c r="D4890" s="139"/>
    </row>
    <row r="4891" spans="4:4">
      <c r="D4891" s="139"/>
    </row>
    <row r="4892" spans="4:4">
      <c r="D4892" s="139"/>
    </row>
    <row r="4893" spans="4:4">
      <c r="D4893" s="139"/>
    </row>
    <row r="4894" spans="4:4">
      <c r="D4894" s="139"/>
    </row>
    <row r="4895" spans="4:4">
      <c r="D4895" s="139"/>
    </row>
    <row r="4896" spans="4:4">
      <c r="D4896" s="139"/>
    </row>
    <row r="4897" spans="4:4">
      <c r="D4897" s="139"/>
    </row>
    <row r="4898" spans="4:4">
      <c r="D4898" s="139"/>
    </row>
    <row r="4899" spans="4:4">
      <c r="D4899" s="139"/>
    </row>
    <row r="4900" spans="4:4">
      <c r="D4900" s="139"/>
    </row>
    <row r="4901" spans="4:4">
      <c r="D4901" s="139"/>
    </row>
    <row r="4902" spans="4:4">
      <c r="D4902" s="139"/>
    </row>
    <row r="4903" spans="4:4">
      <c r="D4903" s="139"/>
    </row>
    <row r="4904" spans="4:4">
      <c r="D4904" s="139"/>
    </row>
    <row r="4905" spans="4:4">
      <c r="D4905" s="139"/>
    </row>
    <row r="4906" spans="4:4">
      <c r="D4906" s="139"/>
    </row>
    <row r="4907" spans="4:4">
      <c r="D4907" s="139"/>
    </row>
    <row r="4908" spans="4:4">
      <c r="D4908" s="139"/>
    </row>
    <row r="4909" spans="4:4">
      <c r="D4909" s="139"/>
    </row>
    <row r="4910" spans="4:4">
      <c r="D4910" s="139"/>
    </row>
    <row r="4911" spans="4:4">
      <c r="D4911" s="139"/>
    </row>
    <row r="4912" spans="4:4">
      <c r="D4912" s="139"/>
    </row>
    <row r="4913" spans="4:4">
      <c r="D4913" s="139"/>
    </row>
    <row r="4914" spans="4:4">
      <c r="D4914" s="139"/>
    </row>
    <row r="4915" spans="4:4">
      <c r="D4915" s="139"/>
    </row>
    <row r="4916" spans="4:4">
      <c r="D4916" s="139"/>
    </row>
    <row r="4917" spans="4:4">
      <c r="D4917" s="139"/>
    </row>
    <row r="4918" spans="4:4">
      <c r="D4918" s="139"/>
    </row>
    <row r="4919" spans="4:4">
      <c r="D4919" s="139"/>
    </row>
    <row r="4920" spans="4:4">
      <c r="D4920" s="139"/>
    </row>
    <row r="4921" spans="4:4">
      <c r="D4921" s="139"/>
    </row>
    <row r="4922" spans="4:4">
      <c r="D4922" s="139"/>
    </row>
    <row r="4923" spans="4:4">
      <c r="D4923" s="139"/>
    </row>
    <row r="4924" spans="4:4">
      <c r="D4924" s="139"/>
    </row>
    <row r="4925" spans="4:4">
      <c r="D4925" s="139"/>
    </row>
    <row r="4926" spans="4:4">
      <c r="D4926" s="139"/>
    </row>
    <row r="4927" spans="4:4">
      <c r="D4927" s="139"/>
    </row>
    <row r="4928" spans="4:4">
      <c r="D4928" s="139"/>
    </row>
    <row r="4929" spans="4:4">
      <c r="D4929" s="139"/>
    </row>
    <row r="4930" spans="4:4">
      <c r="D4930" s="139"/>
    </row>
    <row r="4931" spans="4:4">
      <c r="D4931" s="139"/>
    </row>
    <row r="4932" spans="4:4">
      <c r="D4932" s="139"/>
    </row>
    <row r="4933" spans="4:4">
      <c r="D4933" s="139"/>
    </row>
    <row r="4934" spans="4:4">
      <c r="D4934" s="139"/>
    </row>
    <row r="4935" spans="4:4">
      <c r="D4935" s="139"/>
    </row>
    <row r="4936" spans="4:4">
      <c r="D4936" s="139"/>
    </row>
    <row r="4937" spans="4:4">
      <c r="D4937" s="139"/>
    </row>
    <row r="4938" spans="4:4">
      <c r="D4938" s="139"/>
    </row>
    <row r="4939" spans="4:4">
      <c r="D4939" s="139"/>
    </row>
    <row r="4940" spans="4:4">
      <c r="D4940" s="139"/>
    </row>
    <row r="4941" spans="4:4">
      <c r="D4941" s="139"/>
    </row>
    <row r="4942" spans="4:4">
      <c r="D4942" s="139"/>
    </row>
    <row r="4943" spans="4:4">
      <c r="D4943" s="139"/>
    </row>
    <row r="4944" spans="4:4">
      <c r="D4944" s="139"/>
    </row>
    <row r="4945" spans="4:4">
      <c r="D4945" s="139"/>
    </row>
    <row r="4946" spans="4:4">
      <c r="D4946" s="139"/>
    </row>
    <row r="4947" spans="4:4">
      <c r="D4947" s="139"/>
    </row>
    <row r="4948" spans="4:4">
      <c r="D4948" s="139"/>
    </row>
    <row r="4949" spans="4:4">
      <c r="D4949" s="139"/>
    </row>
    <row r="4950" spans="4:4">
      <c r="D4950" s="139"/>
    </row>
    <row r="4951" spans="4:4">
      <c r="D4951" s="139"/>
    </row>
    <row r="4952" spans="4:4">
      <c r="D4952" s="139"/>
    </row>
    <row r="4953" spans="4:4">
      <c r="D4953" s="139"/>
    </row>
    <row r="4954" spans="4:4">
      <c r="D4954" s="139"/>
    </row>
    <row r="4955" spans="4:4">
      <c r="D4955" s="139"/>
    </row>
    <row r="4956" spans="4:4">
      <c r="D4956" s="139"/>
    </row>
    <row r="4957" spans="4:4">
      <c r="D4957" s="139"/>
    </row>
    <row r="4958" spans="4:4">
      <c r="D4958" s="139"/>
    </row>
    <row r="4959" spans="4:4">
      <c r="D4959" s="139"/>
    </row>
    <row r="4960" spans="4:4">
      <c r="D4960" s="139"/>
    </row>
    <row r="4961" spans="4:4">
      <c r="D4961" s="139"/>
    </row>
    <row r="4962" spans="4:4">
      <c r="D4962" s="139"/>
    </row>
    <row r="4963" spans="4:4">
      <c r="D4963" s="139"/>
    </row>
    <row r="4964" spans="4:4">
      <c r="D4964" s="139"/>
    </row>
    <row r="4965" spans="4:4">
      <c r="D4965" s="139"/>
    </row>
    <row r="4966" spans="4:4">
      <c r="D4966" s="139"/>
    </row>
    <row r="4967" spans="4:4">
      <c r="D4967" s="139"/>
    </row>
    <row r="4968" spans="4:4">
      <c r="D4968" s="139"/>
    </row>
    <row r="4969" spans="4:4">
      <c r="D4969" s="139"/>
    </row>
    <row r="4970" spans="4:4">
      <c r="D4970" s="139"/>
    </row>
    <row r="4971" spans="4:4">
      <c r="D4971" s="139"/>
    </row>
    <row r="4972" spans="4:4">
      <c r="D4972" s="139"/>
    </row>
    <row r="4973" spans="4:4">
      <c r="D4973" s="139"/>
    </row>
    <row r="4974" spans="4:4">
      <c r="D4974" s="139"/>
    </row>
    <row r="4975" spans="4:4">
      <c r="D4975" s="139"/>
    </row>
    <row r="4976" spans="4:4">
      <c r="D4976" s="139"/>
    </row>
    <row r="4977" spans="4:4">
      <c r="D4977" s="139"/>
    </row>
    <row r="4978" spans="4:4">
      <c r="D4978" s="139"/>
    </row>
    <row r="4979" spans="4:4">
      <c r="D4979" s="139"/>
    </row>
    <row r="4980" spans="4:4">
      <c r="D4980" s="139"/>
    </row>
    <row r="4981" spans="4:4">
      <c r="D4981" s="139"/>
    </row>
    <row r="4982" spans="4:4">
      <c r="D4982" s="139"/>
    </row>
    <row r="4983" spans="4:4">
      <c r="D4983" s="139"/>
    </row>
    <row r="4984" spans="4:4">
      <c r="D4984" s="139"/>
    </row>
    <row r="4985" spans="4:4">
      <c r="D4985" s="139"/>
    </row>
    <row r="4986" spans="4:4">
      <c r="D4986" s="139"/>
    </row>
    <row r="4987" spans="4:4">
      <c r="D4987" s="139"/>
    </row>
    <row r="4988" spans="4:4">
      <c r="D4988" s="139"/>
    </row>
    <row r="4989" spans="4:4">
      <c r="D4989" s="139"/>
    </row>
    <row r="4990" spans="4:4">
      <c r="D4990" s="139"/>
    </row>
    <row r="4991" spans="4:4">
      <c r="D4991" s="139"/>
    </row>
    <row r="4992" spans="4:4">
      <c r="D4992" s="139"/>
    </row>
    <row r="4993" spans="4:4">
      <c r="D4993" s="139"/>
    </row>
    <row r="4994" spans="4:4">
      <c r="D4994" s="139"/>
    </row>
    <row r="4995" spans="4:4">
      <c r="D4995" s="139"/>
    </row>
    <row r="4996" spans="4:4">
      <c r="D4996" s="139"/>
    </row>
    <row r="4997" spans="4:4">
      <c r="D4997" s="139"/>
    </row>
    <row r="4998" spans="4:4">
      <c r="D4998" s="139"/>
    </row>
    <row r="4999" spans="4:4">
      <c r="D4999" s="139"/>
    </row>
    <row r="5000" spans="4:4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D.1.1.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D.1.1. Pol'!Názvy_tisku</vt:lpstr>
      <vt:lpstr>oadresa</vt:lpstr>
      <vt:lpstr>Stavba!Objednatel</vt:lpstr>
      <vt:lpstr>Stavba!Objekt</vt:lpstr>
      <vt:lpstr>'SO01 D.1.1.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chury</dc:creator>
  <cp:lastModifiedBy>stefan</cp:lastModifiedBy>
  <cp:lastPrinted>2014-02-28T09:52:57Z</cp:lastPrinted>
  <dcterms:created xsi:type="dcterms:W3CDTF">2009-04-08T07:15:50Z</dcterms:created>
  <dcterms:modified xsi:type="dcterms:W3CDTF">2019-01-03T18:20:28Z</dcterms:modified>
</cp:coreProperties>
</file>