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613" activeTab="1"/>
  </bookViews>
  <sheets>
    <sheet name="uvodní" sheetId="1" r:id="rId1"/>
    <sheet name="rekapitulace" sheetId="2" r:id="rId2"/>
    <sheet name="byty 1." sheetId="3" r:id="rId3"/>
    <sheet name="byty 1. (2)" sheetId="7" r:id="rId4"/>
    <sheet name="byty 2." sheetId="4" r:id="rId5"/>
    <sheet name="byty 3." sheetId="5" r:id="rId6"/>
    <sheet name="byty 4." sheetId="6" r:id="rId7"/>
  </sheets>
  <calcPr calcId="145621"/>
</workbook>
</file>

<file path=xl/calcChain.xml><?xml version="1.0" encoding="utf-8"?>
<calcChain xmlns="http://schemas.openxmlformats.org/spreadsheetml/2006/main">
  <c r="H23" i="6" l="1"/>
  <c r="H22" i="6"/>
  <c r="D19" i="2"/>
  <c r="H21" i="6"/>
  <c r="H20" i="6"/>
  <c r="H19" i="6"/>
  <c r="H18" i="6" l="1"/>
  <c r="H17" i="6"/>
  <c r="H16" i="6"/>
  <c r="H29" i="4"/>
  <c r="H28" i="4"/>
  <c r="H27" i="4"/>
  <c r="H26" i="4"/>
  <c r="H31" i="4" s="1"/>
  <c r="H19" i="4"/>
  <c r="H18" i="4"/>
  <c r="H17" i="4"/>
  <c r="H16" i="4"/>
  <c r="H21" i="4" s="1"/>
  <c r="H9" i="4"/>
  <c r="H11" i="4" s="1"/>
  <c r="H8" i="4"/>
  <c r="H6" i="4"/>
  <c r="H7" i="4"/>
  <c r="H9" i="6"/>
  <c r="H8" i="6"/>
  <c r="H7" i="6"/>
  <c r="H6" i="6"/>
  <c r="H5" i="6"/>
  <c r="H29" i="5"/>
  <c r="H30" i="5"/>
  <c r="H31" i="5"/>
  <c r="H32" i="5"/>
  <c r="H33" i="5"/>
  <c r="H34" i="5"/>
  <c r="H35" i="5"/>
  <c r="H28" i="5"/>
  <c r="H27" i="5"/>
  <c r="H26" i="5"/>
  <c r="H37" i="5" s="1"/>
  <c r="H33" i="7"/>
  <c r="H34" i="7"/>
  <c r="H35" i="7"/>
  <c r="H36" i="7"/>
  <c r="H37" i="7"/>
  <c r="H38" i="7"/>
  <c r="H7" i="5"/>
  <c r="H8" i="5"/>
  <c r="H9" i="5"/>
  <c r="H10" i="5"/>
  <c r="H11" i="5"/>
  <c r="H18" i="5"/>
  <c r="H21" i="5" s="1"/>
  <c r="H19" i="5"/>
  <c r="H6" i="5"/>
  <c r="H13" i="5" s="1"/>
  <c r="H5" i="4"/>
  <c r="H32" i="7"/>
  <c r="H31" i="7"/>
  <c r="H30" i="7"/>
  <c r="H29" i="7"/>
  <c r="H10" i="7"/>
  <c r="H11" i="7"/>
  <c r="H18" i="7"/>
  <c r="H19" i="7"/>
  <c r="H20" i="7"/>
  <c r="H24" i="7" s="1"/>
  <c r="H21" i="7"/>
  <c r="H22" i="7"/>
  <c r="H40" i="7" l="1"/>
  <c r="H11" i="6"/>
  <c r="H25" i="6" s="1"/>
  <c r="H32" i="3"/>
  <c r="H33" i="3"/>
  <c r="H34" i="3"/>
  <c r="H35" i="3"/>
  <c r="H9" i="7"/>
  <c r="H8" i="7"/>
  <c r="H7" i="7"/>
  <c r="H6" i="7"/>
  <c r="H5" i="7"/>
  <c r="H16" i="3"/>
  <c r="H17" i="3"/>
  <c r="H18" i="3"/>
  <c r="H19" i="3"/>
  <c r="H20" i="3"/>
  <c r="H21" i="3"/>
  <c r="H28" i="3"/>
  <c r="H29" i="3"/>
  <c r="H30" i="3"/>
  <c r="H31" i="3"/>
  <c r="H15" i="3"/>
  <c r="H12" i="3"/>
  <c r="H11" i="3"/>
  <c r="H14" i="3"/>
  <c r="H13" i="3"/>
  <c r="H10" i="3"/>
  <c r="H9" i="3"/>
  <c r="H8" i="3"/>
  <c r="H7" i="3"/>
  <c r="H6" i="3"/>
  <c r="H5" i="3"/>
  <c r="H13" i="7" l="1"/>
  <c r="H23" i="3"/>
  <c r="H37" i="3"/>
  <c r="H36" i="1"/>
  <c r="H37" i="1" l="1"/>
</calcChain>
</file>

<file path=xl/sharedStrings.xml><?xml version="1.0" encoding="utf-8"?>
<sst xmlns="http://schemas.openxmlformats.org/spreadsheetml/2006/main" count="325" uniqueCount="168">
  <si>
    <t xml:space="preserve">      Smluvní cena stavebních  prací</t>
  </si>
  <si>
    <t xml:space="preserve"> Stavba :</t>
  </si>
  <si>
    <t xml:space="preserve">   </t>
  </si>
  <si>
    <t>Místo stavby :</t>
  </si>
  <si>
    <t xml:space="preserve"> </t>
  </si>
  <si>
    <t xml:space="preserve">bytový dům </t>
  </si>
  <si>
    <t>Roudnice nad Labem, Havlíčkova 172</t>
  </si>
  <si>
    <t xml:space="preserve"> Zhotovitel :</t>
  </si>
  <si>
    <t>Objednatel :</t>
  </si>
  <si>
    <t>Český svaz chovatelů, z.s.</t>
  </si>
  <si>
    <t>Maškova 3</t>
  </si>
  <si>
    <t>Praha 183 00</t>
  </si>
  <si>
    <t>IČO :</t>
  </si>
  <si>
    <t>DIČ :</t>
  </si>
  <si>
    <t>CZ00443204</t>
  </si>
  <si>
    <t xml:space="preserve"> -odpovědný zástupce :</t>
  </si>
  <si>
    <t>tel :</t>
  </si>
  <si>
    <t>email :</t>
  </si>
  <si>
    <t>kesner@cschdz.eu</t>
  </si>
  <si>
    <t>Cena stavebních prací - základ pro DPH 15 %</t>
  </si>
  <si>
    <t xml:space="preserve">DPH 15 % </t>
  </si>
  <si>
    <t>Cena stavebních prací - základ pro DPH 21 %</t>
  </si>
  <si>
    <t xml:space="preserve">DPH 21 % </t>
  </si>
  <si>
    <t>Celkem cena včetně DPH</t>
  </si>
  <si>
    <t>REKAPITULACE :</t>
  </si>
  <si>
    <t xml:space="preserve"> -bourání a demontáže</t>
  </si>
  <si>
    <t xml:space="preserve"> -podlahy</t>
  </si>
  <si>
    <t xml:space="preserve"> -omítky vnitřní</t>
  </si>
  <si>
    <t xml:space="preserve"> -malby a nátěry</t>
  </si>
  <si>
    <t xml:space="preserve"> -keramické povrchy - montáže</t>
  </si>
  <si>
    <t xml:space="preserve"> -keramické povrchy - materiál</t>
  </si>
  <si>
    <t xml:space="preserve"> -ostatní interiér</t>
  </si>
  <si>
    <t xml:space="preserve"> -truhlářské práce a materiály</t>
  </si>
  <si>
    <t>Celkem vše bez DPH</t>
  </si>
  <si>
    <t>Práce a materiály již řešeny subdodavatelsky:</t>
  </si>
  <si>
    <t xml:space="preserve"> -kuchyňské linky a spotřebiče</t>
  </si>
  <si>
    <t>Nezahrnuté práce a materiály :</t>
  </si>
  <si>
    <t>1.</t>
  </si>
  <si>
    <t>Bourání a demontáže :</t>
  </si>
  <si>
    <t>jednotka</t>
  </si>
  <si>
    <t>počet</t>
  </si>
  <si>
    <t>cena za jednotku</t>
  </si>
  <si>
    <t>celkem bez DPH</t>
  </si>
  <si>
    <t xml:space="preserve"> -oškrábání malby stávajících omítek - stěn</t>
  </si>
  <si>
    <t>m2</t>
  </si>
  <si>
    <t xml:space="preserve"> -oškrábání malby stávajících omítek - stropů</t>
  </si>
  <si>
    <t>ks</t>
  </si>
  <si>
    <t xml:space="preserve"> -odvoz a uložení směsného odpadu na skládku odpadů</t>
  </si>
  <si>
    <t>t</t>
  </si>
  <si>
    <t xml:space="preserve"> -odvoz a uložení sutě do recyklace </t>
  </si>
  <si>
    <t xml:space="preserve"> -přesuny hmot a lešení</t>
  </si>
  <si>
    <t>%</t>
  </si>
  <si>
    <t>Celkem bez DPH</t>
  </si>
  <si>
    <t>2.</t>
  </si>
  <si>
    <t>3.</t>
  </si>
  <si>
    <t>Podlahy :</t>
  </si>
  <si>
    <t>m3</t>
  </si>
  <si>
    <t xml:space="preserve"> -přesuny hmot </t>
  </si>
  <si>
    <t>4.</t>
  </si>
  <si>
    <t>Omítky vnitřní :</t>
  </si>
  <si>
    <t xml:space="preserve"> -úprava / prohození drážek po rekonstrukci rozvodů elektro, voda, kanalizace, topení</t>
  </si>
  <si>
    <t xml:space="preserve"> -omítka štuková Hasit 160 / 0,05 zrnitost - filcovaná - stropy</t>
  </si>
  <si>
    <t>5.</t>
  </si>
  <si>
    <t>Malby a nátěry :</t>
  </si>
  <si>
    <t xml:space="preserve"> -malba stěn a stropů Primalex Plus 2x</t>
  </si>
  <si>
    <t xml:space="preserve"> -nátěr plechové zárubně oblé š. 600 - 800 mm + syntetická barva odstín hnědá</t>
  </si>
  <si>
    <t xml:space="preserve"> -zakrývací prostředky - folie, lepenky</t>
  </si>
  <si>
    <t>6.</t>
  </si>
  <si>
    <t>Keramické povrchy - montáže :</t>
  </si>
  <si>
    <t>Koupelna nová</t>
  </si>
  <si>
    <t xml:space="preserve"> -penetrace stěn a podlahy ( lepidlo + penetrace PGM )</t>
  </si>
  <si>
    <t xml:space="preserve"> -montáž keramického obkladu stěn - v.- 2,00m</t>
  </si>
  <si>
    <t xml:space="preserve"> -montáž keramické dlažby do tl. 10 mm - na střih</t>
  </si>
  <si>
    <t xml:space="preserve"> -spárování keramického obkladu a dlažby</t>
  </si>
  <si>
    <t>mb</t>
  </si>
  <si>
    <t>7.</t>
  </si>
  <si>
    <t>Keramické povrchy - materiál :</t>
  </si>
  <si>
    <t xml:space="preserve"> -materiál - keramický obklad, dlažba, sokl, spárovací hmota - viz. specifikace v příloze</t>
  </si>
  <si>
    <t>x</t>
  </si>
  <si>
    <t>8.</t>
  </si>
  <si>
    <t>Ostatní - interiér :</t>
  </si>
  <si>
    <t xml:space="preserve"> -montáž soklových lišt včetně doplňkových koncovek a rohů</t>
  </si>
  <si>
    <t xml:space="preserve"> -materiál podlahová soklová lišta IZZI 250 x 5,5  - ( odstín bude upřesněn )</t>
  </si>
  <si>
    <t xml:space="preserve"> -materiál koncovky a rohy pro lištu IZZI - ( odstín bude upřesněn )</t>
  </si>
  <si>
    <t xml:space="preserve"> -montáž a dotmelení parapetů vnitřních</t>
  </si>
  <si>
    <t xml:space="preserve"> -přesuny hmot</t>
  </si>
  <si>
    <t>9.</t>
  </si>
  <si>
    <t>Truhlářské práce a materiály :</t>
  </si>
  <si>
    <t xml:space="preserve"> -materiál - dveře vnitřní interiérové + kování - viz. specifikace v příloze</t>
  </si>
  <si>
    <t xml:space="preserve"> -osazení dveřních křídel do plechové zárubně + montáž kování</t>
  </si>
  <si>
    <t xml:space="preserve"> -práh dřevěný - nebo přechodová lišta + osazení</t>
  </si>
  <si>
    <t>Výše DPH bude účtována dle platnéh zákona v době fakturace.</t>
  </si>
  <si>
    <t>Roudnice nad Labem, Havlíčkova 53 - rekonstrukce přízemí - 2019</t>
  </si>
  <si>
    <t xml:space="preserve"> -odstranění stávajícího keramického obkladu včetně MC omítky</t>
  </si>
  <si>
    <t xml:space="preserve"> -bourání zdiva z CP na MC s omítkou tl.- 150 mm</t>
  </si>
  <si>
    <t xml:space="preserve"> -bourání zdiva z CP na MC s omítkou tl.- 75 mm ( pro zárubně - klenba )</t>
  </si>
  <si>
    <t xml:space="preserve"> -vybourání dřevěné zárubně do š. 1000 ve zdivu, včetně dveřního křídla ( boční vstup )</t>
  </si>
  <si>
    <t xml:space="preserve"> -okopání nesoudržné MVC omítky - lokálně + po instalacích</t>
  </si>
  <si>
    <t xml:space="preserve"> -osekání stávajícího keramického soklu ( mimo místnost 1.03 )</t>
  </si>
  <si>
    <t xml:space="preserve"> -demontáž zařizovacích předmětů</t>
  </si>
  <si>
    <t xml:space="preserve"> celek</t>
  </si>
  <si>
    <t xml:space="preserve"> -demontáž dřevěného parapetu - lepený</t>
  </si>
  <si>
    <t xml:space="preserve"> -vybourání výplně otvorů - luxfera</t>
  </si>
  <si>
    <t xml:space="preserve"> -vybourání výplně otvorů do 4 m2 - ( výlohy + vchodové dveře )</t>
  </si>
  <si>
    <t xml:space="preserve"> -vybourání výplně otvorů do 2 m2 - ( dřevěné zdvojené okno )</t>
  </si>
  <si>
    <t xml:space="preserve"> -zdivo z Ytong tl.- 100 ( nové příčka koupelna )</t>
  </si>
  <si>
    <t xml:space="preserve"> -zazdívka plechové zárubně š.600 mm - levé do zdiva Ytong 100 + zárubeň Montkov ZO - ( koupelna )</t>
  </si>
  <si>
    <t xml:space="preserve"> -zazdívka plechové zárubně š.800 mm - levé do zdiva Ytong 100 + zárubeň Montkov ZO - ( vstup do 1.03 )</t>
  </si>
  <si>
    <t xml:space="preserve"> -zdivo z Ytong tl.- 100 ( přizdívka stěny pod parapetem okna )</t>
  </si>
  <si>
    <t xml:space="preserve"> -tepelná izolace Rockwool tl.- 100 mm - vložená za zdivo Ytong tl. 100 mm</t>
  </si>
  <si>
    <t xml:space="preserve"> -izolace proti vodě svisle a vodorovně přitavená pás Bitagit ( pod přizdívku stěny pod parapetem okna )</t>
  </si>
  <si>
    <t xml:space="preserve"> -zdivo z Ytong tl.- 100 ( přizdívka před výplň otvoru z luxfer )</t>
  </si>
  <si>
    <t xml:space="preserve"> -zdivo z Ytong tl.- 100 ( nová stěna se zárubněmi š.800 - vstup do 1.03 )</t>
  </si>
  <si>
    <t xml:space="preserve"> -zdivo z Ytong tl.- 150 ( zazdívka otvoru po vchodových dveřích - boční vstup do 1.03 )</t>
  </si>
  <si>
    <t xml:space="preserve"> -zazdívky z CP 150 na MC - po rozvodu kanalizace a vody </t>
  </si>
  <si>
    <t>Svislé konstrukce 1.:</t>
  </si>
  <si>
    <t>Svislé konstrukce 2.:</t>
  </si>
  <si>
    <t xml:space="preserve"> -zdivo z CP na MC - ( ukončení rohu stěn bouraného zdiva 1.05 )</t>
  </si>
  <si>
    <t>celek</t>
  </si>
  <si>
    <t xml:space="preserve"> -zdivo z CP na MC - ( zazdívka otvoru po komínových dvířkách 1.05 )</t>
  </si>
  <si>
    <t xml:space="preserve"> -zdivo z CP na MC - ( podezdívka pod nové okno hl. 450 x š.850 x v. 200 )</t>
  </si>
  <si>
    <t>Izolace proti vodě + tepelné :</t>
  </si>
  <si>
    <t xml:space="preserve"> -tepelná izolace Rockwool tl.- 100 mm - vložená za zdivo Ytong tl. 100 mm ( k luxferám )</t>
  </si>
  <si>
    <t xml:space="preserve"> -izolace proti vodě vodorovně přitavená pás Bitagit ( pod zdivo PTH a nové vchodové dveře )</t>
  </si>
  <si>
    <t xml:space="preserve"> -penetrační nátěr Princ Color Multigrunt PGM - stěn a stropů - stávající a MC omítky</t>
  </si>
  <si>
    <t xml:space="preserve"> -omítka tenkovrstvá Hasit 651 ( 2 vrstvy tažené ) - stěny + ostění  ( stávajících omítek + nové Ytong, PTH )</t>
  </si>
  <si>
    <t xml:space="preserve"> -omítka tenkovrstvá Hasit 651 ( 2 vrstvy tažené ) - stropy </t>
  </si>
  <si>
    <t xml:space="preserve"> -omítka štuková Hasit 160 / 0,05 zrnitost - filcovaná - stěny - ( bez plocha keramických obkladů stěn )</t>
  </si>
  <si>
    <t xml:space="preserve"> -beton C 16 S1 - hlazený do tl. 150 mm ( doplnění na novou kanalizaci )</t>
  </si>
  <si>
    <t xml:space="preserve"> -vyrovnání betonové podlahy nivelační hmotou Weber M 635 - do tl.- 5 mm + podkladní penetrace</t>
  </si>
  <si>
    <t xml:space="preserve"> -vyrovnání betonové podlahy nivelační hmotou Weber M 635 - do tl.- 30 mm + podkladní penetrace</t>
  </si>
  <si>
    <t>Stropy SDK :</t>
  </si>
  <si>
    <t xml:space="preserve"> -sádrokartonový podhled obyčejný GKB 12,5 mm - ( místnost 1.04 )</t>
  </si>
  <si>
    <t xml:space="preserve"> -revizní dvířka HACO 300 x 300 - vložená do podhledu</t>
  </si>
  <si>
    <t xml:space="preserve"> -příplatek za rovnání a úhlování stěn pod keramický obklad</t>
  </si>
  <si>
    <t>10.</t>
  </si>
  <si>
    <t xml:space="preserve"> -omítka jádrová MC - ostění do š. 500 mm - prostory bytu</t>
  </si>
  <si>
    <t xml:space="preserve"> -omítka jádrová MC - ostění do š. 500 mm - prostor chodby - hlavní vchodové dveře</t>
  </si>
  <si>
    <t>11.</t>
  </si>
  <si>
    <t xml:space="preserve"> -pokládka PVC ( místnost 1.04 + 1.05 )</t>
  </si>
  <si>
    <t xml:space="preserve"> -materiál krytina PVC Essentials 150 - ( odstín bude upřesněn ) šíře 3 m</t>
  </si>
  <si>
    <t xml:space="preserve"> -materiál krytina PVC Essentials 150 - ( odstín bude upřesněn ) šíře 4 m</t>
  </si>
  <si>
    <t>12.</t>
  </si>
  <si>
    <t>13.</t>
  </si>
  <si>
    <t>Ostatní :</t>
  </si>
  <si>
    <t xml:space="preserve"> -osazení venkovních výplní do zdiva - okna + vchodové dveře</t>
  </si>
  <si>
    <t xml:space="preserve"> -osazení a zazdívka HT r. 50 mm průchodek do zdiva pro průchod CU trubek rozvodu topení</t>
  </si>
  <si>
    <t xml:space="preserve"> -ventilační mříž r.320 se zavírací žaluzií - chodba před koupelnou ( nutná úprava !!! - není horní ostění) </t>
  </si>
  <si>
    <t xml:space="preserve"> -sekání ostění zdiva z CP na MC š. 450 - ( pro nové vchodové dveře )</t>
  </si>
  <si>
    <t xml:space="preserve"> -svislé konstrukce 1.</t>
  </si>
  <si>
    <t xml:space="preserve"> -zdivo z Porotherm š. 450 - ( podezdívky po výlohách a vstupních dveří )</t>
  </si>
  <si>
    <t xml:space="preserve"> -zdivo z Porotherm š. 760 ( 300 + 450 ) - ( podezdívky po výlohách )</t>
  </si>
  <si>
    <t xml:space="preserve"> -beton C 16 S1 - hlazený do tl. 150 mm ( doplnění přechodu - schod za hlavním vchodem - chodba  )</t>
  </si>
  <si>
    <t xml:space="preserve"> -materiál parapet vnitřní Paramont - Decening s nosem / bílá + plast koncovky do š. 400</t>
  </si>
  <si>
    <t xml:space="preserve"> -svislé konstrukce 2.</t>
  </si>
  <si>
    <t xml:space="preserve"> -izolace proti vodě + tepelné</t>
  </si>
  <si>
    <t xml:space="preserve"> -stropy SDK</t>
  </si>
  <si>
    <t xml:space="preserve"> -ostatní</t>
  </si>
  <si>
    <t xml:space="preserve"> -rekonstrukce topení</t>
  </si>
  <si>
    <t xml:space="preserve"> -rekonstrukce voda a kanalizace</t>
  </si>
  <si>
    <t xml:space="preserve"> -výroba výplní oken a dveří </t>
  </si>
  <si>
    <t xml:space="preserve"> -hlavní vstupní chodba - oprava štukových omítek + malířské práce a materiály</t>
  </si>
  <si>
    <t xml:space="preserve"> -rekonstrukce elektroinstalace </t>
  </si>
  <si>
    <t xml:space="preserve"> -začištění a finálová úprava štukového ostění po výměně oken v dvorní části objektu</t>
  </si>
  <si>
    <t xml:space="preserve"> -venkovní omítka objektu z uliční strany + venkovní parapety všech oken</t>
  </si>
  <si>
    <t xml:space="preserve"> -rekonstrukce bytové jednotky v přízemí</t>
  </si>
  <si>
    <t>Kesner Lubomír, člen ÚVV pověřený zprávou</t>
  </si>
  <si>
    <t>majetku ČSCH,z.s.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</si>
</sst>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16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color indexed="8"/>
      <name val="Trebuchet MS"/>
      <family val="2"/>
      <charset val="238"/>
    </font>
    <font>
      <u/>
      <sz val="11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164" fontId="15" fillId="0" borderId="0" applyFill="0" applyBorder="0" applyAlignment="0" applyProtection="0"/>
    <xf numFmtId="0" fontId="1" fillId="0" borderId="0"/>
  </cellStyleXfs>
  <cellXfs count="74">
    <xf numFmtId="0" fontId="0" fillId="0" borderId="0" xfId="0"/>
    <xf numFmtId="0" fontId="1" fillId="0" borderId="0" xfId="3"/>
    <xf numFmtId="0" fontId="2" fillId="0" borderId="0" xfId="3" applyFont="1"/>
    <xf numFmtId="0" fontId="3" fillId="0" borderId="0" xfId="3" applyFont="1" applyBorder="1"/>
    <xf numFmtId="0" fontId="4" fillId="0" borderId="1" xfId="3" applyFont="1" applyBorder="1"/>
    <xf numFmtId="0" fontId="3" fillId="0" borderId="1" xfId="3" applyFont="1" applyBorder="1"/>
    <xf numFmtId="0" fontId="2" fillId="0" borderId="0" xfId="3" applyFont="1" applyBorder="1"/>
    <xf numFmtId="0" fontId="5" fillId="0" borderId="0" xfId="3" applyFont="1" applyBorder="1"/>
    <xf numFmtId="0" fontId="3" fillId="2" borderId="0" xfId="3" applyFont="1" applyFill="1"/>
    <xf numFmtId="0" fontId="3" fillId="0" borderId="0" xfId="3" applyFont="1"/>
    <xf numFmtId="0" fontId="3" fillId="0" borderId="0" xfId="3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3" applyFont="1"/>
    <xf numFmtId="0" fontId="8" fillId="0" borderId="0" xfId="3" applyFont="1"/>
    <xf numFmtId="3" fontId="2" fillId="0" borderId="0" xfId="3" applyNumberFormat="1" applyFont="1" applyAlignment="1">
      <alignment horizontal="left"/>
    </xf>
    <xf numFmtId="0" fontId="9" fillId="0" borderId="0" xfId="1" applyNumberFormat="1" applyFill="1" applyBorder="1" applyAlignment="1" applyProtection="1"/>
    <xf numFmtId="0" fontId="10" fillId="0" borderId="2" xfId="3" applyFont="1" applyBorder="1"/>
    <xf numFmtId="0" fontId="10" fillId="0" borderId="3" xfId="3" applyFont="1" applyBorder="1"/>
    <xf numFmtId="164" fontId="10" fillId="0" borderId="4" xfId="2" applyFont="1" applyFill="1" applyBorder="1" applyAlignment="1" applyProtection="1"/>
    <xf numFmtId="0" fontId="10" fillId="0" borderId="5" xfId="3" applyFont="1" applyBorder="1"/>
    <xf numFmtId="0" fontId="10" fillId="0" borderId="0" xfId="3" applyFont="1" applyBorder="1"/>
    <xf numFmtId="164" fontId="10" fillId="0" borderId="6" xfId="2" applyFont="1" applyFill="1" applyBorder="1" applyAlignment="1" applyProtection="1"/>
    <xf numFmtId="164" fontId="2" fillId="0" borderId="0" xfId="2" applyFont="1" applyFill="1" applyBorder="1" applyAlignment="1" applyProtection="1"/>
    <xf numFmtId="0" fontId="1" fillId="0" borderId="0" xfId="3" applyFont="1"/>
    <xf numFmtId="0" fontId="5" fillId="0" borderId="0" xfId="0" applyFont="1" applyBorder="1"/>
    <xf numFmtId="0" fontId="12" fillId="0" borderId="0" xfId="0" applyFont="1" applyBorder="1"/>
    <xf numFmtId="0" fontId="8" fillId="0" borderId="0" xfId="0" applyFont="1"/>
    <xf numFmtId="0" fontId="13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2" borderId="10" xfId="0" applyFont="1" applyFill="1" applyBorder="1"/>
    <xf numFmtId="164" fontId="0" fillId="2" borderId="11" xfId="2" applyFont="1" applyFill="1" applyBorder="1" applyAlignment="1" applyProtection="1"/>
    <xf numFmtId="0" fontId="0" fillId="0" borderId="12" xfId="0" applyBorder="1" applyAlignment="1">
      <alignment horizontal="center"/>
    </xf>
    <xf numFmtId="164" fontId="0" fillId="2" borderId="12" xfId="2" applyFont="1" applyFill="1" applyBorder="1" applyAlignment="1" applyProtection="1"/>
    <xf numFmtId="0" fontId="0" fillId="0" borderId="0" xfId="0" applyBorder="1"/>
    <xf numFmtId="164" fontId="0" fillId="0" borderId="0" xfId="2" applyFont="1" applyFill="1" applyBorder="1" applyAlignment="1" applyProtection="1"/>
    <xf numFmtId="0" fontId="8" fillId="0" borderId="7" xfId="0" applyFont="1" applyBorder="1"/>
    <xf numFmtId="0" fontId="8" fillId="0" borderId="8" xfId="0" applyFont="1" applyBorder="1"/>
    <xf numFmtId="164" fontId="8" fillId="0" borderId="13" xfId="2" applyFont="1" applyFill="1" applyBorder="1" applyAlignment="1" applyProtection="1"/>
    <xf numFmtId="0" fontId="13" fillId="0" borderId="0" xfId="0" applyFont="1" applyAlignment="1">
      <alignment horizontal="center"/>
    </xf>
    <xf numFmtId="0" fontId="12" fillId="0" borderId="0" xfId="0" applyFont="1" applyFill="1" applyBorder="1"/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14" xfId="0" applyFont="1" applyBorder="1"/>
    <xf numFmtId="2" fontId="0" fillId="0" borderId="12" xfId="0" applyNumberFormat="1" applyBorder="1" applyAlignment="1">
      <alignment horizontal="right"/>
    </xf>
    <xf numFmtId="164" fontId="0" fillId="0" borderId="11" xfId="2" applyFont="1" applyFill="1" applyBorder="1" applyAlignment="1" applyProtection="1">
      <alignment horizontal="right"/>
    </xf>
    <xf numFmtId="164" fontId="0" fillId="0" borderId="11" xfId="2" applyFont="1" applyFill="1" applyBorder="1" applyAlignment="1" applyProtection="1"/>
    <xf numFmtId="164" fontId="0" fillId="0" borderId="12" xfId="2" applyFont="1" applyFill="1" applyBorder="1" applyAlignment="1" applyProtection="1">
      <alignment horizontal="right"/>
    </xf>
    <xf numFmtId="0" fontId="0" fillId="0" borderId="15" xfId="0" applyFont="1" applyBorder="1"/>
    <xf numFmtId="0" fontId="0" fillId="0" borderId="0" xfId="0" applyBorder="1" applyAlignment="1">
      <alignment horizontal="right"/>
    </xf>
    <xf numFmtId="0" fontId="8" fillId="0" borderId="16" xfId="0" applyFont="1" applyBorder="1"/>
    <xf numFmtId="0" fontId="8" fillId="0" borderId="16" xfId="0" applyFont="1" applyBorder="1" applyAlignment="1">
      <alignment horizontal="right"/>
    </xf>
    <xf numFmtId="164" fontId="8" fillId="0" borderId="16" xfId="2" applyFont="1" applyFill="1" applyBorder="1" applyAlignment="1" applyProtection="1"/>
    <xf numFmtId="0" fontId="13" fillId="0" borderId="14" xfId="0" applyFont="1" applyBorder="1"/>
    <xf numFmtId="43" fontId="0" fillId="0" borderId="0" xfId="0" applyNumberFormat="1"/>
    <xf numFmtId="0" fontId="0" fillId="0" borderId="0" xfId="0" applyFill="1"/>
    <xf numFmtId="0" fontId="14" fillId="0" borderId="9" xfId="0" applyFont="1" applyFill="1" applyBorder="1" applyAlignment="1">
      <alignment horizontal="center"/>
    </xf>
    <xf numFmtId="164" fontId="0" fillId="3" borderId="0" xfId="2" applyFont="1" applyFill="1" applyBorder="1" applyAlignment="1" applyProtection="1"/>
    <xf numFmtId="164" fontId="8" fillId="3" borderId="16" xfId="2" applyFont="1" applyFill="1" applyBorder="1" applyAlignment="1" applyProtection="1"/>
    <xf numFmtId="0" fontId="0" fillId="3" borderId="0" xfId="0" applyFill="1"/>
    <xf numFmtId="0" fontId="14" fillId="3" borderId="9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2" applyFont="1" applyFill="1" applyBorder="1" applyAlignment="1" applyProtection="1"/>
    <xf numFmtId="0" fontId="0" fillId="0" borderId="17" xfId="0" applyBorder="1"/>
    <xf numFmtId="164" fontId="0" fillId="0" borderId="11" xfId="2" applyFont="1" applyFill="1" applyBorder="1" applyAlignment="1" applyProtection="1">
      <alignment horizontal="left"/>
    </xf>
    <xf numFmtId="164" fontId="0" fillId="3" borderId="0" xfId="2" applyFont="1" applyFill="1" applyBorder="1" applyAlignment="1" applyProtection="1">
      <alignment horizontal="left"/>
    </xf>
    <xf numFmtId="164" fontId="8" fillId="3" borderId="16" xfId="2" applyFont="1" applyFill="1" applyBorder="1" applyAlignment="1" applyProtection="1">
      <alignment horizontal="left"/>
    </xf>
    <xf numFmtId="164" fontId="15" fillId="0" borderId="12" xfId="2" applyFont="1" applyFill="1" applyBorder="1" applyAlignment="1" applyProtection="1">
      <alignment horizontal="right"/>
    </xf>
    <xf numFmtId="0" fontId="11" fillId="0" borderId="18" xfId="3" applyFont="1" applyBorder="1"/>
    <xf numFmtId="0" fontId="11" fillId="0" borderId="19" xfId="3" applyFont="1" applyBorder="1"/>
    <xf numFmtId="164" fontId="11" fillId="0" borderId="20" xfId="2" applyFont="1" applyFill="1" applyBorder="1" applyAlignment="1" applyProtection="1"/>
  </cellXfs>
  <cellStyles count="4">
    <cellStyle name="Hypertextový odkaz" xfId="1" builtinId="8"/>
    <cellStyle name="Měna" xfId="2" builtinId="4"/>
    <cellStyle name="Normální" xfId="0" builtinId="0"/>
    <cellStyle name="normální_Ůvodní stránka cennových nabýde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workbookViewId="0">
      <selection activeCell="G29" sqref="G29"/>
    </sheetView>
  </sheetViews>
  <sheetFormatPr defaultRowHeight="12.75" x14ac:dyDescent="0.2"/>
  <cols>
    <col min="1" max="1" width="3" style="1" customWidth="1"/>
    <col min="2" max="2" width="7.140625" style="1" customWidth="1"/>
    <col min="3" max="3" width="16" style="1" customWidth="1"/>
    <col min="4" max="4" width="14.7109375" style="1" customWidth="1"/>
    <col min="5" max="6" width="9.140625" style="1"/>
    <col min="7" max="7" width="14.42578125" style="1" customWidth="1"/>
    <col min="8" max="8" width="20.28515625" style="1" customWidth="1"/>
    <col min="9" max="9" width="1.42578125" style="1" customWidth="1"/>
    <col min="10" max="16384" width="9.140625" style="1"/>
  </cols>
  <sheetData>
    <row r="1" spans="1:9" ht="14.25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2"/>
      <c r="B2" s="3"/>
      <c r="C2" s="4" t="s">
        <v>0</v>
      </c>
      <c r="D2" s="5"/>
      <c r="E2" s="5"/>
      <c r="F2" s="5"/>
      <c r="G2" s="3"/>
      <c r="H2" s="6"/>
      <c r="I2" s="2"/>
    </row>
    <row r="3" spans="1:9" ht="14.25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4.25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15.75" x14ac:dyDescent="0.25">
      <c r="A5" s="2"/>
      <c r="B5" s="7" t="s">
        <v>1</v>
      </c>
      <c r="C5" s="3"/>
      <c r="D5" s="2"/>
      <c r="E5" s="2"/>
      <c r="F5" s="2"/>
      <c r="G5" s="2"/>
      <c r="H5" s="2"/>
      <c r="I5" s="2"/>
    </row>
    <row r="6" spans="1:9" ht="14.25" x14ac:dyDescent="0.2">
      <c r="A6" s="2"/>
      <c r="B6" s="2"/>
      <c r="C6" s="2" t="s">
        <v>2</v>
      </c>
      <c r="D6" s="2"/>
      <c r="E6" s="2"/>
      <c r="F6" s="2"/>
      <c r="G6" s="2"/>
      <c r="H6" s="2"/>
      <c r="I6" s="2"/>
    </row>
    <row r="7" spans="1:9" ht="15" x14ac:dyDescent="0.25">
      <c r="A7" s="2"/>
      <c r="B7" s="2"/>
      <c r="C7" s="6" t="s">
        <v>165</v>
      </c>
      <c r="D7" s="2"/>
      <c r="E7" s="8"/>
      <c r="F7" s="2"/>
      <c r="G7" s="2"/>
      <c r="H7" s="2"/>
      <c r="I7" s="2"/>
    </row>
    <row r="8" spans="1:9" ht="15" x14ac:dyDescent="0.25">
      <c r="A8" s="2"/>
      <c r="B8" s="2"/>
      <c r="D8" s="9"/>
      <c r="E8" s="10"/>
      <c r="F8" s="2"/>
      <c r="G8" s="2"/>
      <c r="H8" s="2"/>
      <c r="I8" s="2"/>
    </row>
    <row r="9" spans="1:9" ht="14.25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5.75" x14ac:dyDescent="0.25">
      <c r="A10" s="2"/>
      <c r="B10" s="7" t="s">
        <v>3</v>
      </c>
      <c r="C10" s="3"/>
      <c r="D10" s="2"/>
      <c r="E10" s="2"/>
      <c r="F10" s="2"/>
      <c r="G10" s="2"/>
      <c r="H10" s="2"/>
      <c r="I10" s="2"/>
    </row>
    <row r="11" spans="1:9" ht="14.25" x14ac:dyDescent="0.2">
      <c r="A11" s="2"/>
      <c r="B11" s="2" t="s">
        <v>4</v>
      </c>
      <c r="C11" s="2"/>
      <c r="D11" s="2"/>
      <c r="E11" s="2"/>
      <c r="F11" s="2"/>
      <c r="G11" s="2"/>
      <c r="H11" s="2"/>
      <c r="I11" s="2"/>
    </row>
    <row r="12" spans="1:9" ht="14.25" x14ac:dyDescent="0.2">
      <c r="A12" s="2"/>
      <c r="B12" s="2"/>
      <c r="C12" s="2" t="s">
        <v>5</v>
      </c>
      <c r="D12" s="2"/>
      <c r="E12" s="2"/>
      <c r="F12" s="2"/>
      <c r="G12" s="2"/>
      <c r="H12" s="2"/>
      <c r="I12" s="2"/>
    </row>
    <row r="13" spans="1:9" ht="14.25" x14ac:dyDescent="0.2">
      <c r="A13" s="2"/>
      <c r="B13" s="2"/>
      <c r="C13" s="2" t="s">
        <v>6</v>
      </c>
      <c r="D13" s="2"/>
      <c r="E13" s="2"/>
      <c r="F13" s="2"/>
      <c r="G13" s="2"/>
      <c r="H13" s="2"/>
      <c r="I13" s="2"/>
    </row>
    <row r="14" spans="1:9" ht="15" x14ac:dyDescent="0.25">
      <c r="A14" s="2"/>
      <c r="B14" s="3"/>
      <c r="C14" s="3"/>
      <c r="D14" s="2"/>
      <c r="E14" s="2"/>
      <c r="H14" s="2"/>
      <c r="I14" s="2"/>
    </row>
    <row r="15" spans="1:9" ht="14.25" x14ac:dyDescent="0.2">
      <c r="A15" s="2"/>
      <c r="B15" s="6"/>
      <c r="C15" s="6"/>
      <c r="D15" s="2"/>
      <c r="E15" s="2"/>
      <c r="F15" s="2"/>
      <c r="G15" s="2"/>
      <c r="H15" s="2"/>
      <c r="I15" s="2"/>
    </row>
    <row r="16" spans="1:9" ht="14.25" x14ac:dyDescent="0.2">
      <c r="A16" s="2"/>
      <c r="I16" s="2"/>
    </row>
    <row r="17" spans="1:9" ht="14.25" x14ac:dyDescent="0.2">
      <c r="A17" s="2"/>
      <c r="I17" s="2"/>
    </row>
    <row r="18" spans="1:9" ht="15.75" x14ac:dyDescent="0.25">
      <c r="A18" s="2"/>
      <c r="B18" s="7" t="s">
        <v>7</v>
      </c>
      <c r="C18" s="3"/>
      <c r="D18" s="3"/>
      <c r="E18" s="3"/>
      <c r="F18" s="7" t="s">
        <v>8</v>
      </c>
      <c r="G18" s="3"/>
      <c r="H18" s="2"/>
    </row>
    <row r="19" spans="1:9" ht="14.25" x14ac:dyDescent="0.2">
      <c r="A19" s="2"/>
      <c r="B19" s="6"/>
      <c r="C19" s="6"/>
      <c r="D19" s="6"/>
      <c r="E19" s="6"/>
      <c r="F19" s="6"/>
      <c r="G19" s="6"/>
      <c r="H19" s="2"/>
    </row>
    <row r="20" spans="1:9" ht="15" x14ac:dyDescent="0.25">
      <c r="A20" s="2"/>
      <c r="B20" s="3"/>
      <c r="C20" s="6"/>
      <c r="D20" s="6"/>
      <c r="E20" s="6"/>
      <c r="F20" s="3" t="s">
        <v>9</v>
      </c>
      <c r="G20" s="2"/>
      <c r="H20" s="2"/>
    </row>
    <row r="21" spans="1:9" ht="14.25" x14ac:dyDescent="0.2">
      <c r="A21" s="2"/>
      <c r="B21" s="6"/>
      <c r="C21" s="6"/>
      <c r="D21" s="6"/>
      <c r="E21" s="6"/>
      <c r="F21" s="6" t="s">
        <v>10</v>
      </c>
      <c r="G21" s="6"/>
      <c r="H21" s="2"/>
    </row>
    <row r="22" spans="1:9" ht="14.25" x14ac:dyDescent="0.2">
      <c r="A22" s="2"/>
      <c r="B22" s="2"/>
      <c r="C22" s="6"/>
      <c r="D22" s="6"/>
      <c r="E22" s="6"/>
      <c r="F22" s="2" t="s">
        <v>11</v>
      </c>
      <c r="G22" s="2"/>
      <c r="H22" s="2"/>
    </row>
    <row r="23" spans="1:9" ht="16.5" x14ac:dyDescent="0.3">
      <c r="A23" s="2"/>
      <c r="B23" s="6"/>
      <c r="C23" s="11"/>
      <c r="D23" s="2"/>
      <c r="E23" s="2"/>
      <c r="F23" s="6" t="s">
        <v>12</v>
      </c>
      <c r="G23" s="11">
        <v>443204</v>
      </c>
      <c r="H23" s="2"/>
    </row>
    <row r="24" spans="1:9" ht="16.5" x14ac:dyDescent="0.3">
      <c r="A24" s="2"/>
      <c r="B24" s="2"/>
      <c r="C24" s="12"/>
      <c r="D24" s="2"/>
      <c r="E24" s="2"/>
      <c r="F24" s="2" t="s">
        <v>13</v>
      </c>
      <c r="G24" s="12" t="s">
        <v>14</v>
      </c>
      <c r="H24" s="2"/>
    </row>
    <row r="25" spans="1:9" ht="14.25" x14ac:dyDescent="0.2">
      <c r="A25" s="2"/>
      <c r="B25" s="13"/>
      <c r="C25" s="2"/>
      <c r="D25" s="2"/>
      <c r="E25" s="2"/>
      <c r="F25" s="13" t="s">
        <v>15</v>
      </c>
      <c r="G25" s="2"/>
      <c r="H25" s="2"/>
    </row>
    <row r="26" spans="1:9" ht="14.25" x14ac:dyDescent="0.2">
      <c r="A26" s="6"/>
      <c r="B26" s="14"/>
      <c r="C26" s="2"/>
      <c r="D26" s="2"/>
      <c r="E26" s="2"/>
      <c r="F26" s="14" t="s">
        <v>166</v>
      </c>
      <c r="G26" s="2"/>
      <c r="H26" s="2"/>
    </row>
    <row r="27" spans="1:9" ht="14.25" x14ac:dyDescent="0.2">
      <c r="A27" s="6"/>
      <c r="B27" s="2" t="s">
        <v>16</v>
      </c>
      <c r="C27" s="15"/>
      <c r="E27" s="2"/>
      <c r="F27" s="14" t="s">
        <v>167</v>
      </c>
      <c r="G27" s="2"/>
      <c r="H27" s="2"/>
    </row>
    <row r="28" spans="1:9" ht="14.25" x14ac:dyDescent="0.2">
      <c r="A28" s="6"/>
      <c r="B28" s="2" t="s">
        <v>17</v>
      </c>
      <c r="C28" s="16"/>
      <c r="D28" s="2"/>
      <c r="E28" s="2"/>
      <c r="F28" s="2" t="s">
        <v>16</v>
      </c>
      <c r="G28" s="15">
        <v>723212994</v>
      </c>
    </row>
    <row r="29" spans="1:9" ht="14.25" x14ac:dyDescent="0.2">
      <c r="A29" s="6"/>
      <c r="F29" s="2" t="s">
        <v>17</v>
      </c>
      <c r="G29" s="16" t="s">
        <v>18</v>
      </c>
      <c r="H29" s="2"/>
    </row>
    <row r="30" spans="1:9" ht="14.25" x14ac:dyDescent="0.2">
      <c r="A30" s="6"/>
    </row>
    <row r="31" spans="1:9" ht="14.25" x14ac:dyDescent="0.2">
      <c r="A31" s="6"/>
    </row>
    <row r="32" spans="1:9" ht="14.25" x14ac:dyDescent="0.2">
      <c r="A32" s="6"/>
    </row>
    <row r="33" spans="1:9" ht="15" x14ac:dyDescent="0.2">
      <c r="A33" s="2"/>
      <c r="B33" s="17" t="s">
        <v>19</v>
      </c>
      <c r="C33" s="18"/>
      <c r="D33" s="18"/>
      <c r="E33" s="18"/>
      <c r="F33" s="18"/>
      <c r="G33" s="18"/>
      <c r="H33" s="19"/>
    </row>
    <row r="34" spans="1:9" ht="15" x14ac:dyDescent="0.2">
      <c r="A34" s="2"/>
      <c r="B34" s="20" t="s">
        <v>20</v>
      </c>
      <c r="C34" s="21"/>
      <c r="D34" s="21"/>
      <c r="E34" s="21"/>
      <c r="F34" s="21"/>
      <c r="G34" s="21"/>
      <c r="H34" s="22"/>
    </row>
    <row r="35" spans="1:9" ht="15" x14ac:dyDescent="0.2">
      <c r="B35" s="20" t="s">
        <v>21</v>
      </c>
      <c r="C35" s="21"/>
      <c r="D35" s="21"/>
      <c r="E35" s="21"/>
      <c r="F35" s="21"/>
      <c r="G35" s="21"/>
      <c r="H35" s="22">
        <v>0</v>
      </c>
    </row>
    <row r="36" spans="1:9" ht="15" x14ac:dyDescent="0.2">
      <c r="B36" s="20" t="s">
        <v>22</v>
      </c>
      <c r="C36" s="21"/>
      <c r="D36" s="21"/>
      <c r="E36" s="21"/>
      <c r="F36" s="21"/>
      <c r="G36" s="21"/>
      <c r="H36" s="22">
        <f>SUM(H35*0.21)</f>
        <v>0</v>
      </c>
      <c r="I36" s="2"/>
    </row>
    <row r="37" spans="1:9" ht="15.75" x14ac:dyDescent="0.25">
      <c r="B37" s="71" t="s">
        <v>23</v>
      </c>
      <c r="C37" s="72"/>
      <c r="D37" s="72"/>
      <c r="E37" s="72"/>
      <c r="F37" s="72"/>
      <c r="G37" s="72"/>
      <c r="H37" s="73">
        <f>SUM(H33:H36)</f>
        <v>0</v>
      </c>
      <c r="I37" s="2"/>
    </row>
    <row r="38" spans="1:9" ht="14.25" x14ac:dyDescent="0.2">
      <c r="I38" s="2"/>
    </row>
    <row r="39" spans="1:9" ht="15" x14ac:dyDescent="0.2">
      <c r="B39" s="21" t="s">
        <v>91</v>
      </c>
      <c r="C39" s="6"/>
      <c r="D39" s="6"/>
      <c r="E39" s="6"/>
      <c r="F39" s="6"/>
      <c r="G39" s="6"/>
      <c r="H39" s="23"/>
    </row>
    <row r="40" spans="1:9" ht="14.25" x14ac:dyDescent="0.2">
      <c r="B40" s="6"/>
      <c r="C40" s="2"/>
      <c r="D40" s="2"/>
      <c r="E40" s="2"/>
      <c r="F40" s="2"/>
      <c r="G40" s="2"/>
      <c r="H40" s="2"/>
    </row>
    <row r="41" spans="1:9" x14ac:dyDescent="0.2">
      <c r="B41" s="24"/>
    </row>
  </sheetData>
  <sheetProtection selectLockedCells="1" selectUnlockedCells="1"/>
  <pageMargins left="0.39374999999999999" right="0.15763888888888888" top="0.70833333333333337" bottom="0.2729166666666667" header="0.51180555555555551" footer="0.19652777777777777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workbookViewId="0">
      <selection activeCell="D24" sqref="D24"/>
    </sheetView>
  </sheetViews>
  <sheetFormatPr defaultRowHeight="12.75" x14ac:dyDescent="0.2"/>
  <cols>
    <col min="1" max="1" width="1.85546875" customWidth="1"/>
    <col min="2" max="2" width="7.28515625" customWidth="1"/>
    <col min="3" max="3" width="57.42578125" customWidth="1"/>
    <col min="4" max="4" width="19.42578125" customWidth="1"/>
    <col min="5" max="5" width="7.140625" customWidth="1"/>
    <col min="6" max="6" width="1.42578125" customWidth="1"/>
    <col min="8" max="8" width="2" customWidth="1"/>
  </cols>
  <sheetData>
    <row r="1" spans="2:5" ht="15.75" x14ac:dyDescent="0.25">
      <c r="B1" s="25" t="s">
        <v>92</v>
      </c>
    </row>
    <row r="3" spans="2:5" x14ac:dyDescent="0.2">
      <c r="B3" s="26" t="s">
        <v>24</v>
      </c>
      <c r="C3" s="27"/>
      <c r="D3" s="28"/>
      <c r="E3" s="28"/>
    </row>
    <row r="4" spans="2:5" x14ac:dyDescent="0.2">
      <c r="B4" s="29"/>
      <c r="C4" s="29"/>
    </row>
    <row r="5" spans="2:5" x14ac:dyDescent="0.2">
      <c r="B5" s="30">
        <v>1</v>
      </c>
      <c r="C5" s="31" t="s">
        <v>25</v>
      </c>
      <c r="D5" s="32"/>
    </row>
    <row r="6" spans="2:5" x14ac:dyDescent="0.2">
      <c r="B6" s="33">
        <v>2</v>
      </c>
      <c r="C6" s="31" t="s">
        <v>149</v>
      </c>
      <c r="D6" s="34"/>
    </row>
    <row r="7" spans="2:5" x14ac:dyDescent="0.2">
      <c r="B7" s="33">
        <v>3</v>
      </c>
      <c r="C7" s="31" t="s">
        <v>154</v>
      </c>
      <c r="D7" s="34"/>
    </row>
    <row r="8" spans="2:5" x14ac:dyDescent="0.2">
      <c r="B8" s="33">
        <v>4</v>
      </c>
      <c r="C8" s="31" t="s">
        <v>155</v>
      </c>
      <c r="D8" s="34"/>
    </row>
    <row r="9" spans="2:5" x14ac:dyDescent="0.2">
      <c r="B9" s="33">
        <v>5</v>
      </c>
      <c r="C9" s="31" t="s">
        <v>27</v>
      </c>
      <c r="D9" s="34"/>
    </row>
    <row r="10" spans="2:5" x14ac:dyDescent="0.2">
      <c r="B10" s="30">
        <v>6</v>
      </c>
      <c r="C10" s="31" t="s">
        <v>26</v>
      </c>
      <c r="D10" s="34"/>
    </row>
    <row r="11" spans="2:5" x14ac:dyDescent="0.2">
      <c r="B11" s="33">
        <v>7</v>
      </c>
      <c r="C11" s="31" t="s">
        <v>156</v>
      </c>
      <c r="D11" s="32"/>
    </row>
    <row r="12" spans="2:5" x14ac:dyDescent="0.2">
      <c r="B12" s="30">
        <v>8</v>
      </c>
      <c r="C12" s="31" t="s">
        <v>28</v>
      </c>
      <c r="D12" s="34"/>
    </row>
    <row r="13" spans="2:5" x14ac:dyDescent="0.2">
      <c r="B13" s="33">
        <v>9</v>
      </c>
      <c r="C13" s="31" t="s">
        <v>29</v>
      </c>
      <c r="D13" s="32"/>
    </row>
    <row r="14" spans="2:5" x14ac:dyDescent="0.2">
      <c r="B14" s="30">
        <v>10</v>
      </c>
      <c r="C14" s="31" t="s">
        <v>30</v>
      </c>
      <c r="D14" s="34"/>
    </row>
    <row r="15" spans="2:5" x14ac:dyDescent="0.2">
      <c r="B15" s="33">
        <v>11</v>
      </c>
      <c r="C15" s="31" t="s">
        <v>31</v>
      </c>
      <c r="D15" s="32"/>
    </row>
    <row r="16" spans="2:5" x14ac:dyDescent="0.2">
      <c r="B16" s="30">
        <v>12</v>
      </c>
      <c r="C16" s="31" t="s">
        <v>32</v>
      </c>
      <c r="D16" s="34"/>
    </row>
    <row r="17" spans="2:4" x14ac:dyDescent="0.2">
      <c r="B17" s="33">
        <v>13</v>
      </c>
      <c r="C17" s="31" t="s">
        <v>157</v>
      </c>
      <c r="D17" s="32"/>
    </row>
    <row r="18" spans="2:4" ht="13.5" thickBot="1" x14ac:dyDescent="0.25">
      <c r="B18" s="35"/>
      <c r="C18" s="35"/>
      <c r="D18" s="36"/>
    </row>
    <row r="19" spans="2:4" ht="13.5" thickBot="1" x14ac:dyDescent="0.25">
      <c r="B19" s="37" t="s">
        <v>33</v>
      </c>
      <c r="C19" s="38"/>
      <c r="D19" s="39">
        <f>SUM(D5:D18)</f>
        <v>0</v>
      </c>
    </row>
    <row r="25" spans="2:4" ht="15.75" x14ac:dyDescent="0.25">
      <c r="B25" s="25" t="s">
        <v>34</v>
      </c>
    </row>
    <row r="27" spans="2:4" x14ac:dyDescent="0.2">
      <c r="B27" t="s">
        <v>162</v>
      </c>
    </row>
    <row r="28" spans="2:4" x14ac:dyDescent="0.2">
      <c r="B28" t="s">
        <v>158</v>
      </c>
    </row>
    <row r="29" spans="2:4" x14ac:dyDescent="0.2">
      <c r="B29" t="s">
        <v>159</v>
      </c>
    </row>
    <row r="30" spans="2:4" x14ac:dyDescent="0.2">
      <c r="B30" t="s">
        <v>160</v>
      </c>
    </row>
    <row r="31" spans="2:4" x14ac:dyDescent="0.2">
      <c r="B31" t="s">
        <v>35</v>
      </c>
    </row>
    <row r="33" spans="2:2" ht="15.75" x14ac:dyDescent="0.25">
      <c r="B33" s="25" t="s">
        <v>36</v>
      </c>
    </row>
    <row r="35" spans="2:2" x14ac:dyDescent="0.2">
      <c r="B35" t="s">
        <v>164</v>
      </c>
    </row>
  </sheetData>
  <sheetProtection selectLockedCells="1" selectUnlockedCells="1"/>
  <pageMargins left="0.39374999999999999" right="0.15763888888888888" top="0.86597222222222225" bottom="0.2729166666666667" header="0.51180555555555551" footer="0.19652777777777777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28" sqref="G28:G35"/>
    </sheetView>
  </sheetViews>
  <sheetFormatPr defaultRowHeight="12.75" x14ac:dyDescent="0.2"/>
  <cols>
    <col min="1" max="1" width="3" customWidth="1"/>
    <col min="2" max="2" width="42.85546875" customWidth="1"/>
    <col min="3" max="3" width="25.7109375" customWidth="1"/>
    <col min="4" max="4" width="19.5703125" customWidth="1"/>
    <col min="5" max="5" width="7.7109375" customWidth="1"/>
    <col min="6" max="6" width="10.42578125" customWidth="1"/>
    <col min="7" max="7" width="14.7109375" customWidth="1"/>
    <col min="8" max="8" width="18.5703125" customWidth="1"/>
    <col min="9" max="9" width="1.140625" customWidth="1"/>
    <col min="11" max="11" width="16.85546875" customWidth="1"/>
  </cols>
  <sheetData>
    <row r="1" spans="1:11" ht="15.75" x14ac:dyDescent="0.25">
      <c r="B1" s="25" t="s">
        <v>92</v>
      </c>
    </row>
    <row r="3" spans="1:11" x14ac:dyDescent="0.2">
      <c r="A3" s="40" t="s">
        <v>37</v>
      </c>
      <c r="B3" s="41" t="s">
        <v>38</v>
      </c>
      <c r="E3" s="42" t="s">
        <v>39</v>
      </c>
      <c r="F3" s="43" t="s">
        <v>40</v>
      </c>
      <c r="G3" s="43" t="s">
        <v>41</v>
      </c>
      <c r="H3" s="44" t="s">
        <v>42</v>
      </c>
    </row>
    <row r="4" spans="1:11" x14ac:dyDescent="0.2">
      <c r="B4" s="29"/>
      <c r="C4" s="29"/>
      <c r="D4" s="29"/>
      <c r="E4" s="29"/>
      <c r="F4" s="29"/>
    </row>
    <row r="5" spans="1:11" x14ac:dyDescent="0.2">
      <c r="B5" s="45" t="s">
        <v>43</v>
      </c>
      <c r="C5" s="29"/>
      <c r="D5" s="29"/>
      <c r="E5" s="33" t="s">
        <v>44</v>
      </c>
      <c r="F5" s="46">
        <v>166.48</v>
      </c>
      <c r="G5" s="47"/>
      <c r="H5" s="48">
        <f>F5*G5</f>
        <v>0</v>
      </c>
      <c r="K5" s="56"/>
    </row>
    <row r="6" spans="1:11" x14ac:dyDescent="0.2">
      <c r="B6" s="45" t="s">
        <v>45</v>
      </c>
      <c r="C6" s="29"/>
      <c r="D6" s="29"/>
      <c r="E6" s="33" t="s">
        <v>44</v>
      </c>
      <c r="F6" s="46">
        <v>74.709999999999994</v>
      </c>
      <c r="G6" s="49"/>
      <c r="H6" s="48">
        <f t="shared" ref="H6:H14" si="0">F6*G6</f>
        <v>0</v>
      </c>
      <c r="K6" s="56"/>
    </row>
    <row r="7" spans="1:11" x14ac:dyDescent="0.2">
      <c r="B7" s="50" t="s">
        <v>97</v>
      </c>
      <c r="C7" s="29"/>
      <c r="D7" s="29"/>
      <c r="E7" s="33" t="s">
        <v>44</v>
      </c>
      <c r="F7" s="46">
        <v>3.2</v>
      </c>
      <c r="G7" s="49"/>
      <c r="H7" s="48">
        <f t="shared" si="0"/>
        <v>0</v>
      </c>
      <c r="K7" s="56"/>
    </row>
    <row r="8" spans="1:11" x14ac:dyDescent="0.2">
      <c r="B8" s="50" t="s">
        <v>94</v>
      </c>
      <c r="C8" s="29"/>
      <c r="D8" s="29"/>
      <c r="E8" s="33" t="s">
        <v>44</v>
      </c>
      <c r="F8" s="46">
        <v>18.48</v>
      </c>
      <c r="G8" s="49"/>
      <c r="H8" s="48">
        <f t="shared" si="0"/>
        <v>0</v>
      </c>
      <c r="K8" s="56"/>
    </row>
    <row r="9" spans="1:11" x14ac:dyDescent="0.2">
      <c r="B9" s="50" t="s">
        <v>95</v>
      </c>
      <c r="C9" s="29"/>
      <c r="D9" s="29"/>
      <c r="E9" s="33" t="s">
        <v>44</v>
      </c>
      <c r="F9" s="46">
        <v>2.12</v>
      </c>
      <c r="G9" s="49"/>
      <c r="H9" s="48">
        <f t="shared" si="0"/>
        <v>0</v>
      </c>
      <c r="K9" s="56"/>
    </row>
    <row r="10" spans="1:11" x14ac:dyDescent="0.2">
      <c r="B10" s="50" t="s">
        <v>96</v>
      </c>
      <c r="C10" s="29"/>
      <c r="D10" s="29"/>
      <c r="E10" s="33" t="s">
        <v>46</v>
      </c>
      <c r="F10" s="46">
        <v>1</v>
      </c>
      <c r="G10" s="49"/>
      <c r="H10" s="48">
        <f t="shared" si="0"/>
        <v>0</v>
      </c>
      <c r="K10" s="56"/>
    </row>
    <row r="11" spans="1:11" x14ac:dyDescent="0.2">
      <c r="B11" s="50" t="s">
        <v>98</v>
      </c>
      <c r="C11" s="29"/>
      <c r="D11" s="29"/>
      <c r="E11" s="33" t="s">
        <v>74</v>
      </c>
      <c r="F11" s="46">
        <v>45.76</v>
      </c>
      <c r="G11" s="49"/>
      <c r="H11" s="48">
        <f t="shared" ref="H11:H12" si="1">F11*G11</f>
        <v>0</v>
      </c>
      <c r="K11" s="56"/>
    </row>
    <row r="12" spans="1:11" x14ac:dyDescent="0.2">
      <c r="B12" s="50" t="s">
        <v>93</v>
      </c>
      <c r="C12" s="29"/>
      <c r="D12" s="29"/>
      <c r="E12" s="33" t="s">
        <v>44</v>
      </c>
      <c r="F12" s="46">
        <v>6.08</v>
      </c>
      <c r="G12" s="49"/>
      <c r="H12" s="48">
        <f t="shared" si="1"/>
        <v>0</v>
      </c>
      <c r="K12" s="56"/>
    </row>
    <row r="13" spans="1:11" x14ac:dyDescent="0.2">
      <c r="B13" s="50" t="s">
        <v>101</v>
      </c>
      <c r="C13" s="29"/>
      <c r="D13" s="29"/>
      <c r="E13" s="33" t="s">
        <v>46</v>
      </c>
      <c r="F13" s="46">
        <v>6</v>
      </c>
      <c r="G13" s="49"/>
      <c r="H13" s="48">
        <f t="shared" si="0"/>
        <v>0</v>
      </c>
      <c r="K13" s="56"/>
    </row>
    <row r="14" spans="1:11" x14ac:dyDescent="0.2">
      <c r="B14" s="50" t="s">
        <v>102</v>
      </c>
      <c r="C14" s="29"/>
      <c r="D14" s="29"/>
      <c r="E14" s="33" t="s">
        <v>44</v>
      </c>
      <c r="F14" s="46">
        <v>2.27</v>
      </c>
      <c r="G14" s="49"/>
      <c r="H14" s="48">
        <f t="shared" si="0"/>
        <v>0</v>
      </c>
      <c r="K14" s="56"/>
    </row>
    <row r="15" spans="1:11" x14ac:dyDescent="0.2">
      <c r="B15" s="50" t="s">
        <v>104</v>
      </c>
      <c r="C15" s="29"/>
      <c r="D15" s="29"/>
      <c r="E15" s="33" t="s">
        <v>46</v>
      </c>
      <c r="F15" s="46">
        <v>1</v>
      </c>
      <c r="G15" s="49"/>
      <c r="H15" s="48">
        <f t="shared" ref="H15" si="2">F15*G15</f>
        <v>0</v>
      </c>
      <c r="K15" s="56"/>
    </row>
    <row r="16" spans="1:11" x14ac:dyDescent="0.2">
      <c r="B16" s="50" t="s">
        <v>103</v>
      </c>
      <c r="C16" s="29"/>
      <c r="D16" s="29"/>
      <c r="E16" s="33" t="s">
        <v>46</v>
      </c>
      <c r="F16" s="46">
        <v>4</v>
      </c>
      <c r="G16" s="49"/>
      <c r="H16" s="48">
        <f t="shared" ref="H16:H21" si="3">F16*G16</f>
        <v>0</v>
      </c>
      <c r="K16" s="56"/>
    </row>
    <row r="17" spans="1:11" x14ac:dyDescent="0.2">
      <c r="B17" s="50" t="s">
        <v>148</v>
      </c>
      <c r="C17" s="29"/>
      <c r="D17" s="29"/>
      <c r="E17" s="33" t="s">
        <v>44</v>
      </c>
      <c r="F17" s="46">
        <v>2.21</v>
      </c>
      <c r="G17" s="49"/>
      <c r="H17" s="48">
        <f t="shared" si="3"/>
        <v>0</v>
      </c>
      <c r="K17" s="56"/>
    </row>
    <row r="18" spans="1:11" x14ac:dyDescent="0.2">
      <c r="B18" s="50" t="s">
        <v>99</v>
      </c>
      <c r="C18" s="29"/>
      <c r="D18" s="29"/>
      <c r="E18" s="33" t="s">
        <v>100</v>
      </c>
      <c r="F18" s="46">
        <v>1</v>
      </c>
      <c r="G18" s="49"/>
      <c r="H18" s="48">
        <f t="shared" si="3"/>
        <v>0</v>
      </c>
      <c r="K18" s="56"/>
    </row>
    <row r="19" spans="1:11" x14ac:dyDescent="0.2">
      <c r="B19" s="50" t="s">
        <v>47</v>
      </c>
      <c r="C19" s="29"/>
      <c r="D19" s="29"/>
      <c r="E19" s="33" t="s">
        <v>48</v>
      </c>
      <c r="F19" s="46">
        <v>1</v>
      </c>
      <c r="G19" s="49"/>
      <c r="H19" s="48">
        <f t="shared" si="3"/>
        <v>0</v>
      </c>
      <c r="K19" s="56"/>
    </row>
    <row r="20" spans="1:11" x14ac:dyDescent="0.2">
      <c r="B20" s="50" t="s">
        <v>49</v>
      </c>
      <c r="C20" s="29"/>
      <c r="D20" s="29"/>
      <c r="E20" s="33" t="s">
        <v>48</v>
      </c>
      <c r="F20" s="46">
        <v>6.05</v>
      </c>
      <c r="G20" s="49"/>
      <c r="H20" s="48">
        <f t="shared" si="3"/>
        <v>0</v>
      </c>
      <c r="K20" s="56"/>
    </row>
    <row r="21" spans="1:11" x14ac:dyDescent="0.2">
      <c r="B21" s="45" t="s">
        <v>50</v>
      </c>
      <c r="C21" s="29"/>
      <c r="D21" s="29"/>
      <c r="E21" s="33" t="s">
        <v>51</v>
      </c>
      <c r="F21" s="46">
        <v>10</v>
      </c>
      <c r="G21" s="49"/>
      <c r="H21" s="48">
        <f t="shared" si="3"/>
        <v>0</v>
      </c>
      <c r="K21" s="56"/>
    </row>
    <row r="22" spans="1:11" x14ac:dyDescent="0.2">
      <c r="B22" s="35"/>
      <c r="C22" s="35"/>
      <c r="D22" s="35"/>
      <c r="E22" s="51"/>
      <c r="F22" s="36"/>
      <c r="G22" s="51"/>
      <c r="H22" s="36"/>
      <c r="K22" s="56"/>
    </row>
    <row r="23" spans="1:11" ht="13.5" thickBot="1" x14ac:dyDescent="0.25">
      <c r="B23" s="52" t="s">
        <v>52</v>
      </c>
      <c r="C23" s="52"/>
      <c r="D23" s="52"/>
      <c r="E23" s="53"/>
      <c r="F23" s="54"/>
      <c r="G23" s="53"/>
      <c r="H23" s="54">
        <f>SUM(H5:H22)</f>
        <v>0</v>
      </c>
      <c r="K23" s="56"/>
    </row>
    <row r="24" spans="1:11" ht="13.5" thickTop="1" x14ac:dyDescent="0.2">
      <c r="B24" s="63"/>
      <c r="C24" s="63"/>
      <c r="D24" s="63"/>
      <c r="E24" s="64"/>
      <c r="F24" s="65"/>
      <c r="G24" s="64"/>
      <c r="H24" s="65"/>
      <c r="K24" s="56"/>
    </row>
    <row r="25" spans="1:11" ht="13.5" thickBot="1" x14ac:dyDescent="0.25">
      <c r="H25" s="57"/>
      <c r="K25" s="56"/>
    </row>
    <row r="26" spans="1:11" ht="13.5" thickBot="1" x14ac:dyDescent="0.25">
      <c r="A26" s="40" t="s">
        <v>53</v>
      </c>
      <c r="B26" s="41" t="s">
        <v>115</v>
      </c>
      <c r="E26" s="42" t="s">
        <v>39</v>
      </c>
      <c r="F26" s="43" t="s">
        <v>40</v>
      </c>
      <c r="G26" s="43" t="s">
        <v>41</v>
      </c>
      <c r="H26" s="58"/>
      <c r="K26" s="56"/>
    </row>
    <row r="27" spans="1:11" x14ac:dyDescent="0.2">
      <c r="B27" s="29"/>
      <c r="C27" s="29"/>
      <c r="D27" s="29"/>
      <c r="E27" s="29"/>
      <c r="F27" s="29"/>
      <c r="H27" s="57"/>
      <c r="K27" s="56"/>
    </row>
    <row r="28" spans="1:11" x14ac:dyDescent="0.2">
      <c r="B28" s="45" t="s">
        <v>105</v>
      </c>
      <c r="C28" s="29"/>
      <c r="D28" s="29"/>
      <c r="E28" s="33" t="s">
        <v>44</v>
      </c>
      <c r="F28" s="46">
        <v>3.79</v>
      </c>
      <c r="G28" s="47"/>
      <c r="H28" s="48">
        <f t="shared" ref="H28:H31" si="4">F28*G28</f>
        <v>0</v>
      </c>
      <c r="K28" s="56"/>
    </row>
    <row r="29" spans="1:11" x14ac:dyDescent="0.2">
      <c r="B29" s="45" t="s">
        <v>108</v>
      </c>
      <c r="C29" s="29"/>
      <c r="D29" s="29"/>
      <c r="E29" s="33" t="s">
        <v>44</v>
      </c>
      <c r="F29" s="46">
        <v>0.85</v>
      </c>
      <c r="G29" s="47"/>
      <c r="H29" s="48">
        <f t="shared" si="4"/>
        <v>0</v>
      </c>
      <c r="K29" s="56"/>
    </row>
    <row r="30" spans="1:11" x14ac:dyDescent="0.2">
      <c r="B30" s="45" t="s">
        <v>111</v>
      </c>
      <c r="C30" s="29"/>
      <c r="D30" s="29"/>
      <c r="E30" s="33" t="s">
        <v>44</v>
      </c>
      <c r="F30" s="46">
        <v>1.68</v>
      </c>
      <c r="G30" s="47"/>
      <c r="H30" s="48">
        <f t="shared" si="4"/>
        <v>0</v>
      </c>
      <c r="K30" s="56"/>
    </row>
    <row r="31" spans="1:11" x14ac:dyDescent="0.2">
      <c r="B31" s="45" t="s">
        <v>112</v>
      </c>
      <c r="C31" s="29"/>
      <c r="D31" s="29"/>
      <c r="E31" s="33" t="s">
        <v>44</v>
      </c>
      <c r="F31" s="46">
        <v>2.42</v>
      </c>
      <c r="G31" s="47"/>
      <c r="H31" s="48">
        <f t="shared" si="4"/>
        <v>0</v>
      </c>
      <c r="K31" s="56"/>
    </row>
    <row r="32" spans="1:11" x14ac:dyDescent="0.2">
      <c r="B32" s="45" t="s">
        <v>113</v>
      </c>
      <c r="C32" s="29"/>
      <c r="D32" s="29"/>
      <c r="E32" s="33" t="s">
        <v>44</v>
      </c>
      <c r="F32" s="46">
        <v>2.17</v>
      </c>
      <c r="G32" s="49"/>
      <c r="H32" s="48">
        <f>F32*G32</f>
        <v>0</v>
      </c>
      <c r="K32" s="56"/>
    </row>
    <row r="33" spans="2:11" x14ac:dyDescent="0.2">
      <c r="B33" s="50" t="s">
        <v>106</v>
      </c>
      <c r="C33" s="29"/>
      <c r="D33" s="29"/>
      <c r="E33" s="33" t="s">
        <v>46</v>
      </c>
      <c r="F33" s="46">
        <v>1</v>
      </c>
      <c r="G33" s="49"/>
      <c r="H33" s="48">
        <f>F33*G33</f>
        <v>0</v>
      </c>
      <c r="K33" s="56"/>
    </row>
    <row r="34" spans="2:11" x14ac:dyDescent="0.2">
      <c r="B34" s="50" t="s">
        <v>107</v>
      </c>
      <c r="C34" s="29"/>
      <c r="D34" s="29"/>
      <c r="E34" s="33" t="s">
        <v>46</v>
      </c>
      <c r="F34" s="46">
        <v>1</v>
      </c>
      <c r="G34" s="49"/>
      <c r="H34" s="48">
        <f>F34*G34</f>
        <v>0</v>
      </c>
      <c r="K34" s="56"/>
    </row>
    <row r="35" spans="2:11" x14ac:dyDescent="0.2">
      <c r="B35" s="45" t="s">
        <v>50</v>
      </c>
      <c r="C35" s="29"/>
      <c r="D35" s="29"/>
      <c r="E35" s="33" t="s">
        <v>51</v>
      </c>
      <c r="F35" s="46">
        <v>5</v>
      </c>
      <c r="G35" s="49"/>
      <c r="H35" s="48">
        <f>F35*G35</f>
        <v>0</v>
      </c>
      <c r="K35" s="56"/>
    </row>
    <row r="36" spans="2:11" x14ac:dyDescent="0.2">
      <c r="B36" s="35"/>
      <c r="C36" s="35"/>
      <c r="D36" s="35"/>
      <c r="E36" s="51"/>
      <c r="F36" s="36"/>
      <c r="G36" s="51"/>
      <c r="H36" s="36"/>
      <c r="K36" s="56"/>
    </row>
    <row r="37" spans="2:11" ht="13.5" thickBot="1" x14ac:dyDescent="0.25">
      <c r="B37" s="52" t="s">
        <v>52</v>
      </c>
      <c r="C37" s="52"/>
      <c r="D37" s="52"/>
      <c r="E37" s="53"/>
      <c r="F37" s="54"/>
      <c r="G37" s="53"/>
      <c r="H37" s="54">
        <f>SUM(H28:H36)</f>
        <v>0</v>
      </c>
      <c r="K37" s="56"/>
    </row>
    <row r="38" spans="2:11" ht="13.5" thickTop="1" x14ac:dyDescent="0.2">
      <c r="H38" s="57"/>
    </row>
  </sheetData>
  <sheetProtection selectLockedCells="1" selectUnlockedCells="1"/>
  <pageMargins left="0.25" right="0.25" top="0.75" bottom="0.75" header="0.3" footer="0.3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workbookViewId="0">
      <selection activeCell="G29" sqref="G29:G38"/>
    </sheetView>
  </sheetViews>
  <sheetFormatPr defaultRowHeight="12.75" x14ac:dyDescent="0.2"/>
  <cols>
    <col min="1" max="1" width="3" customWidth="1"/>
    <col min="2" max="2" width="42.85546875" customWidth="1"/>
    <col min="3" max="3" width="25.7109375" customWidth="1"/>
    <col min="4" max="4" width="20.140625" customWidth="1"/>
    <col min="5" max="5" width="7.7109375" customWidth="1"/>
    <col min="6" max="6" width="10.42578125" customWidth="1"/>
    <col min="7" max="7" width="14.7109375" customWidth="1"/>
    <col min="8" max="8" width="18.5703125" customWidth="1"/>
    <col min="9" max="9" width="1.140625" customWidth="1"/>
    <col min="11" max="11" width="16.85546875" customWidth="1"/>
  </cols>
  <sheetData>
    <row r="1" spans="1:11" ht="15.75" x14ac:dyDescent="0.25">
      <c r="B1" s="25" t="s">
        <v>92</v>
      </c>
    </row>
    <row r="2" spans="1:11" ht="13.5" thickBot="1" x14ac:dyDescent="0.25"/>
    <row r="3" spans="1:11" ht="13.5" thickBot="1" x14ac:dyDescent="0.25">
      <c r="A3" s="40" t="s">
        <v>54</v>
      </c>
      <c r="B3" s="41" t="s">
        <v>116</v>
      </c>
      <c r="E3" s="42" t="s">
        <v>39</v>
      </c>
      <c r="F3" s="43" t="s">
        <v>40</v>
      </c>
      <c r="G3" s="43" t="s">
        <v>41</v>
      </c>
      <c r="H3" s="58"/>
      <c r="K3" s="56"/>
    </row>
    <row r="4" spans="1:11" x14ac:dyDescent="0.2">
      <c r="B4" s="29"/>
      <c r="C4" s="29"/>
      <c r="D4" s="29"/>
      <c r="E4" s="29"/>
      <c r="F4" s="29"/>
      <c r="H4" s="57"/>
      <c r="K4" s="56"/>
    </row>
    <row r="5" spans="1:11" x14ac:dyDescent="0.2">
      <c r="B5" s="45" t="s">
        <v>150</v>
      </c>
      <c r="C5" s="29"/>
      <c r="D5" s="29"/>
      <c r="E5" s="33" t="s">
        <v>44</v>
      </c>
      <c r="F5" s="46">
        <v>1.29</v>
      </c>
      <c r="G5" s="47"/>
      <c r="H5" s="48">
        <f t="shared" ref="H5:H9" si="0">F5*G5</f>
        <v>0</v>
      </c>
      <c r="K5" s="56"/>
    </row>
    <row r="6" spans="1:11" x14ac:dyDescent="0.2">
      <c r="B6" s="45" t="s">
        <v>151</v>
      </c>
      <c r="C6" s="29"/>
      <c r="D6" s="29"/>
      <c r="E6" s="33" t="s">
        <v>44</v>
      </c>
      <c r="F6" s="46">
        <v>1</v>
      </c>
      <c r="G6" s="49"/>
      <c r="H6" s="48">
        <f t="shared" si="0"/>
        <v>0</v>
      </c>
      <c r="K6" s="56"/>
    </row>
    <row r="7" spans="1:11" x14ac:dyDescent="0.2">
      <c r="B7" s="50" t="s">
        <v>117</v>
      </c>
      <c r="C7" s="29"/>
      <c r="D7" s="29"/>
      <c r="E7" s="33" t="s">
        <v>118</v>
      </c>
      <c r="F7" s="46">
        <v>1</v>
      </c>
      <c r="G7" s="49"/>
      <c r="H7" s="48">
        <f t="shared" si="0"/>
        <v>0</v>
      </c>
      <c r="K7" s="56"/>
    </row>
    <row r="8" spans="1:11" x14ac:dyDescent="0.2">
      <c r="B8" s="50" t="s">
        <v>119</v>
      </c>
      <c r="C8" s="29"/>
      <c r="D8" s="29"/>
      <c r="E8" s="33" t="s">
        <v>46</v>
      </c>
      <c r="F8" s="46">
        <v>1</v>
      </c>
      <c r="G8" s="49"/>
      <c r="H8" s="48">
        <f t="shared" si="0"/>
        <v>0</v>
      </c>
      <c r="K8" s="56"/>
    </row>
    <row r="9" spans="1:11" x14ac:dyDescent="0.2">
      <c r="B9" s="50" t="s">
        <v>120</v>
      </c>
      <c r="C9" s="29"/>
      <c r="D9" s="29"/>
      <c r="E9" s="33" t="s">
        <v>44</v>
      </c>
      <c r="F9" s="46">
        <v>0.17</v>
      </c>
      <c r="G9" s="49"/>
      <c r="H9" s="48">
        <f t="shared" si="0"/>
        <v>0</v>
      </c>
      <c r="K9" s="56"/>
    </row>
    <row r="10" spans="1:11" x14ac:dyDescent="0.2">
      <c r="B10" s="45" t="s">
        <v>114</v>
      </c>
      <c r="C10" s="29"/>
      <c r="D10" s="29"/>
      <c r="E10" s="33" t="s">
        <v>44</v>
      </c>
      <c r="F10" s="46">
        <v>3.1</v>
      </c>
      <c r="G10" s="49"/>
      <c r="H10" s="48">
        <f>F10*G10</f>
        <v>0</v>
      </c>
      <c r="K10" s="56"/>
    </row>
    <row r="11" spans="1:11" x14ac:dyDescent="0.2">
      <c r="B11" s="45" t="s">
        <v>50</v>
      </c>
      <c r="C11" s="29"/>
      <c r="D11" s="29"/>
      <c r="E11" s="33" t="s">
        <v>51</v>
      </c>
      <c r="F11" s="46">
        <v>1</v>
      </c>
      <c r="G11" s="49"/>
      <c r="H11" s="48">
        <f t="shared" ref="H11" si="1">F11*G11</f>
        <v>0</v>
      </c>
      <c r="K11" s="56"/>
    </row>
    <row r="12" spans="1:11" x14ac:dyDescent="0.2">
      <c r="B12" s="35"/>
      <c r="C12" s="35"/>
      <c r="D12" s="35"/>
      <c r="E12" s="51"/>
      <c r="F12" s="36"/>
      <c r="G12" s="51"/>
      <c r="H12" s="36"/>
      <c r="K12" s="56"/>
    </row>
    <row r="13" spans="1:11" ht="13.5" thickBot="1" x14ac:dyDescent="0.25">
      <c r="B13" s="52" t="s">
        <v>52</v>
      </c>
      <c r="C13" s="52"/>
      <c r="D13" s="52"/>
      <c r="E13" s="53"/>
      <c r="F13" s="54"/>
      <c r="G13" s="53"/>
      <c r="H13" s="54">
        <f>SUM(H6:H12)</f>
        <v>0</v>
      </c>
      <c r="K13" s="56"/>
    </row>
    <row r="14" spans="1:11" ht="13.5" thickTop="1" x14ac:dyDescent="0.2">
      <c r="H14" s="57"/>
      <c r="K14" s="56"/>
    </row>
    <row r="15" spans="1:11" ht="13.5" thickBot="1" x14ac:dyDescent="0.25"/>
    <row r="16" spans="1:11" ht="13.5" thickBot="1" x14ac:dyDescent="0.25">
      <c r="A16" s="40" t="s">
        <v>58</v>
      </c>
      <c r="B16" s="41" t="s">
        <v>121</v>
      </c>
      <c r="E16" s="42" t="s">
        <v>39</v>
      </c>
      <c r="F16" s="43" t="s">
        <v>40</v>
      </c>
      <c r="G16" s="43" t="s">
        <v>41</v>
      </c>
      <c r="H16" s="58"/>
    </row>
    <row r="17" spans="1:8" x14ac:dyDescent="0.2">
      <c r="B17" s="29"/>
      <c r="C17" s="29"/>
      <c r="D17" s="29"/>
      <c r="E17" s="29"/>
      <c r="F17" s="29"/>
      <c r="H17" s="57"/>
    </row>
    <row r="18" spans="1:8" x14ac:dyDescent="0.2">
      <c r="B18" s="50" t="s">
        <v>109</v>
      </c>
      <c r="C18" s="29"/>
      <c r="D18" s="29"/>
      <c r="E18" s="33" t="s">
        <v>44</v>
      </c>
      <c r="F18" s="46">
        <v>0.85</v>
      </c>
      <c r="G18" s="47"/>
      <c r="H18" s="48">
        <f t="shared" ref="H18:H22" si="2">F18*G18</f>
        <v>0</v>
      </c>
    </row>
    <row r="19" spans="1:8" x14ac:dyDescent="0.2">
      <c r="B19" s="50" t="s">
        <v>110</v>
      </c>
      <c r="C19" s="29"/>
      <c r="D19" s="29"/>
      <c r="E19" s="33" t="s">
        <v>44</v>
      </c>
      <c r="F19" s="46">
        <v>0.85</v>
      </c>
      <c r="G19" s="49"/>
      <c r="H19" s="48">
        <f t="shared" si="2"/>
        <v>0</v>
      </c>
    </row>
    <row r="20" spans="1:8" x14ac:dyDescent="0.2">
      <c r="B20" s="50" t="s">
        <v>122</v>
      </c>
      <c r="C20" s="29"/>
      <c r="D20" s="29"/>
      <c r="E20" s="33" t="s">
        <v>44</v>
      </c>
      <c r="F20" s="46">
        <v>1.68</v>
      </c>
      <c r="G20" s="49"/>
      <c r="H20" s="48">
        <f t="shared" si="2"/>
        <v>0</v>
      </c>
    </row>
    <row r="21" spans="1:8" x14ac:dyDescent="0.2">
      <c r="B21" s="50" t="s">
        <v>123</v>
      </c>
      <c r="C21" s="29"/>
      <c r="D21" s="29"/>
      <c r="E21" s="33" t="s">
        <v>44</v>
      </c>
      <c r="F21" s="46">
        <v>0.55000000000000004</v>
      </c>
      <c r="G21" s="49"/>
      <c r="H21" s="48">
        <f t="shared" si="2"/>
        <v>0</v>
      </c>
    </row>
    <row r="22" spans="1:8" x14ac:dyDescent="0.2">
      <c r="B22" s="45" t="s">
        <v>50</v>
      </c>
      <c r="C22" s="29"/>
      <c r="D22" s="29"/>
      <c r="E22" s="33" t="s">
        <v>51</v>
      </c>
      <c r="F22" s="46">
        <v>0.5</v>
      </c>
      <c r="G22" s="49"/>
      <c r="H22" s="48">
        <f t="shared" si="2"/>
        <v>0</v>
      </c>
    </row>
    <row r="23" spans="1:8" x14ac:dyDescent="0.2">
      <c r="B23" s="35"/>
      <c r="C23" s="35"/>
      <c r="D23" s="35"/>
      <c r="E23" s="51"/>
      <c r="F23" s="36"/>
      <c r="G23" s="51"/>
      <c r="H23" s="36"/>
    </row>
    <row r="24" spans="1:8" ht="13.5" thickBot="1" x14ac:dyDescent="0.25">
      <c r="B24" s="52" t="s">
        <v>52</v>
      </c>
      <c r="C24" s="52"/>
      <c r="D24" s="52"/>
      <c r="E24" s="53"/>
      <c r="F24" s="54"/>
      <c r="G24" s="53"/>
      <c r="H24" s="54">
        <f>SUM(H18:H23)</f>
        <v>0</v>
      </c>
    </row>
    <row r="25" spans="1:8" ht="13.5" thickTop="1" x14ac:dyDescent="0.2">
      <c r="H25" s="57"/>
    </row>
    <row r="26" spans="1:8" ht="13.5" thickBot="1" x14ac:dyDescent="0.25"/>
    <row r="27" spans="1:8" ht="13.5" thickBot="1" x14ac:dyDescent="0.25">
      <c r="A27" s="40" t="s">
        <v>62</v>
      </c>
      <c r="B27" s="41" t="s">
        <v>59</v>
      </c>
      <c r="E27" s="42" t="s">
        <v>39</v>
      </c>
      <c r="F27" s="43" t="s">
        <v>40</v>
      </c>
      <c r="G27" s="43" t="s">
        <v>41</v>
      </c>
      <c r="H27" s="62"/>
    </row>
    <row r="28" spans="1:8" x14ac:dyDescent="0.2">
      <c r="B28" s="29"/>
      <c r="C28" s="29"/>
      <c r="D28" s="29"/>
      <c r="E28" s="29"/>
      <c r="F28" s="29"/>
      <c r="H28" s="61"/>
    </row>
    <row r="29" spans="1:8" x14ac:dyDescent="0.2">
      <c r="B29" s="45" t="s">
        <v>60</v>
      </c>
      <c r="C29" s="29"/>
      <c r="D29" s="29"/>
      <c r="E29" s="33" t="s">
        <v>46</v>
      </c>
      <c r="F29" s="46">
        <v>1</v>
      </c>
      <c r="G29" s="47"/>
      <c r="H29" s="48">
        <f t="shared" ref="H29:H32" si="3">F29*G29</f>
        <v>0</v>
      </c>
    </row>
    <row r="30" spans="1:8" x14ac:dyDescent="0.2">
      <c r="B30" s="45" t="s">
        <v>124</v>
      </c>
      <c r="C30" s="29"/>
      <c r="D30" s="29"/>
      <c r="E30" s="33" t="s">
        <v>44</v>
      </c>
      <c r="F30" s="46">
        <v>241.19</v>
      </c>
      <c r="G30" s="47"/>
      <c r="H30" s="48">
        <f t="shared" si="3"/>
        <v>0</v>
      </c>
    </row>
    <row r="31" spans="1:8" x14ac:dyDescent="0.2">
      <c r="B31" s="45" t="s">
        <v>125</v>
      </c>
      <c r="C31" s="29"/>
      <c r="D31" s="29"/>
      <c r="E31" s="33" t="s">
        <v>44</v>
      </c>
      <c r="F31" s="46">
        <v>166.48</v>
      </c>
      <c r="G31" s="49"/>
      <c r="H31" s="48">
        <f t="shared" si="3"/>
        <v>0</v>
      </c>
    </row>
    <row r="32" spans="1:8" x14ac:dyDescent="0.2">
      <c r="B32" s="45" t="s">
        <v>136</v>
      </c>
      <c r="C32" s="29"/>
      <c r="D32" s="29"/>
      <c r="E32" s="33" t="s">
        <v>44</v>
      </c>
      <c r="F32" s="46">
        <v>14.63</v>
      </c>
      <c r="G32" s="49"/>
      <c r="H32" s="48">
        <f t="shared" si="3"/>
        <v>0</v>
      </c>
    </row>
    <row r="33" spans="2:8" x14ac:dyDescent="0.2">
      <c r="B33" s="45" t="s">
        <v>137</v>
      </c>
      <c r="C33" s="29"/>
      <c r="D33" s="29"/>
      <c r="E33" s="33" t="s">
        <v>44</v>
      </c>
      <c r="F33" s="46">
        <v>2.41</v>
      </c>
      <c r="G33" s="49"/>
      <c r="H33" s="48">
        <f t="shared" ref="H33:H38" si="4">F33*G33</f>
        <v>0</v>
      </c>
    </row>
    <row r="34" spans="2:8" x14ac:dyDescent="0.2">
      <c r="B34" s="45" t="s">
        <v>126</v>
      </c>
      <c r="C34" s="29"/>
      <c r="D34" s="29"/>
      <c r="E34" s="33" t="s">
        <v>44</v>
      </c>
      <c r="F34" s="46">
        <v>74.709999999999994</v>
      </c>
      <c r="G34" s="49"/>
      <c r="H34" s="48">
        <f t="shared" si="4"/>
        <v>0</v>
      </c>
    </row>
    <row r="35" spans="2:8" x14ac:dyDescent="0.2">
      <c r="B35" s="50" t="s">
        <v>127</v>
      </c>
      <c r="C35" s="29"/>
      <c r="D35" s="29"/>
      <c r="E35" s="33" t="s">
        <v>44</v>
      </c>
      <c r="F35" s="46">
        <v>150.12</v>
      </c>
      <c r="G35" s="49"/>
      <c r="H35" s="48">
        <f t="shared" si="4"/>
        <v>0</v>
      </c>
    </row>
    <row r="36" spans="2:8" x14ac:dyDescent="0.2">
      <c r="B36" s="50" t="s">
        <v>61</v>
      </c>
      <c r="C36" s="29"/>
      <c r="D36" s="29"/>
      <c r="E36" s="33" t="s">
        <v>44</v>
      </c>
      <c r="F36" s="46">
        <v>74.709999999999994</v>
      </c>
      <c r="G36" s="49"/>
      <c r="H36" s="48">
        <f t="shared" si="4"/>
        <v>0</v>
      </c>
    </row>
    <row r="37" spans="2:8" x14ac:dyDescent="0.2">
      <c r="B37" s="50" t="s">
        <v>49</v>
      </c>
      <c r="C37" s="29"/>
      <c r="D37" s="29"/>
      <c r="E37" s="33" t="s">
        <v>48</v>
      </c>
      <c r="F37" s="46">
        <v>0.2</v>
      </c>
      <c r="G37" s="49"/>
      <c r="H37" s="48">
        <f t="shared" si="4"/>
        <v>0</v>
      </c>
    </row>
    <row r="38" spans="2:8" x14ac:dyDescent="0.2">
      <c r="B38" s="45" t="s">
        <v>50</v>
      </c>
      <c r="C38" s="29"/>
      <c r="D38" s="29"/>
      <c r="E38" s="33" t="s">
        <v>51</v>
      </c>
      <c r="F38" s="46">
        <v>1</v>
      </c>
      <c r="G38" s="49"/>
      <c r="H38" s="48">
        <f t="shared" si="4"/>
        <v>0</v>
      </c>
    </row>
    <row r="39" spans="2:8" x14ac:dyDescent="0.2">
      <c r="B39" s="35"/>
      <c r="C39" s="35"/>
      <c r="D39" s="35"/>
      <c r="E39" s="51"/>
      <c r="F39" s="36"/>
      <c r="G39" s="51"/>
      <c r="H39" s="59"/>
    </row>
    <row r="40" spans="2:8" ht="13.5" thickBot="1" x14ac:dyDescent="0.25">
      <c r="B40" s="52" t="s">
        <v>52</v>
      </c>
      <c r="C40" s="52"/>
      <c r="D40" s="52"/>
      <c r="E40" s="53"/>
      <c r="F40" s="54"/>
      <c r="G40" s="53"/>
      <c r="H40" s="60">
        <f>SUM(H30:H39)</f>
        <v>0</v>
      </c>
    </row>
    <row r="41" spans="2:8" ht="13.5" thickTop="1" x14ac:dyDescent="0.2"/>
  </sheetData>
  <sheetProtection selectLockedCells="1" selectUnlockedCells="1"/>
  <pageMargins left="0.39374999999999999" right="0.19652777777777777" top="0.54027777777777775" bottom="0.2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G26" sqref="G26:G29"/>
    </sheetView>
  </sheetViews>
  <sheetFormatPr defaultRowHeight="12.75" x14ac:dyDescent="0.2"/>
  <cols>
    <col min="1" max="1" width="3" customWidth="1"/>
    <col min="2" max="2" width="42.85546875" customWidth="1"/>
    <col min="3" max="3" width="25.7109375" customWidth="1"/>
    <col min="4" max="4" width="19.5703125" customWidth="1"/>
    <col min="5" max="5" width="7.7109375" customWidth="1"/>
    <col min="6" max="6" width="10.42578125" customWidth="1"/>
    <col min="7" max="7" width="14.7109375" customWidth="1"/>
    <col min="8" max="8" width="18.5703125" customWidth="1"/>
    <col min="9" max="9" width="1.140625" customWidth="1"/>
    <col min="11" max="11" width="12.140625" bestFit="1" customWidth="1"/>
  </cols>
  <sheetData>
    <row r="1" spans="1:11" ht="15.75" x14ac:dyDescent="0.25">
      <c r="B1" s="25" t="s">
        <v>92</v>
      </c>
    </row>
    <row r="3" spans="1:11" x14ac:dyDescent="0.2">
      <c r="A3" s="40" t="s">
        <v>67</v>
      </c>
      <c r="B3" s="41" t="s">
        <v>55</v>
      </c>
      <c r="E3" s="42" t="s">
        <v>39</v>
      </c>
      <c r="F3" s="43" t="s">
        <v>40</v>
      </c>
      <c r="G3" s="43" t="s">
        <v>41</v>
      </c>
      <c r="H3" s="44" t="s">
        <v>42</v>
      </c>
    </row>
    <row r="4" spans="1:11" x14ac:dyDescent="0.2">
      <c r="B4" s="29"/>
      <c r="C4" s="29"/>
      <c r="D4" s="29"/>
      <c r="E4" s="29"/>
      <c r="F4" s="29"/>
    </row>
    <row r="5" spans="1:11" x14ac:dyDescent="0.2">
      <c r="B5" s="45" t="s">
        <v>128</v>
      </c>
      <c r="C5" s="29"/>
      <c r="D5" s="29"/>
      <c r="E5" s="33" t="s">
        <v>56</v>
      </c>
      <c r="F5" s="46">
        <v>0.25</v>
      </c>
      <c r="G5" s="47"/>
      <c r="H5" s="48">
        <f t="shared" ref="H5" si="0">F5*G5</f>
        <v>0</v>
      </c>
      <c r="K5" s="56"/>
    </row>
    <row r="6" spans="1:11" x14ac:dyDescent="0.2">
      <c r="B6" s="45" t="s">
        <v>152</v>
      </c>
      <c r="C6" s="29"/>
      <c r="D6" s="29"/>
      <c r="E6" s="33" t="s">
        <v>56</v>
      </c>
      <c r="F6" s="46">
        <v>0.25</v>
      </c>
      <c r="G6" s="47"/>
      <c r="H6" s="48">
        <f t="shared" ref="H6:H9" si="1">F6*G6</f>
        <v>0</v>
      </c>
      <c r="K6" s="56"/>
    </row>
    <row r="7" spans="1:11" x14ac:dyDescent="0.2">
      <c r="B7" s="45" t="s">
        <v>130</v>
      </c>
      <c r="C7" s="29"/>
      <c r="D7" s="29"/>
      <c r="E7" s="33" t="s">
        <v>44</v>
      </c>
      <c r="F7" s="46">
        <v>8.33</v>
      </c>
      <c r="G7" s="49"/>
      <c r="H7" s="48">
        <f t="shared" si="1"/>
        <v>0</v>
      </c>
      <c r="K7" s="56"/>
    </row>
    <row r="8" spans="1:11" x14ac:dyDescent="0.2">
      <c r="B8" s="45" t="s">
        <v>129</v>
      </c>
      <c r="C8" s="29"/>
      <c r="D8" s="29"/>
      <c r="E8" s="33" t="s">
        <v>44</v>
      </c>
      <c r="F8" s="46">
        <v>40.93</v>
      </c>
      <c r="G8" s="49"/>
      <c r="H8" s="48">
        <f t="shared" si="1"/>
        <v>0</v>
      </c>
      <c r="K8" s="56"/>
    </row>
    <row r="9" spans="1:11" x14ac:dyDescent="0.2">
      <c r="B9" s="45" t="s">
        <v>57</v>
      </c>
      <c r="C9" s="29"/>
      <c r="D9" s="29"/>
      <c r="E9" s="33" t="s">
        <v>51</v>
      </c>
      <c r="F9" s="46">
        <v>0.1</v>
      </c>
      <c r="G9" s="49"/>
      <c r="H9" s="48">
        <f t="shared" si="1"/>
        <v>0</v>
      </c>
      <c r="K9" s="56"/>
    </row>
    <row r="10" spans="1:11" x14ac:dyDescent="0.2">
      <c r="B10" s="35"/>
      <c r="C10" s="35"/>
      <c r="D10" s="35"/>
      <c r="E10" s="51"/>
      <c r="F10" s="36"/>
      <c r="G10" s="51"/>
      <c r="H10" s="59"/>
      <c r="K10" s="56"/>
    </row>
    <row r="11" spans="1:11" ht="13.5" thickBot="1" x14ac:dyDescent="0.25">
      <c r="B11" s="52" t="s">
        <v>52</v>
      </c>
      <c r="C11" s="52"/>
      <c r="D11" s="52"/>
      <c r="E11" s="53"/>
      <c r="F11" s="54"/>
      <c r="G11" s="53"/>
      <c r="H11" s="60">
        <f>SUM(H6:H10)</f>
        <v>0</v>
      </c>
      <c r="K11" s="56"/>
    </row>
    <row r="12" spans="1:11" ht="13.5" thickTop="1" x14ac:dyDescent="0.2">
      <c r="H12" s="61"/>
      <c r="K12" s="56"/>
    </row>
    <row r="13" spans="1:11" ht="13.5" thickBot="1" x14ac:dyDescent="0.25">
      <c r="H13" s="61"/>
      <c r="K13" s="56"/>
    </row>
    <row r="14" spans="1:11" ht="13.5" thickBot="1" x14ac:dyDescent="0.25">
      <c r="A14" s="40" t="s">
        <v>75</v>
      </c>
      <c r="B14" s="41" t="s">
        <v>131</v>
      </c>
      <c r="E14" s="42" t="s">
        <v>39</v>
      </c>
      <c r="F14" s="43" t="s">
        <v>40</v>
      </c>
      <c r="G14" s="43" t="s">
        <v>41</v>
      </c>
      <c r="H14" s="62"/>
      <c r="K14" s="56"/>
    </row>
    <row r="15" spans="1:11" x14ac:dyDescent="0.2">
      <c r="B15" s="29"/>
      <c r="C15" s="29"/>
      <c r="D15" s="29"/>
      <c r="E15" s="29"/>
      <c r="F15" s="29"/>
      <c r="H15" s="61"/>
      <c r="K15" s="56"/>
    </row>
    <row r="16" spans="1:11" x14ac:dyDescent="0.2">
      <c r="B16" s="66" t="s">
        <v>132</v>
      </c>
      <c r="C16" s="29"/>
      <c r="D16" s="29"/>
      <c r="E16" s="33" t="s">
        <v>44</v>
      </c>
      <c r="F16" s="46">
        <v>15.5</v>
      </c>
      <c r="G16" s="47"/>
      <c r="H16" s="48">
        <f t="shared" ref="H16:H19" si="2">F16*G16</f>
        <v>0</v>
      </c>
      <c r="K16" s="56"/>
    </row>
    <row r="17" spans="1:11" x14ac:dyDescent="0.2">
      <c r="B17" s="45" t="s">
        <v>133</v>
      </c>
      <c r="C17" s="29"/>
      <c r="D17" s="29"/>
      <c r="E17" s="33" t="s">
        <v>46</v>
      </c>
      <c r="F17" s="46">
        <v>1</v>
      </c>
      <c r="G17" s="47"/>
      <c r="H17" s="48">
        <f t="shared" si="2"/>
        <v>0</v>
      </c>
      <c r="K17" s="56"/>
    </row>
    <row r="18" spans="1:11" x14ac:dyDescent="0.2">
      <c r="B18" s="50" t="s">
        <v>49</v>
      </c>
      <c r="C18" s="29"/>
      <c r="D18" s="29"/>
      <c r="E18" s="33" t="s">
        <v>48</v>
      </c>
      <c r="F18" s="46">
        <v>0.1</v>
      </c>
      <c r="G18" s="49"/>
      <c r="H18" s="48">
        <f t="shared" si="2"/>
        <v>0</v>
      </c>
      <c r="K18" s="56"/>
    </row>
    <row r="19" spans="1:11" x14ac:dyDescent="0.2">
      <c r="B19" s="45" t="s">
        <v>50</v>
      </c>
      <c r="C19" s="29"/>
      <c r="D19" s="29"/>
      <c r="E19" s="33" t="s">
        <v>51</v>
      </c>
      <c r="F19" s="46">
        <v>0.1</v>
      </c>
      <c r="G19" s="49"/>
      <c r="H19" s="48">
        <f t="shared" si="2"/>
        <v>0</v>
      </c>
      <c r="K19" s="56"/>
    </row>
    <row r="20" spans="1:11" x14ac:dyDescent="0.2">
      <c r="B20" s="35"/>
      <c r="C20" s="35"/>
      <c r="D20" s="35"/>
      <c r="E20" s="51"/>
      <c r="F20" s="36"/>
      <c r="G20" s="51"/>
      <c r="H20" s="59"/>
      <c r="K20" s="56"/>
    </row>
    <row r="21" spans="1:11" ht="13.5" thickBot="1" x14ac:dyDescent="0.25">
      <c r="B21" s="52" t="s">
        <v>52</v>
      </c>
      <c r="C21" s="52"/>
      <c r="D21" s="52"/>
      <c r="E21" s="53"/>
      <c r="F21" s="54"/>
      <c r="G21" s="53"/>
      <c r="H21" s="60">
        <f>SUM(H16:H20)</f>
        <v>0</v>
      </c>
      <c r="K21" s="56"/>
    </row>
    <row r="22" spans="1:11" ht="13.5" thickTop="1" x14ac:dyDescent="0.2">
      <c r="H22" s="61"/>
      <c r="K22" s="56"/>
    </row>
    <row r="23" spans="1:11" ht="13.5" thickBot="1" x14ac:dyDescent="0.25">
      <c r="H23" s="61"/>
      <c r="K23" s="56"/>
    </row>
    <row r="24" spans="1:11" ht="13.5" thickBot="1" x14ac:dyDescent="0.25">
      <c r="A24" s="40" t="s">
        <v>79</v>
      </c>
      <c r="B24" s="41" t="s">
        <v>63</v>
      </c>
      <c r="E24" s="42" t="s">
        <v>39</v>
      </c>
      <c r="F24" s="43" t="s">
        <v>40</v>
      </c>
      <c r="G24" s="43" t="s">
        <v>41</v>
      </c>
      <c r="H24" s="62"/>
      <c r="K24" s="56"/>
    </row>
    <row r="25" spans="1:11" x14ac:dyDescent="0.2">
      <c r="B25" s="29"/>
      <c r="C25" s="29"/>
      <c r="D25" s="29"/>
      <c r="E25" s="29"/>
      <c r="F25" s="29"/>
      <c r="H25" s="61"/>
      <c r="K25" s="56"/>
    </row>
    <row r="26" spans="1:11" x14ac:dyDescent="0.2">
      <c r="B26" s="45" t="s">
        <v>64</v>
      </c>
      <c r="C26" s="29"/>
      <c r="D26" s="29"/>
      <c r="E26" s="33" t="s">
        <v>44</v>
      </c>
      <c r="F26" s="46">
        <v>241.19</v>
      </c>
      <c r="G26" s="47"/>
      <c r="H26" s="67">
        <f t="shared" ref="H26:H29" si="3">F26*G26</f>
        <v>0</v>
      </c>
      <c r="K26" s="56"/>
    </row>
    <row r="27" spans="1:11" x14ac:dyDescent="0.2">
      <c r="B27" s="45" t="s">
        <v>65</v>
      </c>
      <c r="C27" s="29"/>
      <c r="D27" s="29"/>
      <c r="E27" s="33" t="s">
        <v>46</v>
      </c>
      <c r="F27" s="46">
        <v>3</v>
      </c>
      <c r="G27" s="49"/>
      <c r="H27" s="67">
        <f t="shared" si="3"/>
        <v>0</v>
      </c>
      <c r="K27" s="56"/>
    </row>
    <row r="28" spans="1:11" x14ac:dyDescent="0.2">
      <c r="B28" s="50" t="s">
        <v>66</v>
      </c>
      <c r="C28" s="29"/>
      <c r="D28" s="29"/>
      <c r="E28" s="33" t="s">
        <v>46</v>
      </c>
      <c r="F28" s="46">
        <v>1</v>
      </c>
      <c r="G28" s="49"/>
      <c r="H28" s="67">
        <f t="shared" si="3"/>
        <v>0</v>
      </c>
      <c r="K28" s="56"/>
    </row>
    <row r="29" spans="1:11" x14ac:dyDescent="0.2">
      <c r="B29" s="45" t="s">
        <v>57</v>
      </c>
      <c r="C29" s="29"/>
      <c r="D29" s="29"/>
      <c r="E29" s="33" t="s">
        <v>51</v>
      </c>
      <c r="F29" s="46">
        <v>0.1</v>
      </c>
      <c r="G29" s="49"/>
      <c r="H29" s="67">
        <f t="shared" si="3"/>
        <v>0</v>
      </c>
      <c r="K29" s="56"/>
    </row>
    <row r="30" spans="1:11" x14ac:dyDescent="0.2">
      <c r="B30" s="35"/>
      <c r="C30" s="35"/>
      <c r="D30" s="35"/>
      <c r="E30" s="51"/>
      <c r="F30" s="36"/>
      <c r="G30" s="51"/>
      <c r="H30" s="68"/>
      <c r="K30" s="56"/>
    </row>
    <row r="31" spans="1:11" ht="13.5" thickBot="1" x14ac:dyDescent="0.25">
      <c r="B31" s="52" t="s">
        <v>52</v>
      </c>
      <c r="C31" s="52"/>
      <c r="D31" s="52"/>
      <c r="E31" s="53"/>
      <c r="F31" s="54"/>
      <c r="G31" s="53"/>
      <c r="H31" s="69">
        <f>SUM(H26:H30)</f>
        <v>0</v>
      </c>
      <c r="K31" s="56"/>
    </row>
    <row r="32" spans="1:11" ht="13.5" thickTop="1" x14ac:dyDescent="0.2">
      <c r="K32" s="56"/>
    </row>
    <row r="33" spans="11:11" x14ac:dyDescent="0.2">
      <c r="K33" s="56"/>
    </row>
    <row r="34" spans="11:11" x14ac:dyDescent="0.2">
      <c r="K34" s="56"/>
    </row>
    <row r="35" spans="11:11" x14ac:dyDescent="0.2">
      <c r="K35" s="56"/>
    </row>
    <row r="36" spans="11:11" x14ac:dyDescent="0.2">
      <c r="K36" s="56"/>
    </row>
    <row r="37" spans="11:11" x14ac:dyDescent="0.2">
      <c r="K37" s="56"/>
    </row>
    <row r="38" spans="11:11" x14ac:dyDescent="0.2">
      <c r="K38" s="56"/>
    </row>
    <row r="39" spans="11:11" x14ac:dyDescent="0.2">
      <c r="K39" s="56"/>
    </row>
    <row r="40" spans="11:11" x14ac:dyDescent="0.2">
      <c r="K40" s="56"/>
    </row>
    <row r="41" spans="11:11" x14ac:dyDescent="0.2">
      <c r="K41" s="56"/>
    </row>
    <row r="42" spans="11:11" x14ac:dyDescent="0.2">
      <c r="K42" s="56"/>
    </row>
    <row r="43" spans="11:11" x14ac:dyDescent="0.2">
      <c r="K43" s="56"/>
    </row>
    <row r="44" spans="11:11" x14ac:dyDescent="0.2">
      <c r="K44" s="56"/>
    </row>
    <row r="45" spans="11:11" x14ac:dyDescent="0.2">
      <c r="K45" s="56"/>
    </row>
    <row r="46" spans="11:11" x14ac:dyDescent="0.2">
      <c r="K46" s="56"/>
    </row>
    <row r="47" spans="11:11" x14ac:dyDescent="0.2">
      <c r="K47" s="56"/>
    </row>
    <row r="48" spans="11:11" x14ac:dyDescent="0.2">
      <c r="K48" s="56"/>
    </row>
    <row r="49" spans="11:11" x14ac:dyDescent="0.2">
      <c r="K49" s="56"/>
    </row>
    <row r="50" spans="11:11" x14ac:dyDescent="0.2">
      <c r="K50" s="56"/>
    </row>
    <row r="51" spans="11:11" x14ac:dyDescent="0.2">
      <c r="K51" s="56"/>
    </row>
    <row r="52" spans="11:11" x14ac:dyDescent="0.2">
      <c r="K52" s="56"/>
    </row>
    <row r="53" spans="11:11" x14ac:dyDescent="0.2">
      <c r="K53" s="56"/>
    </row>
    <row r="54" spans="11:11" x14ac:dyDescent="0.2">
      <c r="K54" s="56"/>
    </row>
    <row r="55" spans="11:11" x14ac:dyDescent="0.2">
      <c r="K55" s="56"/>
    </row>
    <row r="56" spans="11:11" x14ac:dyDescent="0.2">
      <c r="K56" s="56"/>
    </row>
    <row r="57" spans="11:11" x14ac:dyDescent="0.2">
      <c r="K57" s="56"/>
    </row>
    <row r="58" spans="11:11" x14ac:dyDescent="0.2">
      <c r="K58" s="56"/>
    </row>
    <row r="59" spans="11:11" x14ac:dyDescent="0.2">
      <c r="K59" s="56"/>
    </row>
    <row r="60" spans="11:11" x14ac:dyDescent="0.2">
      <c r="K60" s="56"/>
    </row>
    <row r="61" spans="11:11" x14ac:dyDescent="0.2">
      <c r="K61" s="56"/>
    </row>
    <row r="62" spans="11:11" x14ac:dyDescent="0.2">
      <c r="K62" s="56"/>
    </row>
    <row r="63" spans="11:11" x14ac:dyDescent="0.2">
      <c r="K63" s="56"/>
    </row>
    <row r="64" spans="11:11" x14ac:dyDescent="0.2">
      <c r="K64" s="56"/>
    </row>
    <row r="65" spans="11:11" x14ac:dyDescent="0.2">
      <c r="K65" s="56"/>
    </row>
    <row r="66" spans="11:11" x14ac:dyDescent="0.2">
      <c r="K66" s="56"/>
    </row>
    <row r="67" spans="11:11" x14ac:dyDescent="0.2">
      <c r="K67" s="56"/>
    </row>
    <row r="68" spans="11:11" x14ac:dyDescent="0.2">
      <c r="K68" s="56"/>
    </row>
    <row r="69" spans="11:11" x14ac:dyDescent="0.2">
      <c r="K69" s="56"/>
    </row>
    <row r="70" spans="11:11" x14ac:dyDescent="0.2">
      <c r="K70" s="56"/>
    </row>
    <row r="71" spans="11:11" x14ac:dyDescent="0.2">
      <c r="K71" s="56"/>
    </row>
    <row r="72" spans="11:11" x14ac:dyDescent="0.2">
      <c r="K72" s="56"/>
    </row>
    <row r="73" spans="11:11" x14ac:dyDescent="0.2">
      <c r="K73" s="56"/>
    </row>
    <row r="74" spans="11:11" x14ac:dyDescent="0.2">
      <c r="K74" s="56"/>
    </row>
    <row r="75" spans="11:11" x14ac:dyDescent="0.2">
      <c r="K75" s="56"/>
    </row>
    <row r="76" spans="11:11" x14ac:dyDescent="0.2">
      <c r="K76" s="56"/>
    </row>
    <row r="77" spans="11:11" x14ac:dyDescent="0.2">
      <c r="K77" s="56"/>
    </row>
    <row r="78" spans="11:11" x14ac:dyDescent="0.2">
      <c r="K78" s="56"/>
    </row>
    <row r="79" spans="11:11" x14ac:dyDescent="0.2">
      <c r="K79" s="56"/>
    </row>
    <row r="80" spans="11:11" x14ac:dyDescent="0.2">
      <c r="K80" s="56"/>
    </row>
    <row r="81" spans="11:11" x14ac:dyDescent="0.2">
      <c r="K81" s="56"/>
    </row>
    <row r="82" spans="11:11" x14ac:dyDescent="0.2">
      <c r="K82" s="56"/>
    </row>
    <row r="83" spans="11:11" x14ac:dyDescent="0.2">
      <c r="K83" s="56"/>
    </row>
    <row r="84" spans="11:11" x14ac:dyDescent="0.2">
      <c r="K84" s="56"/>
    </row>
    <row r="85" spans="11:11" x14ac:dyDescent="0.2">
      <c r="K85" s="56"/>
    </row>
    <row r="86" spans="11:11" x14ac:dyDescent="0.2">
      <c r="K86" s="56"/>
    </row>
    <row r="87" spans="11:11" x14ac:dyDescent="0.2">
      <c r="K87" s="56"/>
    </row>
    <row r="88" spans="11:11" x14ac:dyDescent="0.2">
      <c r="K88" s="56"/>
    </row>
    <row r="89" spans="11:11" x14ac:dyDescent="0.2">
      <c r="K89" s="56"/>
    </row>
    <row r="90" spans="11:11" x14ac:dyDescent="0.2">
      <c r="K90" s="56"/>
    </row>
    <row r="91" spans="11:11" x14ac:dyDescent="0.2">
      <c r="K91" s="56"/>
    </row>
    <row r="92" spans="11:11" x14ac:dyDescent="0.2">
      <c r="K92" s="56"/>
    </row>
    <row r="93" spans="11:11" x14ac:dyDescent="0.2">
      <c r="K93" s="56"/>
    </row>
    <row r="94" spans="11:11" x14ac:dyDescent="0.2">
      <c r="K94" s="56"/>
    </row>
    <row r="95" spans="11:11" x14ac:dyDescent="0.2">
      <c r="K95" s="56"/>
    </row>
    <row r="96" spans="11:11" x14ac:dyDescent="0.2">
      <c r="K96" s="56"/>
    </row>
    <row r="97" spans="11:11" x14ac:dyDescent="0.2">
      <c r="K97" s="56"/>
    </row>
    <row r="98" spans="11:11" x14ac:dyDescent="0.2">
      <c r="K98" s="56"/>
    </row>
    <row r="99" spans="11:11" x14ac:dyDescent="0.2">
      <c r="K99" s="56"/>
    </row>
    <row r="100" spans="11:11" x14ac:dyDescent="0.2">
      <c r="K100" s="56"/>
    </row>
    <row r="101" spans="11:11" x14ac:dyDescent="0.2">
      <c r="K101" s="56"/>
    </row>
    <row r="102" spans="11:11" x14ac:dyDescent="0.2">
      <c r="K102" s="56"/>
    </row>
    <row r="103" spans="11:11" x14ac:dyDescent="0.2">
      <c r="K103" s="56"/>
    </row>
    <row r="104" spans="11:11" x14ac:dyDescent="0.2">
      <c r="K104" s="56"/>
    </row>
    <row r="105" spans="11:11" x14ac:dyDescent="0.2">
      <c r="K105" s="56"/>
    </row>
    <row r="106" spans="11:11" x14ac:dyDescent="0.2">
      <c r="K106" s="56"/>
    </row>
    <row r="107" spans="11:11" x14ac:dyDescent="0.2">
      <c r="K107" s="56"/>
    </row>
    <row r="108" spans="11:11" x14ac:dyDescent="0.2">
      <c r="K108" s="56"/>
    </row>
  </sheetData>
  <sheetProtection selectLockedCells="1" selectUnlockedCells="1"/>
  <pageMargins left="0.39374999999999999" right="0.19652777777777777" top="0.54027777777777775" bottom="0.2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26" sqref="G26:G36"/>
    </sheetView>
  </sheetViews>
  <sheetFormatPr defaultRowHeight="12.75" x14ac:dyDescent="0.2"/>
  <cols>
    <col min="1" max="1" width="3" customWidth="1"/>
    <col min="2" max="2" width="42.85546875" customWidth="1"/>
    <col min="3" max="3" width="25.7109375" customWidth="1"/>
    <col min="4" max="4" width="19.5703125" customWidth="1"/>
    <col min="5" max="5" width="7.7109375" customWidth="1"/>
    <col min="6" max="6" width="10.42578125" customWidth="1"/>
    <col min="7" max="7" width="14.7109375" customWidth="1"/>
    <col min="8" max="8" width="18.5703125" customWidth="1"/>
    <col min="9" max="9" width="1.140625" customWidth="1"/>
    <col min="11" max="11" width="17.85546875" customWidth="1"/>
  </cols>
  <sheetData>
    <row r="1" spans="1:11" ht="15.75" x14ac:dyDescent="0.25">
      <c r="B1" s="25" t="s">
        <v>92</v>
      </c>
    </row>
    <row r="2" spans="1:11" x14ac:dyDescent="0.2">
      <c r="H2" s="57"/>
    </row>
    <row r="3" spans="1:11" x14ac:dyDescent="0.2">
      <c r="A3" s="40" t="s">
        <v>86</v>
      </c>
      <c r="B3" s="41" t="s">
        <v>68</v>
      </c>
      <c r="E3" s="42" t="s">
        <v>39</v>
      </c>
      <c r="F3" s="43" t="s">
        <v>40</v>
      </c>
      <c r="G3" s="43" t="s">
        <v>41</v>
      </c>
      <c r="H3" s="58" t="s">
        <v>42</v>
      </c>
    </row>
    <row r="4" spans="1:11" x14ac:dyDescent="0.2">
      <c r="B4" s="29"/>
      <c r="C4" s="29"/>
      <c r="D4" s="29"/>
      <c r="E4" s="29"/>
      <c r="F4" s="29"/>
      <c r="H4" s="57"/>
    </row>
    <row r="5" spans="1:11" x14ac:dyDescent="0.2">
      <c r="B5" s="55" t="s">
        <v>69</v>
      </c>
      <c r="C5" s="29"/>
      <c r="D5" s="29"/>
      <c r="E5" s="33"/>
      <c r="F5" s="46"/>
      <c r="G5" s="47"/>
      <c r="H5" s="48"/>
    </row>
    <row r="6" spans="1:11" x14ac:dyDescent="0.2">
      <c r="B6" s="45" t="s">
        <v>134</v>
      </c>
      <c r="C6" s="29"/>
      <c r="D6" s="29"/>
      <c r="E6" s="33" t="s">
        <v>44</v>
      </c>
      <c r="F6" s="46">
        <v>11.6</v>
      </c>
      <c r="G6" s="49"/>
      <c r="H6" s="48">
        <f t="shared" ref="H6" si="0">F6*G6</f>
        <v>0</v>
      </c>
      <c r="K6" s="56"/>
    </row>
    <row r="7" spans="1:11" x14ac:dyDescent="0.2">
      <c r="B7" s="45" t="s">
        <v>70</v>
      </c>
      <c r="C7" s="29"/>
      <c r="D7" s="29"/>
      <c r="E7" s="33" t="s">
        <v>44</v>
      </c>
      <c r="F7" s="46">
        <v>21.29</v>
      </c>
      <c r="G7" s="49"/>
      <c r="H7" s="48">
        <f t="shared" ref="H7:H11" si="1">F7*G7</f>
        <v>0</v>
      </c>
      <c r="K7" s="56"/>
    </row>
    <row r="8" spans="1:11" x14ac:dyDescent="0.2">
      <c r="B8" s="45" t="s">
        <v>71</v>
      </c>
      <c r="C8" s="29"/>
      <c r="D8" s="29"/>
      <c r="E8" s="33" t="s">
        <v>44</v>
      </c>
      <c r="F8" s="46">
        <v>16.36</v>
      </c>
      <c r="G8" s="49"/>
      <c r="H8" s="48">
        <f t="shared" si="1"/>
        <v>0</v>
      </c>
      <c r="K8" s="56"/>
    </row>
    <row r="9" spans="1:11" x14ac:dyDescent="0.2">
      <c r="B9" s="50" t="s">
        <v>72</v>
      </c>
      <c r="C9" s="29"/>
      <c r="D9" s="29"/>
      <c r="E9" s="33" t="s">
        <v>44</v>
      </c>
      <c r="F9" s="46">
        <v>5.13</v>
      </c>
      <c r="G9" s="49"/>
      <c r="H9" s="48">
        <f t="shared" si="1"/>
        <v>0</v>
      </c>
      <c r="K9" s="56"/>
    </row>
    <row r="10" spans="1:11" x14ac:dyDescent="0.2">
      <c r="B10" s="50" t="s">
        <v>73</v>
      </c>
      <c r="C10" s="29"/>
      <c r="D10" s="29"/>
      <c r="E10" s="33" t="s">
        <v>44</v>
      </c>
      <c r="F10" s="46">
        <v>21.29</v>
      </c>
      <c r="G10" s="49"/>
      <c r="H10" s="48">
        <f t="shared" si="1"/>
        <v>0</v>
      </c>
      <c r="K10" s="56"/>
    </row>
    <row r="11" spans="1:11" x14ac:dyDescent="0.2">
      <c r="B11" s="45" t="s">
        <v>57</v>
      </c>
      <c r="C11" s="29"/>
      <c r="D11" s="29"/>
      <c r="E11" s="33" t="s">
        <v>51</v>
      </c>
      <c r="F11" s="46">
        <v>1</v>
      </c>
      <c r="G11" s="49"/>
      <c r="H11" s="48">
        <f t="shared" si="1"/>
        <v>0</v>
      </c>
      <c r="K11" s="56"/>
    </row>
    <row r="12" spans="1:11" x14ac:dyDescent="0.2">
      <c r="B12" s="35"/>
      <c r="C12" s="35"/>
      <c r="D12" s="35"/>
      <c r="E12" s="51"/>
      <c r="F12" s="36"/>
      <c r="G12" s="51"/>
      <c r="H12" s="36"/>
      <c r="K12" s="56"/>
    </row>
    <row r="13" spans="1:11" ht="13.5" thickBot="1" x14ac:dyDescent="0.25">
      <c r="B13" s="52" t="s">
        <v>52</v>
      </c>
      <c r="C13" s="52"/>
      <c r="D13" s="52"/>
      <c r="E13" s="53"/>
      <c r="F13" s="54"/>
      <c r="G13" s="53"/>
      <c r="H13" s="54">
        <f>SUM(H6:H12)</f>
        <v>0</v>
      </c>
      <c r="K13" s="56"/>
    </row>
    <row r="14" spans="1:11" ht="13.5" thickTop="1" x14ac:dyDescent="0.2">
      <c r="H14" s="57"/>
      <c r="K14" s="56"/>
    </row>
    <row r="15" spans="1:11" ht="13.5" thickBot="1" x14ac:dyDescent="0.25">
      <c r="H15" s="57"/>
      <c r="K15" s="56"/>
    </row>
    <row r="16" spans="1:11" ht="13.5" thickBot="1" x14ac:dyDescent="0.25">
      <c r="A16" s="40" t="s">
        <v>135</v>
      </c>
      <c r="B16" s="41" t="s">
        <v>76</v>
      </c>
      <c r="E16" s="42" t="s">
        <v>39</v>
      </c>
      <c r="F16" s="43" t="s">
        <v>40</v>
      </c>
      <c r="G16" s="43" t="s">
        <v>41</v>
      </c>
      <c r="H16" s="58"/>
      <c r="K16" s="56"/>
    </row>
    <row r="17" spans="1:11" x14ac:dyDescent="0.2">
      <c r="B17" s="29"/>
      <c r="C17" s="29"/>
      <c r="D17" s="29"/>
      <c r="E17" s="29"/>
      <c r="F17" s="29"/>
      <c r="H17" s="57"/>
      <c r="K17" s="56"/>
    </row>
    <row r="18" spans="1:11" x14ac:dyDescent="0.2">
      <c r="B18" s="45" t="s">
        <v>77</v>
      </c>
      <c r="C18" s="29"/>
      <c r="D18" s="29"/>
      <c r="E18" s="33" t="s">
        <v>118</v>
      </c>
      <c r="F18" s="46">
        <v>1</v>
      </c>
      <c r="G18" s="47"/>
      <c r="H18" s="48">
        <f>F18*G18</f>
        <v>0</v>
      </c>
      <c r="K18" s="56"/>
    </row>
    <row r="19" spans="1:11" x14ac:dyDescent="0.2">
      <c r="B19" s="45" t="s">
        <v>57</v>
      </c>
      <c r="C19" s="29"/>
      <c r="D19" s="29"/>
      <c r="E19" s="33" t="s">
        <v>78</v>
      </c>
      <c r="F19" s="46">
        <v>1</v>
      </c>
      <c r="G19" s="49"/>
      <c r="H19" s="48">
        <f>F19*G19</f>
        <v>0</v>
      </c>
      <c r="K19" s="56"/>
    </row>
    <row r="20" spans="1:11" x14ac:dyDescent="0.2">
      <c r="B20" s="35"/>
      <c r="C20" s="35"/>
      <c r="D20" s="35"/>
      <c r="E20" s="51"/>
      <c r="F20" s="36"/>
      <c r="G20" s="51"/>
      <c r="H20" s="36"/>
      <c r="K20" s="56"/>
    </row>
    <row r="21" spans="1:11" ht="13.5" thickBot="1" x14ac:dyDescent="0.25">
      <c r="B21" s="52" t="s">
        <v>52</v>
      </c>
      <c r="C21" s="52"/>
      <c r="D21" s="52"/>
      <c r="E21" s="53"/>
      <c r="F21" s="54"/>
      <c r="G21" s="53"/>
      <c r="H21" s="54">
        <f>SUM(H18:H20)</f>
        <v>0</v>
      </c>
      <c r="K21" s="56"/>
    </row>
    <row r="22" spans="1:11" ht="13.5" thickTop="1" x14ac:dyDescent="0.2">
      <c r="K22" s="56"/>
    </row>
    <row r="23" spans="1:11" ht="13.5" thickBot="1" x14ac:dyDescent="0.25"/>
    <row r="24" spans="1:11" ht="13.5" thickBot="1" x14ac:dyDescent="0.25">
      <c r="A24" s="40" t="s">
        <v>138</v>
      </c>
      <c r="B24" s="41" t="s">
        <v>80</v>
      </c>
      <c r="E24" s="42" t="s">
        <v>39</v>
      </c>
      <c r="F24" s="43" t="s">
        <v>40</v>
      </c>
      <c r="G24" s="43" t="s">
        <v>41</v>
      </c>
      <c r="H24" s="44" t="s">
        <v>42</v>
      </c>
    </row>
    <row r="25" spans="1:11" x14ac:dyDescent="0.2">
      <c r="B25" s="29"/>
      <c r="C25" s="29"/>
      <c r="D25" s="29"/>
      <c r="E25" s="29"/>
      <c r="F25" s="29"/>
      <c r="H25" s="57"/>
    </row>
    <row r="26" spans="1:11" x14ac:dyDescent="0.2">
      <c r="B26" s="45" t="s">
        <v>139</v>
      </c>
      <c r="C26" s="29"/>
      <c r="D26" s="29"/>
      <c r="E26" s="33" t="s">
        <v>44</v>
      </c>
      <c r="F26" s="46">
        <v>32</v>
      </c>
      <c r="G26" s="47"/>
      <c r="H26" s="48">
        <f t="shared" ref="H26:H28" si="2">F26*G26</f>
        <v>0</v>
      </c>
    </row>
    <row r="27" spans="1:11" x14ac:dyDescent="0.2">
      <c r="B27" s="45" t="s">
        <v>81</v>
      </c>
      <c r="C27" s="29"/>
      <c r="D27" s="29"/>
      <c r="E27" s="33" t="s">
        <v>74</v>
      </c>
      <c r="F27" s="46">
        <v>33.380000000000003</v>
      </c>
      <c r="G27" s="49"/>
      <c r="H27" s="48">
        <f t="shared" si="2"/>
        <v>0</v>
      </c>
    </row>
    <row r="28" spans="1:11" x14ac:dyDescent="0.2">
      <c r="B28" s="45" t="s">
        <v>140</v>
      </c>
      <c r="C28" s="29"/>
      <c r="D28" s="29"/>
      <c r="E28" s="33" t="s">
        <v>44</v>
      </c>
      <c r="F28" s="46">
        <v>16.2</v>
      </c>
      <c r="G28" s="49"/>
      <c r="H28" s="48">
        <f t="shared" si="2"/>
        <v>0</v>
      </c>
    </row>
    <row r="29" spans="1:11" x14ac:dyDescent="0.2">
      <c r="B29" s="45" t="s">
        <v>141</v>
      </c>
      <c r="C29" s="29"/>
      <c r="D29" s="29"/>
      <c r="E29" s="33" t="s">
        <v>44</v>
      </c>
      <c r="F29" s="46">
        <v>20.8</v>
      </c>
      <c r="G29" s="49"/>
      <c r="H29" s="48">
        <f t="shared" ref="H29:H35" si="3">F29*G29</f>
        <v>0</v>
      </c>
    </row>
    <row r="30" spans="1:11" x14ac:dyDescent="0.2">
      <c r="B30" s="45" t="s">
        <v>82</v>
      </c>
      <c r="C30" s="29"/>
      <c r="D30" s="29"/>
      <c r="E30" s="33" t="s">
        <v>46</v>
      </c>
      <c r="F30" s="46">
        <v>16</v>
      </c>
      <c r="G30" s="49"/>
      <c r="H30" s="48">
        <f t="shared" si="3"/>
        <v>0</v>
      </c>
    </row>
    <row r="31" spans="1:11" x14ac:dyDescent="0.2">
      <c r="B31" s="50" t="s">
        <v>83</v>
      </c>
      <c r="C31" s="29"/>
      <c r="D31" s="29"/>
      <c r="E31" s="33" t="s">
        <v>46</v>
      </c>
      <c r="F31" s="46">
        <v>35</v>
      </c>
      <c r="G31" s="49"/>
      <c r="H31" s="48">
        <f t="shared" si="3"/>
        <v>0</v>
      </c>
    </row>
    <row r="32" spans="1:11" x14ac:dyDescent="0.2">
      <c r="B32" s="50" t="s">
        <v>84</v>
      </c>
      <c r="C32" s="29"/>
      <c r="D32" s="29"/>
      <c r="E32" s="33" t="s">
        <v>46</v>
      </c>
      <c r="F32" s="46">
        <v>6</v>
      </c>
      <c r="G32" s="49"/>
      <c r="H32" s="48">
        <f t="shared" si="3"/>
        <v>0</v>
      </c>
    </row>
    <row r="33" spans="2:8" x14ac:dyDescent="0.2">
      <c r="B33" s="50" t="s">
        <v>153</v>
      </c>
      <c r="C33" s="29"/>
      <c r="D33" s="29"/>
      <c r="E33" s="33" t="s">
        <v>74</v>
      </c>
      <c r="F33" s="46">
        <v>11.25</v>
      </c>
      <c r="G33" s="49"/>
      <c r="H33" s="48">
        <f t="shared" si="3"/>
        <v>0</v>
      </c>
    </row>
    <row r="34" spans="2:8" x14ac:dyDescent="0.2">
      <c r="B34" s="50" t="s">
        <v>47</v>
      </c>
      <c r="C34" s="29"/>
      <c r="D34" s="29"/>
      <c r="E34" s="33" t="s">
        <v>48</v>
      </c>
      <c r="F34" s="46">
        <v>0.1</v>
      </c>
      <c r="G34" s="49"/>
      <c r="H34" s="48">
        <f t="shared" si="3"/>
        <v>0</v>
      </c>
    </row>
    <row r="35" spans="2:8" x14ac:dyDescent="0.2">
      <c r="B35" s="45" t="s">
        <v>85</v>
      </c>
      <c r="C35" s="29"/>
      <c r="D35" s="29"/>
      <c r="E35" s="33" t="s">
        <v>51</v>
      </c>
      <c r="F35" s="46">
        <v>1</v>
      </c>
      <c r="G35" s="49"/>
      <c r="H35" s="48">
        <f t="shared" si="3"/>
        <v>0</v>
      </c>
    </row>
    <row r="36" spans="2:8" x14ac:dyDescent="0.2">
      <c r="B36" s="35"/>
      <c r="C36" s="35"/>
      <c r="D36" s="35"/>
      <c r="E36" s="51"/>
      <c r="F36" s="36"/>
      <c r="G36" s="51"/>
      <c r="H36" s="36"/>
    </row>
    <row r="37" spans="2:8" ht="13.5" thickBot="1" x14ac:dyDescent="0.25">
      <c r="B37" s="52" t="s">
        <v>52</v>
      </c>
      <c r="C37" s="52"/>
      <c r="D37" s="52"/>
      <c r="E37" s="53"/>
      <c r="F37" s="54"/>
      <c r="G37" s="53"/>
      <c r="H37" s="54">
        <f>SUM(H26:H36)</f>
        <v>0</v>
      </c>
    </row>
    <row r="38" spans="2:8" ht="13.5" thickTop="1" x14ac:dyDescent="0.2">
      <c r="H38" s="57"/>
    </row>
  </sheetData>
  <sheetProtection selectLockedCells="1" selectUnlockedCells="1"/>
  <pageMargins left="0.39374999999999999" right="0.19652777777777777" top="0.54027777777777775" bottom="0.2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28" sqref="G28"/>
    </sheetView>
  </sheetViews>
  <sheetFormatPr defaultRowHeight="12.75" x14ac:dyDescent="0.2"/>
  <cols>
    <col min="1" max="1" width="3" customWidth="1"/>
    <col min="2" max="2" width="42.85546875" customWidth="1"/>
    <col min="3" max="3" width="25.7109375" customWidth="1"/>
    <col min="4" max="4" width="19.5703125" customWidth="1"/>
    <col min="5" max="5" width="7.7109375" customWidth="1"/>
    <col min="6" max="6" width="10.42578125" customWidth="1"/>
    <col min="7" max="7" width="14.7109375" customWidth="1"/>
    <col min="8" max="8" width="18.5703125" customWidth="1"/>
    <col min="9" max="9" width="1.140625" customWidth="1"/>
    <col min="11" max="11" width="15.42578125" customWidth="1"/>
  </cols>
  <sheetData>
    <row r="1" spans="1:11" ht="15.75" x14ac:dyDescent="0.25">
      <c r="B1" s="25" t="s">
        <v>92</v>
      </c>
    </row>
    <row r="2" spans="1:11" ht="13.5" thickBot="1" x14ac:dyDescent="0.25"/>
    <row r="3" spans="1:11" ht="13.5" thickBot="1" x14ac:dyDescent="0.25">
      <c r="A3" s="40" t="s">
        <v>142</v>
      </c>
      <c r="B3" s="41" t="s">
        <v>87</v>
      </c>
      <c r="E3" s="42" t="s">
        <v>39</v>
      </c>
      <c r="F3" s="43" t="s">
        <v>40</v>
      </c>
      <c r="G3" s="43" t="s">
        <v>41</v>
      </c>
      <c r="H3" s="58"/>
      <c r="K3" s="56"/>
    </row>
    <row r="4" spans="1:11" x14ac:dyDescent="0.2">
      <c r="B4" s="29"/>
      <c r="C4" s="29"/>
      <c r="D4" s="29"/>
      <c r="E4" s="29"/>
      <c r="F4" s="29"/>
      <c r="H4" s="57"/>
      <c r="K4" s="56"/>
    </row>
    <row r="5" spans="1:11" x14ac:dyDescent="0.2">
      <c r="B5" s="45" t="s">
        <v>88</v>
      </c>
      <c r="C5" s="29"/>
      <c r="D5" s="29"/>
      <c r="E5" s="33" t="s">
        <v>118</v>
      </c>
      <c r="F5" s="46">
        <v>1</v>
      </c>
      <c r="G5" s="47"/>
      <c r="H5" s="48">
        <f t="shared" ref="H5:H9" si="0">F5*G5</f>
        <v>0</v>
      </c>
      <c r="K5" s="56"/>
    </row>
    <row r="6" spans="1:11" x14ac:dyDescent="0.2">
      <c r="B6" s="45" t="s">
        <v>89</v>
      </c>
      <c r="C6" s="29"/>
      <c r="D6" s="29"/>
      <c r="E6" s="33" t="s">
        <v>46</v>
      </c>
      <c r="F6" s="46">
        <v>4</v>
      </c>
      <c r="G6" s="49"/>
      <c r="H6" s="48">
        <f t="shared" si="0"/>
        <v>0</v>
      </c>
      <c r="K6" s="56"/>
    </row>
    <row r="7" spans="1:11" x14ac:dyDescent="0.2">
      <c r="B7" s="45" t="s">
        <v>90</v>
      </c>
      <c r="C7" s="29"/>
      <c r="D7" s="29"/>
      <c r="E7" s="33" t="s">
        <v>46</v>
      </c>
      <c r="F7" s="46">
        <v>4</v>
      </c>
      <c r="G7" s="47"/>
      <c r="H7" s="48">
        <f t="shared" si="0"/>
        <v>0</v>
      </c>
      <c r="K7" s="56"/>
    </row>
    <row r="8" spans="1:11" x14ac:dyDescent="0.2">
      <c r="B8" s="50" t="s">
        <v>47</v>
      </c>
      <c r="C8" s="29"/>
      <c r="D8" s="29"/>
      <c r="E8" s="33" t="s">
        <v>48</v>
      </c>
      <c r="F8" s="46">
        <v>0.1</v>
      </c>
      <c r="G8" s="49"/>
      <c r="H8" s="48">
        <f t="shared" si="0"/>
        <v>0</v>
      </c>
      <c r="K8" s="56"/>
    </row>
    <row r="9" spans="1:11" x14ac:dyDescent="0.2">
      <c r="B9" s="45" t="s">
        <v>85</v>
      </c>
      <c r="C9" s="29"/>
      <c r="D9" s="29"/>
      <c r="E9" s="33" t="s">
        <v>51</v>
      </c>
      <c r="F9" s="46">
        <v>2</v>
      </c>
      <c r="G9" s="49"/>
      <c r="H9" s="48">
        <f t="shared" si="0"/>
        <v>0</v>
      </c>
      <c r="K9" s="56"/>
    </row>
    <row r="10" spans="1:11" x14ac:dyDescent="0.2">
      <c r="B10" s="35"/>
      <c r="C10" s="35"/>
      <c r="D10" s="35"/>
      <c r="E10" s="51"/>
      <c r="F10" s="36"/>
      <c r="G10" s="51"/>
      <c r="H10" s="36"/>
      <c r="K10" s="56"/>
    </row>
    <row r="11" spans="1:11" ht="13.5" thickBot="1" x14ac:dyDescent="0.25">
      <c r="B11" s="52" t="s">
        <v>52</v>
      </c>
      <c r="C11" s="52"/>
      <c r="D11" s="52"/>
      <c r="E11" s="53"/>
      <c r="F11" s="54"/>
      <c r="G11" s="53"/>
      <c r="H11" s="54">
        <f>SUM(H5:H10)</f>
        <v>0</v>
      </c>
      <c r="K11" s="56"/>
    </row>
    <row r="12" spans="1:11" ht="13.5" thickTop="1" x14ac:dyDescent="0.2">
      <c r="H12" s="57"/>
      <c r="K12" s="56"/>
    </row>
    <row r="13" spans="1:11" ht="13.5" thickBot="1" x14ac:dyDescent="0.25">
      <c r="K13" s="56"/>
    </row>
    <row r="14" spans="1:11" ht="13.5" thickBot="1" x14ac:dyDescent="0.25">
      <c r="A14" s="40" t="s">
        <v>143</v>
      </c>
      <c r="B14" s="41" t="s">
        <v>144</v>
      </c>
      <c r="E14" s="42" t="s">
        <v>39</v>
      </c>
      <c r="F14" s="43" t="s">
        <v>40</v>
      </c>
      <c r="G14" s="43" t="s">
        <v>41</v>
      </c>
      <c r="H14" s="44" t="s">
        <v>42</v>
      </c>
      <c r="K14" s="56"/>
    </row>
    <row r="15" spans="1:11" x14ac:dyDescent="0.2">
      <c r="B15" s="29"/>
      <c r="C15" s="29"/>
      <c r="D15" s="29"/>
      <c r="E15" s="29"/>
      <c r="F15" s="29"/>
      <c r="H15" s="57"/>
      <c r="K15" s="56"/>
    </row>
    <row r="16" spans="1:11" x14ac:dyDescent="0.2">
      <c r="B16" s="45" t="s">
        <v>145</v>
      </c>
      <c r="C16" s="29"/>
      <c r="D16" s="29"/>
      <c r="E16" s="33" t="s">
        <v>46</v>
      </c>
      <c r="F16" s="46">
        <v>7</v>
      </c>
      <c r="G16" s="47"/>
      <c r="H16" s="48">
        <f t="shared" ref="H16:H21" si="1">F16*G16</f>
        <v>0</v>
      </c>
      <c r="K16" s="56"/>
    </row>
    <row r="17" spans="2:11" x14ac:dyDescent="0.2">
      <c r="B17" s="45" t="s">
        <v>146</v>
      </c>
      <c r="C17" s="29"/>
      <c r="D17" s="29"/>
      <c r="E17" s="33" t="s">
        <v>46</v>
      </c>
      <c r="F17" s="46">
        <v>4</v>
      </c>
      <c r="G17" s="70"/>
      <c r="H17" s="48">
        <f t="shared" si="1"/>
        <v>0</v>
      </c>
      <c r="K17" s="56"/>
    </row>
    <row r="18" spans="2:11" x14ac:dyDescent="0.2">
      <c r="B18" s="45" t="s">
        <v>147</v>
      </c>
      <c r="C18" s="29"/>
      <c r="D18" s="29"/>
      <c r="E18" s="33" t="s">
        <v>46</v>
      </c>
      <c r="F18" s="46">
        <v>1</v>
      </c>
      <c r="G18" s="49"/>
      <c r="H18" s="48">
        <f t="shared" si="1"/>
        <v>0</v>
      </c>
      <c r="K18" s="56"/>
    </row>
    <row r="19" spans="2:11" x14ac:dyDescent="0.2">
      <c r="B19" s="50" t="s">
        <v>47</v>
      </c>
      <c r="C19" s="29"/>
      <c r="D19" s="29"/>
      <c r="E19" s="33" t="s">
        <v>48</v>
      </c>
      <c r="F19" s="46">
        <v>0.2</v>
      </c>
      <c r="G19" s="49"/>
      <c r="H19" s="48">
        <f t="shared" si="1"/>
        <v>0</v>
      </c>
    </row>
    <row r="20" spans="2:11" x14ac:dyDescent="0.2">
      <c r="B20" s="50" t="s">
        <v>49</v>
      </c>
      <c r="C20" s="29"/>
      <c r="D20" s="29"/>
      <c r="E20" s="33" t="s">
        <v>48</v>
      </c>
      <c r="F20" s="46">
        <v>1</v>
      </c>
      <c r="G20" s="49"/>
      <c r="H20" s="48">
        <f t="shared" si="1"/>
        <v>0</v>
      </c>
    </row>
    <row r="21" spans="2:11" x14ac:dyDescent="0.2">
      <c r="B21" s="45" t="s">
        <v>161</v>
      </c>
      <c r="C21" s="29"/>
      <c r="D21" s="29"/>
      <c r="E21" s="33" t="s">
        <v>44</v>
      </c>
      <c r="F21" s="46">
        <v>43.75</v>
      </c>
      <c r="G21" s="49"/>
      <c r="H21" s="48">
        <f t="shared" si="1"/>
        <v>0</v>
      </c>
    </row>
    <row r="22" spans="2:11" x14ac:dyDescent="0.2">
      <c r="B22" s="45" t="s">
        <v>163</v>
      </c>
      <c r="C22" s="29"/>
      <c r="D22" s="29"/>
      <c r="E22" s="33" t="s">
        <v>46</v>
      </c>
      <c r="F22" s="46">
        <v>3</v>
      </c>
      <c r="G22" s="49"/>
      <c r="H22" s="48">
        <f t="shared" ref="H22" si="2">F22*G22</f>
        <v>0</v>
      </c>
    </row>
    <row r="23" spans="2:11" x14ac:dyDescent="0.2">
      <c r="B23" s="45" t="s">
        <v>50</v>
      </c>
      <c r="C23" s="29"/>
      <c r="D23" s="29"/>
      <c r="E23" s="33" t="s">
        <v>51</v>
      </c>
      <c r="F23" s="46">
        <v>0.2</v>
      </c>
      <c r="G23" s="49"/>
      <c r="H23" s="48">
        <f t="shared" ref="H23" si="3">F23*G23</f>
        <v>0</v>
      </c>
    </row>
    <row r="24" spans="2:11" x14ac:dyDescent="0.2">
      <c r="B24" s="35"/>
      <c r="C24" s="35"/>
      <c r="D24" s="35"/>
      <c r="E24" s="51"/>
      <c r="F24" s="36"/>
      <c r="G24" s="51"/>
      <c r="H24" s="36"/>
    </row>
    <row r="25" spans="2:11" ht="13.5" thickBot="1" x14ac:dyDescent="0.25">
      <c r="B25" s="52" t="s">
        <v>52</v>
      </c>
      <c r="C25" s="52"/>
      <c r="D25" s="52"/>
      <c r="E25" s="53"/>
      <c r="F25" s="54"/>
      <c r="G25" s="53"/>
      <c r="H25" s="54">
        <f>SUM(H11:H24)</f>
        <v>0</v>
      </c>
    </row>
    <row r="26" spans="2:11" ht="13.5" thickTop="1" x14ac:dyDescent="0.2"/>
  </sheetData>
  <sheetProtection selectLockedCells="1" selectUnlockedCells="1"/>
  <pageMargins left="0.39374999999999999" right="0.19652777777777777" top="0.54027777777777775" bottom="0.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uvodní</vt:lpstr>
      <vt:lpstr>rekapitulace</vt:lpstr>
      <vt:lpstr>byty 1.</vt:lpstr>
      <vt:lpstr>byty 1. (2)</vt:lpstr>
      <vt:lpstr>byty 2.</vt:lpstr>
      <vt:lpstr>byty 3.</vt:lpstr>
      <vt:lpstr>byty 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Patíková</dc:creator>
  <cp:lastModifiedBy>Luban</cp:lastModifiedBy>
  <cp:lastPrinted>2019-10-23T15:32:56Z</cp:lastPrinted>
  <dcterms:created xsi:type="dcterms:W3CDTF">2018-04-18T07:15:04Z</dcterms:created>
  <dcterms:modified xsi:type="dcterms:W3CDTF">2019-10-23T16:09:18Z</dcterms:modified>
</cp:coreProperties>
</file>