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2-Oplocení - výkaz výměr" sheetId="1" r:id="rId1"/>
  </sheets>
  <definedNames/>
  <calcPr fullCalcOnLoad="1"/>
</workbook>
</file>

<file path=xl/sharedStrings.xml><?xml version="1.0" encoding="utf-8"?>
<sst xmlns="http://schemas.openxmlformats.org/spreadsheetml/2006/main" count="235" uniqueCount="159">
  <si>
    <t>ZADÁNÍ</t>
  </si>
  <si>
    <t>Stavba:   Modernizace letiště České Budějovice</t>
  </si>
  <si>
    <t>Objekt:   Oplocení</t>
  </si>
  <si>
    <t xml:space="preserve">Část:   </t>
  </si>
  <si>
    <t>JKSO:   815 29</t>
  </si>
  <si>
    <t>Datum:   8.9.2010</t>
  </si>
  <si>
    <t>P.Č.</t>
  </si>
  <si>
    <t>KCN</t>
  </si>
  <si>
    <t>Kód položky</t>
  </si>
  <si>
    <t>Popis</t>
  </si>
  <si>
    <t>MJ</t>
  </si>
  <si>
    <t>Množství celkem</t>
  </si>
  <si>
    <t>Jednotková cena zadání</t>
  </si>
  <si>
    <t>Celková cena zadání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</si>
  <si>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</si>
  <si>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</si>
  <si>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</si>
  <si>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</si>
  <si>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</si>
  <si>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</si>
  <si>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</si>
  <si>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</si>
  <si>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</si>
  <si>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</si>
  <si>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Zemní práce</t>
  </si>
  <si>
    <t>001</t>
  </si>
  <si>
    <t>133201101</t>
  </si>
  <si>
    <t>Hloubení šachet v hornině tř. 3 objemu do 100 m3</t>
  </si>
  <si>
    <t>m3</t>
  </si>
  <si>
    <t>133201109</t>
  </si>
  <si>
    <t>Příplatek za lepivost u hloubení šachet v hornině tř. 3</t>
  </si>
  <si>
    <t>132201101</t>
  </si>
  <si>
    <t>Hloubení rýh š do 600 mm v hornině tř. 3 objemu do 100 m3</t>
  </si>
  <si>
    <t>132201109</t>
  </si>
  <si>
    <t>Příplatek za lepivost k hloubení rýh š do 600 mm v hornině tř. 3</t>
  </si>
  <si>
    <t>174101101</t>
  </si>
  <si>
    <t>Zásyp rýh nebo kolem objektů sypaninou se zhutněním</t>
  </si>
  <si>
    <t>002</t>
  </si>
  <si>
    <t>264211111</t>
  </si>
  <si>
    <t>Vrty svislé D do 380 mm hl do 5 m hor. II</t>
  </si>
  <si>
    <t>m</t>
  </si>
  <si>
    <t>R</t>
  </si>
  <si>
    <t>162901901</t>
  </si>
  <si>
    <t>Odvoz výkopku na skládku vč. poplatku</t>
  </si>
  <si>
    <t>Zakládání</t>
  </si>
  <si>
    <t>011</t>
  </si>
  <si>
    <t>275313511</t>
  </si>
  <si>
    <t>Beton tř. C 12/15 základových patek prostý</t>
  </si>
  <si>
    <t>279321311</t>
  </si>
  <si>
    <t>Základové zdi ze ŽB tř. C 16/20</t>
  </si>
  <si>
    <t>279351105</t>
  </si>
  <si>
    <t>Zřízení bednění základových zdí oboustranné</t>
  </si>
  <si>
    <t>m2</t>
  </si>
  <si>
    <t>279351106</t>
  </si>
  <si>
    <t>Odstranění bednění základových zdí oboustranné</t>
  </si>
  <si>
    <t>279362021</t>
  </si>
  <si>
    <t>Výztuž základových zdí nosných svařovanými sítěmi Kari</t>
  </si>
  <si>
    <t>t</t>
  </si>
  <si>
    <t>Svislé a kompletní konstrukce</t>
  </si>
  <si>
    <t>015</t>
  </si>
  <si>
    <t>338171121</t>
  </si>
  <si>
    <t>Osazování sloupků a vzpěr plotových ocelových se zalitím MC</t>
  </si>
  <si>
    <t>kus</t>
  </si>
  <si>
    <t>553901901</t>
  </si>
  <si>
    <t>sloupek pozink 48x1,5x2800 mm vč. čepičky a příchytek nap. drátu</t>
  </si>
  <si>
    <t>ks</t>
  </si>
  <si>
    <t>553901902</t>
  </si>
  <si>
    <t>vzpěra pozink 48x1,5x2950 mm vč. spoj. mat.</t>
  </si>
  <si>
    <t>553902901</t>
  </si>
  <si>
    <t>sloupek pozink 48x1,5x3300 mm vč. čepičky a příchytek nap. drátu</t>
  </si>
  <si>
    <t>553903901</t>
  </si>
  <si>
    <t>sloupek pozink 60x60x2800 mm vč. čepičky</t>
  </si>
  <si>
    <t>348121122</t>
  </si>
  <si>
    <t>Osazování desek plotových</t>
  </si>
  <si>
    <t>592901901</t>
  </si>
  <si>
    <t>D2 atyp. podhrabová betonová deska 245/50/5 cm</t>
  </si>
  <si>
    <t>592901902</t>
  </si>
  <si>
    <t>D1 atyp. podhrabová betonová deska 295/50/5 cm</t>
  </si>
  <si>
    <t>592901903</t>
  </si>
  <si>
    <t>Dx atyp. podhrabová betonová deska zkrácená z 295/50/5 cm</t>
  </si>
  <si>
    <t>592901904</t>
  </si>
  <si>
    <t>Dy atyp. podhrabová betonová deska zkrácená z 250/50/5 cm</t>
  </si>
  <si>
    <t>283901901</t>
  </si>
  <si>
    <t>stabilizační držák z umělé hmoty dl. 20cm otvor 48mm</t>
  </si>
  <si>
    <t>283901902</t>
  </si>
  <si>
    <t>stabilizační držák z umělé hmoty dl. 30cm otvor 60x60mm</t>
  </si>
  <si>
    <t>338121123</t>
  </si>
  <si>
    <t>Osazování sloupků ŽB plotových zabetonováním patky o objemu do 0,15 m3</t>
  </si>
  <si>
    <t>592900901</t>
  </si>
  <si>
    <t>sloupek betonový plotový SB1 dl. 3m</t>
  </si>
  <si>
    <t>9</t>
  </si>
  <si>
    <t>Ostatní konstrukce a práce-bourání</t>
  </si>
  <si>
    <t>99</t>
  </si>
  <si>
    <t>Přesun hmot</t>
  </si>
  <si>
    <t>998152121</t>
  </si>
  <si>
    <t>Přesun hmot pro oplocení nebo objekty pozemní různé v do 3 m</t>
  </si>
  <si>
    <t>998152135</t>
  </si>
  <si>
    <t>Příplatek za zvětšený přesun pro objekty pozemní různé monolitické do 5000 m</t>
  </si>
  <si>
    <t>PSV</t>
  </si>
  <si>
    <t>Práce a dodávky PSV</t>
  </si>
  <si>
    <t>762</t>
  </si>
  <si>
    <t>Konstrukce tesařské</t>
  </si>
  <si>
    <t>762137121</t>
  </si>
  <si>
    <t>Montáž oplocení z dílců na předem osazené sloupky</t>
  </si>
  <si>
    <t>612900901</t>
  </si>
  <si>
    <t>plot dřevěný laťový s povrch. úpravou</t>
  </si>
  <si>
    <t>998762102</t>
  </si>
  <si>
    <t>Přesun hmot pro konstrukce tesařské v objektech v do 12 m</t>
  </si>
  <si>
    <t>998762194</t>
  </si>
  <si>
    <t>Příplatek k přesunu hmot 762 za zvětšený přesun do 1000 m</t>
  </si>
  <si>
    <t>998762199</t>
  </si>
  <si>
    <t>Příplatek k přesunu hmot 762 za zvětšený přesun ZKD 1000 m přes 1000 m</t>
  </si>
  <si>
    <t>767</t>
  </si>
  <si>
    <t>Konstrukce zámečnické</t>
  </si>
  <si>
    <t>767900901</t>
  </si>
  <si>
    <t>Montáž nástavců na sloupky prům. 48mm</t>
  </si>
  <si>
    <t>553910901</t>
  </si>
  <si>
    <t>bavoleta pro sloupek prům. 48mm oboustranná pro žiletkový drát</t>
  </si>
  <si>
    <t>767900902</t>
  </si>
  <si>
    <t>Montáž nástavců na sloupky 60x60mm</t>
  </si>
  <si>
    <t>553910902</t>
  </si>
  <si>
    <t>bavoleta pro sloupek 60x60mm oboustranná pro žiletkový drát</t>
  </si>
  <si>
    <t>767911170</t>
  </si>
  <si>
    <t>Montáž oplocení strojové pletivo bez napínacích drátů, výšky do 2,0 m</t>
  </si>
  <si>
    <t>313901901</t>
  </si>
  <si>
    <t>pletivo pozink. výška 180 cm oka 50x50mm</t>
  </si>
  <si>
    <t>767912150</t>
  </si>
  <si>
    <t>Montáž oplocení - napínacího drátu</t>
  </si>
  <si>
    <t>314900901</t>
  </si>
  <si>
    <t>napínací drát FeZn 2,7mm</t>
  </si>
  <si>
    <t>553990901</t>
  </si>
  <si>
    <t>napínák</t>
  </si>
  <si>
    <t>767912160</t>
  </si>
  <si>
    <t>Přiháčkování strojového pletiva k napínacímu drátu</t>
  </si>
  <si>
    <t>767914130</t>
  </si>
  <si>
    <t>Montáž rámového oplocení výšky do 2 m ve sklonu svahu do 15°</t>
  </si>
  <si>
    <t>553920901</t>
  </si>
  <si>
    <t>svařovaný dílec 2500x1830mm oka 200x50mm pozink.</t>
  </si>
  <si>
    <t>553920902</t>
  </si>
  <si>
    <t>příchytky bal. 50ks</t>
  </si>
  <si>
    <t>bal.</t>
  </si>
  <si>
    <t>553920903</t>
  </si>
  <si>
    <t>šroub standard d. 40mm bal. 100ks</t>
  </si>
  <si>
    <t>767912120</t>
  </si>
  <si>
    <t>Montáž oplocení z ostatného drátu výšky přes 2,0 m</t>
  </si>
  <si>
    <t>314901902</t>
  </si>
  <si>
    <t>ostnatý drát pozink. 50m ve svitku</t>
  </si>
  <si>
    <t>767999901</t>
  </si>
  <si>
    <t>Montáž oplocení ze žiletkového drátu výšky přes 2,0 m</t>
  </si>
  <si>
    <t>314901901</t>
  </si>
  <si>
    <t>žiletkový drát prům. 450mm rozvin. délky 8-10 m</t>
  </si>
  <si>
    <t>998767201</t>
  </si>
  <si>
    <t>Přesun hmot pro zámečnické konstrukce v objektech v do 6 m</t>
  </si>
  <si>
    <t>%</t>
  </si>
  <si>
    <t>998767294</t>
  </si>
  <si>
    <t>Příplatek k přesunu hmot 767 za zvětšený přesun do 1000 m</t>
  </si>
  <si>
    <t>998767299</t>
  </si>
  <si>
    <t>Příplatek k přesunu hmot 767 za zvětšený přesun ZKD 1000 m přes 1000 m</t>
  </si>
  <si>
    <t>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</si>
</sst>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0.00%;\-0.00%"/>
    <numFmt numFmtId="167" formatCode="#,##0.00;\-#,##0.00"/>
    <numFmt numFmtId="168" formatCode="#,##0.000;\-#,##0.000"/>
    <numFmt numFmtId="169" formatCode="#,##0.00\ _K_č"/>
    <numFmt numFmtId="170" formatCode="#,##0.00\ &quot;Kč&quot;"/>
  </numFmts>
  <fonts count="3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YR"/>
      <family val="0"/>
    </font>
    <font>
      <b/>
      <sz val="8"/>
      <color indexed="30"/>
      <name val="Arial CE"/>
      <family val="0"/>
    </font>
    <font>
      <b/>
      <sz val="10"/>
      <color indexed="30"/>
      <name val="Arial"/>
      <family val="2"/>
    </font>
    <font>
      <b/>
      <sz val="10"/>
      <name val="Arial"/>
      <family val="2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i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>
      <alignment/>
      <protection/>
    </xf>
    <xf numFmtId="0" fontId="12" fillId="0" borderId="0" applyAlignment="0">
      <protection locked="0"/>
    </xf>
    <xf numFmtId="0" fontId="12" fillId="0" borderId="0" applyAlignment="0">
      <protection locked="0"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1" fillId="18" borderId="0" xfId="47" applyFont="1" applyFill="1" applyAlignment="1" applyProtection="1">
      <alignment horizontal="left"/>
      <protection/>
    </xf>
    <xf numFmtId="0" fontId="20" fillId="18" borderId="0" xfId="47" applyFont="1" applyFill="1" applyAlignment="1" applyProtection="1">
      <alignment horizontal="left"/>
      <protection/>
    </xf>
    <xf numFmtId="0" fontId="22" fillId="18" borderId="0" xfId="47" applyFont="1" applyFill="1" applyAlignment="1" applyProtection="1">
      <alignment horizontal="left"/>
      <protection/>
    </xf>
    <xf numFmtId="0" fontId="12" fillId="0" borderId="0" xfId="47" applyAlignment="1">
      <alignment horizontal="left" vertical="top"/>
      <protection locked="0"/>
    </xf>
    <xf numFmtId="0" fontId="23" fillId="18" borderId="0" xfId="47" applyFont="1" applyFill="1" applyAlignment="1" applyProtection="1">
      <alignment horizontal="left"/>
      <protection/>
    </xf>
    <xf numFmtId="0" fontId="24" fillId="24" borderId="10" xfId="47" applyFont="1" applyFill="1" applyBorder="1" applyAlignment="1" applyProtection="1">
      <alignment horizontal="center" vertical="center" wrapText="1"/>
      <protection/>
    </xf>
    <xf numFmtId="165" fontId="23" fillId="0" borderId="0" xfId="47" applyNumberFormat="1" applyFont="1" applyAlignment="1">
      <alignment horizontal="center"/>
      <protection locked="0"/>
    </xf>
    <xf numFmtId="0" fontId="23" fillId="0" borderId="0" xfId="47" applyFont="1" applyAlignment="1">
      <alignment horizontal="center" wrapText="1"/>
      <protection locked="0"/>
    </xf>
    <xf numFmtId="0" fontId="25" fillId="0" borderId="0" xfId="47" applyFont="1" applyAlignment="1">
      <alignment horizontal="left" wrapText="1"/>
      <protection locked="0"/>
    </xf>
    <xf numFmtId="0" fontId="23" fillId="0" borderId="0" xfId="47" applyFont="1" applyAlignment="1">
      <alignment horizontal="left" wrapText="1"/>
      <protection locked="0"/>
    </xf>
    <xf numFmtId="168" fontId="23" fillId="0" borderId="0" xfId="47" applyNumberFormat="1" applyFont="1" applyAlignment="1">
      <alignment horizontal="right"/>
      <protection locked="0"/>
    </xf>
    <xf numFmtId="167" fontId="23" fillId="0" borderId="0" xfId="47" applyNumberFormat="1" applyFont="1" applyAlignment="1">
      <alignment horizontal="right"/>
      <protection locked="0"/>
    </xf>
    <xf numFmtId="169" fontId="26" fillId="0" borderId="0" xfId="46" applyNumberFormat="1" applyFont="1" applyBorder="1" applyAlignment="1">
      <alignment/>
      <protection/>
    </xf>
    <xf numFmtId="169" fontId="27" fillId="0" borderId="11" xfId="46" applyNumberFormat="1" applyFont="1" applyBorder="1" applyAlignment="1">
      <alignment/>
      <protection/>
    </xf>
    <xf numFmtId="165" fontId="20" fillId="0" borderId="12" xfId="47" applyNumberFormat="1" applyFont="1" applyBorder="1" applyAlignment="1">
      <alignment horizontal="center"/>
      <protection locked="0"/>
    </xf>
    <xf numFmtId="0" fontId="20" fillId="0" borderId="13" xfId="47" applyFont="1" applyBorder="1" applyAlignment="1">
      <alignment horizontal="center" wrapText="1"/>
      <protection locked="0"/>
    </xf>
    <xf numFmtId="0" fontId="20" fillId="0" borderId="13" xfId="47" applyFont="1" applyBorder="1" applyAlignment="1">
      <alignment horizontal="left" wrapText="1"/>
      <protection locked="0"/>
    </xf>
    <xf numFmtId="168" fontId="20" fillId="0" borderId="13" xfId="47" applyNumberFormat="1" applyFont="1" applyBorder="1" applyAlignment="1">
      <alignment horizontal="right"/>
      <protection locked="0"/>
    </xf>
    <xf numFmtId="167" fontId="20" fillId="0" borderId="13" xfId="47" applyNumberFormat="1" applyFont="1" applyBorder="1" applyAlignment="1">
      <alignment horizontal="right"/>
      <protection locked="0"/>
    </xf>
    <xf numFmtId="167" fontId="20" fillId="0" borderId="14" xfId="47" applyNumberFormat="1" applyFont="1" applyBorder="1" applyAlignment="1">
      <alignment horizontal="right"/>
      <protection locked="0"/>
    </xf>
    <xf numFmtId="165" fontId="20" fillId="0" borderId="15" xfId="47" applyNumberFormat="1" applyFont="1" applyBorder="1" applyAlignment="1">
      <alignment horizontal="center"/>
      <protection locked="0"/>
    </xf>
    <xf numFmtId="0" fontId="20" fillId="0" borderId="16" xfId="47" applyFont="1" applyBorder="1" applyAlignment="1">
      <alignment horizontal="center" wrapText="1"/>
      <protection locked="0"/>
    </xf>
    <xf numFmtId="0" fontId="20" fillId="0" borderId="16" xfId="47" applyFont="1" applyBorder="1" applyAlignment="1">
      <alignment horizontal="left" wrapText="1"/>
      <protection locked="0"/>
    </xf>
    <xf numFmtId="168" fontId="20" fillId="0" borderId="16" xfId="47" applyNumberFormat="1" applyFont="1" applyBorder="1" applyAlignment="1">
      <alignment horizontal="right"/>
      <protection locked="0"/>
    </xf>
    <xf numFmtId="167" fontId="20" fillId="0" borderId="16" xfId="47" applyNumberFormat="1" applyFont="1" applyBorder="1" applyAlignment="1">
      <alignment horizontal="right"/>
      <protection locked="0"/>
    </xf>
    <xf numFmtId="167" fontId="20" fillId="0" borderId="17" xfId="47" applyNumberFormat="1" applyFont="1" applyBorder="1" applyAlignment="1">
      <alignment horizontal="right"/>
      <protection locked="0"/>
    </xf>
    <xf numFmtId="165" fontId="20" fillId="0" borderId="18" xfId="47" applyNumberFormat="1" applyFont="1" applyBorder="1" applyAlignment="1">
      <alignment horizontal="center"/>
      <protection locked="0"/>
    </xf>
    <xf numFmtId="0" fontId="20" fillId="0" borderId="19" xfId="47" applyFont="1" applyBorder="1" applyAlignment="1">
      <alignment horizontal="center" wrapText="1"/>
      <protection locked="0"/>
    </xf>
    <xf numFmtId="0" fontId="20" fillId="0" borderId="19" xfId="47" applyFont="1" applyBorder="1" applyAlignment="1">
      <alignment horizontal="left" wrapText="1"/>
      <protection locked="0"/>
    </xf>
    <xf numFmtId="168" fontId="20" fillId="0" borderId="19" xfId="47" applyNumberFormat="1" applyFont="1" applyBorder="1" applyAlignment="1">
      <alignment horizontal="right"/>
      <protection locked="0"/>
    </xf>
    <xf numFmtId="167" fontId="20" fillId="0" borderId="19" xfId="47" applyNumberFormat="1" applyFont="1" applyBorder="1" applyAlignment="1">
      <alignment horizontal="right"/>
      <protection locked="0"/>
    </xf>
    <xf numFmtId="167" fontId="20" fillId="0" borderId="20" xfId="47" applyNumberFormat="1" applyFont="1" applyBorder="1" applyAlignment="1">
      <alignment horizontal="right"/>
      <protection locked="0"/>
    </xf>
    <xf numFmtId="169" fontId="27" fillId="0" borderId="0" xfId="46" applyNumberFormat="1" applyFont="1" applyBorder="1" applyAlignment="1">
      <alignment/>
      <protection/>
    </xf>
    <xf numFmtId="167" fontId="20" fillId="0" borderId="21" xfId="47" applyNumberFormat="1" applyFont="1" applyBorder="1" applyAlignment="1">
      <alignment horizontal="right"/>
      <protection locked="0"/>
    </xf>
    <xf numFmtId="169" fontId="27" fillId="0" borderId="22" xfId="46" applyNumberFormat="1" applyFont="1" applyBorder="1" applyAlignment="1">
      <alignment/>
      <protection/>
    </xf>
    <xf numFmtId="165" fontId="20" fillId="0" borderId="23" xfId="47" applyNumberFormat="1" applyFont="1" applyBorder="1" applyAlignment="1">
      <alignment horizontal="center"/>
      <protection locked="0"/>
    </xf>
    <xf numFmtId="0" fontId="20" fillId="0" borderId="24" xfId="47" applyFont="1" applyBorder="1" applyAlignment="1">
      <alignment horizontal="center" wrapText="1"/>
      <protection locked="0"/>
    </xf>
    <xf numFmtId="0" fontId="20" fillId="0" borderId="24" xfId="47" applyFont="1" applyBorder="1" applyAlignment="1">
      <alignment horizontal="left" wrapText="1"/>
      <protection locked="0"/>
    </xf>
    <xf numFmtId="168" fontId="20" fillId="0" borderId="24" xfId="47" applyNumberFormat="1" applyFont="1" applyBorder="1" applyAlignment="1">
      <alignment horizontal="right"/>
      <protection locked="0"/>
    </xf>
    <xf numFmtId="167" fontId="20" fillId="0" borderId="24" xfId="47" applyNumberFormat="1" applyFont="1" applyBorder="1" applyAlignment="1">
      <alignment horizontal="right"/>
      <protection locked="0"/>
    </xf>
    <xf numFmtId="167" fontId="20" fillId="0" borderId="25" xfId="47" applyNumberFormat="1" applyFont="1" applyBorder="1" applyAlignment="1">
      <alignment horizontal="right"/>
      <protection locked="0"/>
    </xf>
    <xf numFmtId="165" fontId="28" fillId="0" borderId="12" xfId="47" applyNumberFormat="1" applyFont="1" applyBorder="1" applyAlignment="1">
      <alignment horizontal="center"/>
      <protection locked="0"/>
    </xf>
    <xf numFmtId="0" fontId="28" fillId="0" borderId="13" xfId="47" applyFont="1" applyBorder="1" applyAlignment="1">
      <alignment horizontal="center" wrapText="1"/>
      <protection locked="0"/>
    </xf>
    <xf numFmtId="0" fontId="28" fillId="0" borderId="13" xfId="47" applyFont="1" applyBorder="1" applyAlignment="1">
      <alignment horizontal="left" wrapText="1"/>
      <protection locked="0"/>
    </xf>
    <xf numFmtId="168" fontId="28" fillId="0" borderId="13" xfId="47" applyNumberFormat="1" applyFont="1" applyBorder="1" applyAlignment="1">
      <alignment horizontal="right"/>
      <protection locked="0"/>
    </xf>
    <xf numFmtId="167" fontId="28" fillId="0" borderId="13" xfId="47" applyNumberFormat="1" applyFont="1" applyBorder="1" applyAlignment="1">
      <alignment horizontal="right"/>
      <protection locked="0"/>
    </xf>
    <xf numFmtId="167" fontId="28" fillId="0" borderId="17" xfId="47" applyNumberFormat="1" applyFont="1" applyBorder="1" applyAlignment="1">
      <alignment horizontal="right"/>
      <protection locked="0"/>
    </xf>
    <xf numFmtId="165" fontId="28" fillId="0" borderId="15" xfId="47" applyNumberFormat="1" applyFont="1" applyBorder="1" applyAlignment="1">
      <alignment horizontal="center"/>
      <protection locked="0"/>
    </xf>
    <xf numFmtId="0" fontId="28" fillId="0" borderId="16" xfId="47" applyFont="1" applyBorder="1" applyAlignment="1">
      <alignment horizontal="center" wrapText="1"/>
      <protection locked="0"/>
    </xf>
    <xf numFmtId="0" fontId="28" fillId="0" borderId="16" xfId="47" applyFont="1" applyBorder="1" applyAlignment="1">
      <alignment horizontal="left" wrapText="1"/>
      <protection locked="0"/>
    </xf>
    <xf numFmtId="168" fontId="28" fillId="0" borderId="16" xfId="47" applyNumberFormat="1" applyFont="1" applyBorder="1" applyAlignment="1">
      <alignment horizontal="right"/>
      <protection locked="0"/>
    </xf>
    <xf numFmtId="167" fontId="28" fillId="0" borderId="16" xfId="47" applyNumberFormat="1" applyFont="1" applyBorder="1" applyAlignment="1">
      <alignment horizontal="right"/>
      <protection locked="0"/>
    </xf>
    <xf numFmtId="165" fontId="28" fillId="0" borderId="18" xfId="47" applyNumberFormat="1" applyFont="1" applyBorder="1" applyAlignment="1">
      <alignment horizontal="center"/>
      <protection locked="0"/>
    </xf>
    <xf numFmtId="0" fontId="28" fillId="0" borderId="19" xfId="47" applyFont="1" applyBorder="1" applyAlignment="1">
      <alignment horizontal="center" wrapText="1"/>
      <protection locked="0"/>
    </xf>
    <xf numFmtId="0" fontId="28" fillId="0" borderId="19" xfId="47" applyFont="1" applyBorder="1" applyAlignment="1">
      <alignment horizontal="left" wrapText="1"/>
      <protection locked="0"/>
    </xf>
    <xf numFmtId="168" fontId="28" fillId="0" borderId="19" xfId="47" applyNumberFormat="1" applyFont="1" applyBorder="1" applyAlignment="1">
      <alignment horizontal="right"/>
      <protection locked="0"/>
    </xf>
    <xf numFmtId="167" fontId="28" fillId="0" borderId="19" xfId="47" applyNumberFormat="1" applyFont="1" applyBorder="1" applyAlignment="1">
      <alignment horizontal="right"/>
      <protection locked="0"/>
    </xf>
    <xf numFmtId="167" fontId="28" fillId="0" borderId="20" xfId="47" applyNumberFormat="1" applyFont="1" applyBorder="1" applyAlignment="1">
      <alignment horizontal="right"/>
      <protection locked="0"/>
    </xf>
    <xf numFmtId="167" fontId="20" fillId="0" borderId="26" xfId="47" applyNumberFormat="1" applyFont="1" applyBorder="1" applyAlignment="1">
      <alignment horizontal="right"/>
      <protection locked="0"/>
    </xf>
    <xf numFmtId="165" fontId="28" fillId="0" borderId="23" xfId="47" applyNumberFormat="1" applyFont="1" applyBorder="1" applyAlignment="1">
      <alignment horizontal="center"/>
      <protection locked="0"/>
    </xf>
    <xf numFmtId="0" fontId="28" fillId="0" borderId="24" xfId="47" applyFont="1" applyBorder="1" applyAlignment="1">
      <alignment horizontal="center" wrapText="1"/>
      <protection locked="0"/>
    </xf>
    <xf numFmtId="0" fontId="28" fillId="0" borderId="24" xfId="47" applyFont="1" applyBorder="1" applyAlignment="1">
      <alignment horizontal="left" wrapText="1"/>
      <protection locked="0"/>
    </xf>
    <xf numFmtId="168" fontId="28" fillId="0" borderId="24" xfId="47" applyNumberFormat="1" applyFont="1" applyBorder="1" applyAlignment="1">
      <alignment horizontal="right"/>
      <protection locked="0"/>
    </xf>
    <xf numFmtId="167" fontId="28" fillId="0" borderId="24" xfId="47" applyNumberFormat="1" applyFont="1" applyBorder="1" applyAlignment="1">
      <alignment horizontal="right"/>
      <protection locked="0"/>
    </xf>
    <xf numFmtId="167" fontId="28" fillId="0" borderId="21" xfId="47" applyNumberFormat="1" applyFont="1" applyBorder="1" applyAlignment="1">
      <alignment horizontal="right"/>
      <protection locked="0"/>
    </xf>
    <xf numFmtId="165" fontId="20" fillId="0" borderId="0" xfId="47" applyNumberFormat="1" applyFont="1" applyBorder="1" applyAlignment="1">
      <alignment horizontal="center"/>
      <protection locked="0"/>
    </xf>
    <xf numFmtId="0" fontId="20" fillId="0" borderId="0" xfId="47" applyFont="1" applyBorder="1" applyAlignment="1">
      <alignment horizontal="center" wrapText="1"/>
      <protection locked="0"/>
    </xf>
    <xf numFmtId="0" fontId="20" fillId="0" borderId="0" xfId="47" applyFont="1" applyBorder="1" applyAlignment="1">
      <alignment horizontal="left" wrapText="1"/>
      <protection locked="0"/>
    </xf>
    <xf numFmtId="168" fontId="20" fillId="0" borderId="0" xfId="47" applyNumberFormat="1" applyFont="1" applyBorder="1" applyAlignment="1">
      <alignment horizontal="right"/>
      <protection locked="0"/>
    </xf>
    <xf numFmtId="167" fontId="20" fillId="0" borderId="0" xfId="47" applyNumberFormat="1" applyFont="1" applyBorder="1" applyAlignment="1">
      <alignment horizontal="right"/>
      <protection locked="0"/>
    </xf>
    <xf numFmtId="165" fontId="29" fillId="0" borderId="0" xfId="47" applyNumberFormat="1" applyFont="1" applyAlignment="1">
      <alignment horizontal="center"/>
      <protection locked="0"/>
    </xf>
    <xf numFmtId="0" fontId="29" fillId="0" borderId="0" xfId="47" applyFont="1" applyAlignment="1">
      <alignment horizontal="center" wrapText="1"/>
      <protection locked="0"/>
    </xf>
    <xf numFmtId="0" fontId="29" fillId="0" borderId="0" xfId="47" applyFont="1" applyAlignment="1">
      <alignment horizontal="left" wrapText="1"/>
      <protection locked="0"/>
    </xf>
    <xf numFmtId="168" fontId="29" fillId="0" borderId="0" xfId="47" applyNumberFormat="1" applyFont="1" applyAlignment="1">
      <alignment horizontal="right"/>
      <protection locked="0"/>
    </xf>
    <xf numFmtId="167" fontId="29" fillId="0" borderId="0" xfId="47" applyNumberFormat="1" applyFont="1" applyAlignment="1">
      <alignment horizontal="right"/>
      <protection locked="0"/>
    </xf>
    <xf numFmtId="167" fontId="29" fillId="0" borderId="0" xfId="48" applyNumberFormat="1" applyFont="1" applyAlignment="1">
      <alignment horizontal="right"/>
      <protection locked="0"/>
    </xf>
    <xf numFmtId="165" fontId="12" fillId="0" borderId="0" xfId="47" applyNumberFormat="1" applyAlignment="1">
      <alignment horizontal="center" vertical="top"/>
      <protection locked="0"/>
    </xf>
    <xf numFmtId="0" fontId="12" fillId="0" borderId="0" xfId="47" applyAlignment="1">
      <alignment horizontal="center" vertical="top" wrapText="1"/>
      <protection locked="0"/>
    </xf>
    <xf numFmtId="0" fontId="12" fillId="0" borderId="0" xfId="47" applyAlignment="1">
      <alignment horizontal="left" vertical="top" wrapText="1"/>
      <protection locked="0"/>
    </xf>
    <xf numFmtId="168" fontId="12" fillId="0" borderId="0" xfId="47" applyNumberFormat="1" applyAlignment="1">
      <alignment horizontal="right" vertical="top"/>
      <protection locked="0"/>
    </xf>
    <xf numFmtId="167" fontId="12" fillId="0" borderId="0" xfId="47" applyNumberFormat="1" applyAlignment="1">
      <alignment horizontal="righ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165" fontId="30" fillId="24" borderId="12" xfId="47" applyNumberFormat="1" applyFont="1" applyFill="1" applyBorder="1" applyAlignment="1">
      <alignment horizontal="center"/>
      <protection locked="0"/>
    </xf>
    <xf numFmtId="0" fontId="30" fillId="24" borderId="13" xfId="47" applyFont="1" applyFill="1" applyBorder="1" applyAlignment="1">
      <alignment horizontal="center" wrapText="1"/>
      <protection locked="0"/>
    </xf>
    <xf numFmtId="0" fontId="30" fillId="24" borderId="13" xfId="47" applyFont="1" applyFill="1" applyBorder="1" applyAlignment="1">
      <alignment horizontal="left" wrapText="1"/>
      <protection locked="0"/>
    </xf>
    <xf numFmtId="168" fontId="30" fillId="24" borderId="13" xfId="47" applyNumberFormat="1" applyFont="1" applyFill="1" applyBorder="1" applyAlignment="1">
      <alignment horizontal="right"/>
      <protection locked="0"/>
    </xf>
    <xf numFmtId="167" fontId="30" fillId="24" borderId="13" xfId="47" applyNumberFormat="1" applyFont="1" applyFill="1" applyBorder="1" applyAlignment="1">
      <alignment horizontal="right"/>
      <protection locked="0"/>
    </xf>
    <xf numFmtId="167" fontId="30" fillId="24" borderId="17" xfId="47" applyNumberFormat="1" applyFont="1" applyFill="1" applyBorder="1" applyAlignment="1">
      <alignment horizontal="right"/>
      <protection locked="0"/>
    </xf>
    <xf numFmtId="165" fontId="30" fillId="24" borderId="15" xfId="47" applyNumberFormat="1" applyFont="1" applyFill="1" applyBorder="1" applyAlignment="1">
      <alignment horizontal="center"/>
      <protection locked="0"/>
    </xf>
    <xf numFmtId="0" fontId="30" fillId="24" borderId="16" xfId="47" applyFont="1" applyFill="1" applyBorder="1" applyAlignment="1">
      <alignment horizontal="center" wrapText="1"/>
      <protection locked="0"/>
    </xf>
    <xf numFmtId="0" fontId="30" fillId="24" borderId="16" xfId="47" applyFont="1" applyFill="1" applyBorder="1" applyAlignment="1">
      <alignment horizontal="left" wrapText="1"/>
      <protection locked="0"/>
    </xf>
    <xf numFmtId="168" fontId="30" fillId="24" borderId="16" xfId="47" applyNumberFormat="1" applyFont="1" applyFill="1" applyBorder="1" applyAlignment="1">
      <alignment horizontal="right"/>
      <protection locked="0"/>
    </xf>
    <xf numFmtId="167" fontId="30" fillId="24" borderId="16" xfId="47" applyNumberFormat="1" applyFont="1" applyFill="1" applyBorder="1" applyAlignment="1">
      <alignment horizontal="right"/>
      <protection locked="0"/>
    </xf>
    <xf numFmtId="165" fontId="30" fillId="24" borderId="18" xfId="47" applyNumberFormat="1" applyFont="1" applyFill="1" applyBorder="1" applyAlignment="1">
      <alignment horizontal="center"/>
      <protection locked="0"/>
    </xf>
    <xf numFmtId="0" fontId="30" fillId="24" borderId="19" xfId="47" applyFont="1" applyFill="1" applyBorder="1" applyAlignment="1">
      <alignment horizontal="center" wrapText="1"/>
      <protection locked="0"/>
    </xf>
    <xf numFmtId="0" fontId="30" fillId="24" borderId="19" xfId="47" applyFont="1" applyFill="1" applyBorder="1" applyAlignment="1">
      <alignment horizontal="left" wrapText="1"/>
      <protection locked="0"/>
    </xf>
    <xf numFmtId="168" fontId="30" fillId="24" borderId="19" xfId="47" applyNumberFormat="1" applyFont="1" applyFill="1" applyBorder="1" applyAlignment="1">
      <alignment horizontal="right"/>
      <protection locked="0"/>
    </xf>
    <xf numFmtId="167" fontId="30" fillId="24" borderId="19" xfId="47" applyNumberFormat="1" applyFont="1" applyFill="1" applyBorder="1" applyAlignment="1">
      <alignment horizontal="right"/>
      <protection locked="0"/>
    </xf>
    <xf numFmtId="167" fontId="30" fillId="24" borderId="20" xfId="47" applyNumberFormat="1" applyFont="1" applyFill="1" applyBorder="1" applyAlignment="1">
      <alignment horizontal="right"/>
      <protection locked="0"/>
    </xf>
    <xf numFmtId="165" fontId="28" fillId="24" borderId="12" xfId="47" applyNumberFormat="1" applyFont="1" applyFill="1" applyBorder="1" applyAlignment="1">
      <alignment horizontal="center"/>
      <protection locked="0"/>
    </xf>
    <xf numFmtId="0" fontId="28" fillId="24" borderId="13" xfId="47" applyFont="1" applyFill="1" applyBorder="1" applyAlignment="1">
      <alignment horizontal="center" wrapText="1"/>
      <protection locked="0"/>
    </xf>
    <xf numFmtId="0" fontId="28" fillId="24" borderId="13" xfId="47" applyFont="1" applyFill="1" applyBorder="1" applyAlignment="1">
      <alignment horizontal="left" wrapText="1"/>
      <protection locked="0"/>
    </xf>
    <xf numFmtId="168" fontId="28" fillId="24" borderId="13" xfId="47" applyNumberFormat="1" applyFont="1" applyFill="1" applyBorder="1" applyAlignment="1">
      <alignment horizontal="right"/>
      <protection locked="0"/>
    </xf>
    <xf numFmtId="167" fontId="28" fillId="24" borderId="13" xfId="47" applyNumberFormat="1" applyFont="1" applyFill="1" applyBorder="1" applyAlignment="1">
      <alignment horizontal="right"/>
      <protection locked="0"/>
    </xf>
    <xf numFmtId="167" fontId="28" fillId="24" borderId="21" xfId="47" applyNumberFormat="1" applyFont="1" applyFill="1" applyBorder="1" applyAlignment="1">
      <alignment horizontal="right"/>
      <protection locked="0"/>
    </xf>
    <xf numFmtId="165" fontId="28" fillId="24" borderId="18" xfId="47" applyNumberFormat="1" applyFont="1" applyFill="1" applyBorder="1" applyAlignment="1">
      <alignment horizontal="center"/>
      <protection locked="0"/>
    </xf>
    <xf numFmtId="0" fontId="28" fillId="24" borderId="19" xfId="47" applyFont="1" applyFill="1" applyBorder="1" applyAlignment="1">
      <alignment horizontal="center" wrapText="1"/>
      <protection locked="0"/>
    </xf>
    <xf numFmtId="0" fontId="28" fillId="24" borderId="19" xfId="47" applyFont="1" applyFill="1" applyBorder="1" applyAlignment="1">
      <alignment horizontal="left" wrapText="1"/>
      <protection locked="0"/>
    </xf>
    <xf numFmtId="168" fontId="28" fillId="24" borderId="19" xfId="47" applyNumberFormat="1" applyFont="1" applyFill="1" applyBorder="1" applyAlignment="1">
      <alignment horizontal="right"/>
      <protection locked="0"/>
    </xf>
    <xf numFmtId="167" fontId="28" fillId="24" borderId="19" xfId="47" applyNumberFormat="1" applyFont="1" applyFill="1" applyBorder="1" applyAlignment="1">
      <alignment horizontal="right"/>
      <protection locked="0"/>
    </xf>
    <xf numFmtId="167" fontId="28" fillId="24" borderId="20" xfId="47" applyNumberFormat="1" applyFont="1" applyFill="1" applyBorder="1" applyAlignment="1">
      <alignment horizontal="right"/>
      <protection locked="0"/>
    </xf>
    <xf numFmtId="165" fontId="28" fillId="24" borderId="23" xfId="47" applyNumberFormat="1" applyFont="1" applyFill="1" applyBorder="1" applyAlignment="1">
      <alignment horizontal="center"/>
      <protection locked="0"/>
    </xf>
    <xf numFmtId="0" fontId="28" fillId="24" borderId="24" xfId="47" applyFont="1" applyFill="1" applyBorder="1" applyAlignment="1">
      <alignment horizontal="center" wrapText="1"/>
      <protection locked="0"/>
    </xf>
    <xf numFmtId="0" fontId="28" fillId="24" borderId="24" xfId="47" applyFont="1" applyFill="1" applyBorder="1" applyAlignment="1">
      <alignment horizontal="left" wrapText="1"/>
      <protection locked="0"/>
    </xf>
    <xf numFmtId="168" fontId="28" fillId="24" borderId="24" xfId="47" applyNumberFormat="1" applyFont="1" applyFill="1" applyBorder="1" applyAlignment="1">
      <alignment horizontal="right"/>
      <protection locked="0"/>
    </xf>
    <xf numFmtId="167" fontId="28" fillId="24" borderId="24" xfId="47" applyNumberFormat="1" applyFont="1" applyFill="1" applyBorder="1" applyAlignment="1">
      <alignment horizontal="right"/>
      <protection locked="0"/>
    </xf>
    <xf numFmtId="165" fontId="28" fillId="24" borderId="15" xfId="47" applyNumberFormat="1" applyFont="1" applyFill="1" applyBorder="1" applyAlignment="1">
      <alignment horizontal="center"/>
      <protection locked="0"/>
    </xf>
    <xf numFmtId="0" fontId="28" fillId="24" borderId="16" xfId="47" applyFont="1" applyFill="1" applyBorder="1" applyAlignment="1">
      <alignment horizontal="center" wrapText="1"/>
      <protection locked="0"/>
    </xf>
    <xf numFmtId="0" fontId="28" fillId="24" borderId="16" xfId="47" applyFont="1" applyFill="1" applyBorder="1" applyAlignment="1">
      <alignment horizontal="left" wrapText="1"/>
      <protection locked="0"/>
    </xf>
    <xf numFmtId="168" fontId="28" fillId="24" borderId="16" xfId="47" applyNumberFormat="1" applyFont="1" applyFill="1" applyBorder="1" applyAlignment="1">
      <alignment horizontal="right"/>
      <protection locked="0"/>
    </xf>
    <xf numFmtId="167" fontId="28" fillId="24" borderId="16" xfId="47" applyNumberFormat="1" applyFont="1" applyFill="1" applyBorder="1" applyAlignment="1">
      <alignment horizontal="right"/>
      <protection locked="0"/>
    </xf>
    <xf numFmtId="167" fontId="28" fillId="24" borderId="17" xfId="47" applyNumberFormat="1" applyFont="1" applyFill="1" applyBorder="1" applyAlignment="1">
      <alignment horizontal="right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2. Oplocení Zadání" xfId="47"/>
    <cellStyle name="normální_3. Brány Zadání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tabSelected="1" workbookViewId="0" topLeftCell="A1">
      <selection activeCell="J69" sqref="J69"/>
    </sheetView>
  </sheetViews>
  <sheetFormatPr defaultColWidth="9.125" defaultRowHeight="12" customHeight="1"/>
  <cols>
    <col min="1" max="1" width="3.75390625" style="77" customWidth="1"/>
    <col min="2" max="2" width="4.625" style="78" customWidth="1"/>
    <col min="3" max="3" width="10.875" style="79" customWidth="1"/>
    <col min="4" max="4" width="64.125" style="79" customWidth="1"/>
    <col min="5" max="5" width="4.375" style="79" customWidth="1"/>
    <col min="6" max="6" width="9.75390625" style="80" customWidth="1"/>
    <col min="7" max="7" width="14.375" style="81" customWidth="1"/>
    <col min="8" max="8" width="18.00390625" style="81" customWidth="1"/>
    <col min="9" max="16384" width="9.125" style="82" customWidth="1"/>
  </cols>
  <sheetData>
    <row r="1" spans="1:8" s="4" customFormat="1" ht="17.25" customHeight="1">
      <c r="A1" s="1" t="s">
        <v>0</v>
      </c>
      <c r="B1" s="2"/>
      <c r="C1" s="2"/>
      <c r="D1" s="2"/>
      <c r="E1" s="2"/>
      <c r="F1" s="2"/>
      <c r="G1" s="3"/>
      <c r="H1" s="3"/>
    </row>
    <row r="2" spans="1:8" s="4" customFormat="1" ht="12.75" customHeight="1">
      <c r="A2" s="5" t="s">
        <v>1</v>
      </c>
      <c r="B2" s="2"/>
      <c r="C2" s="2"/>
      <c r="D2" s="5"/>
      <c r="E2" s="2"/>
      <c r="F2" s="2"/>
      <c r="G2" s="3"/>
      <c r="H2" s="3"/>
    </row>
    <row r="3" spans="1:8" s="4" customFormat="1" ht="12.75" customHeight="1">
      <c r="A3" s="5" t="s">
        <v>2</v>
      </c>
      <c r="B3" s="2"/>
      <c r="C3" s="2"/>
      <c r="D3" s="2"/>
      <c r="E3" s="2"/>
      <c r="F3" s="2"/>
      <c r="G3" s="3"/>
      <c r="H3" s="3"/>
    </row>
    <row r="4" spans="1:8" s="4" customFormat="1" ht="12.75" customHeight="1">
      <c r="A4" s="5" t="s">
        <v>3</v>
      </c>
      <c r="B4" s="2"/>
      <c r="C4" s="2"/>
      <c r="D4" s="2"/>
      <c r="E4" s="2"/>
      <c r="F4" s="2"/>
      <c r="G4" s="3"/>
      <c r="H4" s="3"/>
    </row>
    <row r="5" spans="1:8" s="4" customFormat="1" ht="12.75" customHeight="1">
      <c r="A5" s="2" t="s">
        <v>4</v>
      </c>
      <c r="B5" s="2"/>
      <c r="C5" s="2"/>
      <c r="D5" s="2"/>
      <c r="E5" s="2"/>
      <c r="F5" s="2"/>
      <c r="G5" s="3"/>
      <c r="H5" s="2" t="s">
        <v>5</v>
      </c>
    </row>
    <row r="6" spans="1:8" s="4" customFormat="1" ht="9.75" customHeight="1">
      <c r="A6" s="2"/>
      <c r="B6" s="2"/>
      <c r="C6" s="2"/>
      <c r="D6" s="2"/>
      <c r="E6" s="2"/>
      <c r="F6" s="2"/>
      <c r="G6" s="3"/>
      <c r="H6" s="3"/>
    </row>
    <row r="7" spans="1:8" s="4" customFormat="1" ht="29.25" customHeight="1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</row>
    <row r="8" spans="1:8" s="4" customFormat="1" ht="12.75" customHeight="1">
      <c r="A8" s="6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</row>
    <row r="9" spans="1:8" s="4" customFormat="1" ht="4.5" customHeight="1">
      <c r="A9" s="3"/>
      <c r="B9" s="3"/>
      <c r="C9" s="3"/>
      <c r="D9" s="3"/>
      <c r="E9" s="3"/>
      <c r="F9" s="3"/>
      <c r="G9" s="3"/>
      <c r="H9" s="3"/>
    </row>
    <row r="10" spans="1:8" s="4" customFormat="1" ht="21" customHeight="1">
      <c r="A10" s="7"/>
      <c r="B10" s="8"/>
      <c r="C10" s="9" t="s">
        <v>22</v>
      </c>
      <c r="D10" s="9" t="s">
        <v>23</v>
      </c>
      <c r="E10" s="10"/>
      <c r="F10" s="11"/>
      <c r="G10" s="12"/>
      <c r="H10" s="13">
        <f>SUBTOTAL(9,H11:H43)</f>
        <v>0</v>
      </c>
    </row>
    <row r="11" spans="1:8" s="4" customFormat="1" ht="21" customHeight="1" thickBot="1">
      <c r="A11" s="7"/>
      <c r="B11" s="8"/>
      <c r="C11" s="10" t="s">
        <v>14</v>
      </c>
      <c r="D11" s="10" t="s">
        <v>24</v>
      </c>
      <c r="E11" s="10"/>
      <c r="F11" s="11"/>
      <c r="G11" s="12"/>
      <c r="H11" s="14">
        <f>SUBTOTAL(9,H12:H18)</f>
        <v>0</v>
      </c>
    </row>
    <row r="12" spans="1:8" s="4" customFormat="1" ht="13.5" customHeight="1">
      <c r="A12" s="15">
        <v>1</v>
      </c>
      <c r="B12" s="16" t="s">
        <v>25</v>
      </c>
      <c r="C12" s="17" t="s">
        <v>26</v>
      </c>
      <c r="D12" s="17" t="s">
        <v>27</v>
      </c>
      <c r="E12" s="17" t="s">
        <v>28</v>
      </c>
      <c r="F12" s="18">
        <v>90.09</v>
      </c>
      <c r="G12" s="19"/>
      <c r="H12" s="20">
        <f aca="true" t="shared" si="0" ref="H12:H18">F12*G12</f>
        <v>0</v>
      </c>
    </row>
    <row r="13" spans="1:8" s="4" customFormat="1" ht="13.5" customHeight="1">
      <c r="A13" s="21">
        <v>2</v>
      </c>
      <c r="B13" s="22" t="s">
        <v>25</v>
      </c>
      <c r="C13" s="23" t="s">
        <v>29</v>
      </c>
      <c r="D13" s="23" t="s">
        <v>30</v>
      </c>
      <c r="E13" s="23" t="s">
        <v>28</v>
      </c>
      <c r="F13" s="24">
        <v>90.09</v>
      </c>
      <c r="G13" s="25"/>
      <c r="H13" s="26">
        <f t="shared" si="0"/>
        <v>0</v>
      </c>
    </row>
    <row r="14" spans="1:8" s="4" customFormat="1" ht="13.5" customHeight="1">
      <c r="A14" s="21">
        <v>3</v>
      </c>
      <c r="B14" s="22" t="s">
        <v>25</v>
      </c>
      <c r="C14" s="23" t="s">
        <v>31</v>
      </c>
      <c r="D14" s="23" t="s">
        <v>32</v>
      </c>
      <c r="E14" s="23" t="s">
        <v>28</v>
      </c>
      <c r="F14" s="24">
        <v>252.244</v>
      </c>
      <c r="G14" s="25"/>
      <c r="H14" s="26">
        <f t="shared" si="0"/>
        <v>0</v>
      </c>
    </row>
    <row r="15" spans="1:8" s="4" customFormat="1" ht="13.5" customHeight="1">
      <c r="A15" s="21">
        <v>4</v>
      </c>
      <c r="B15" s="22" t="s">
        <v>25</v>
      </c>
      <c r="C15" s="23" t="s">
        <v>33</v>
      </c>
      <c r="D15" s="23" t="s">
        <v>34</v>
      </c>
      <c r="E15" s="23" t="s">
        <v>28</v>
      </c>
      <c r="F15" s="24">
        <v>252.344</v>
      </c>
      <c r="G15" s="25"/>
      <c r="H15" s="26">
        <f t="shared" si="0"/>
        <v>0</v>
      </c>
    </row>
    <row r="16" spans="1:8" s="4" customFormat="1" ht="13.5" customHeight="1">
      <c r="A16" s="21">
        <v>5</v>
      </c>
      <c r="B16" s="22" t="s">
        <v>25</v>
      </c>
      <c r="C16" s="23" t="s">
        <v>35</v>
      </c>
      <c r="D16" s="23" t="s">
        <v>36</v>
      </c>
      <c r="E16" s="23" t="s">
        <v>28</v>
      </c>
      <c r="F16" s="24">
        <v>168.162</v>
      </c>
      <c r="G16" s="25"/>
      <c r="H16" s="26">
        <f t="shared" si="0"/>
        <v>0</v>
      </c>
    </row>
    <row r="17" spans="1:8" s="4" customFormat="1" ht="13.5" customHeight="1">
      <c r="A17" s="21">
        <v>6</v>
      </c>
      <c r="B17" s="22" t="s">
        <v>37</v>
      </c>
      <c r="C17" s="23" t="s">
        <v>38</v>
      </c>
      <c r="D17" s="23" t="s">
        <v>39</v>
      </c>
      <c r="E17" s="23" t="s">
        <v>40</v>
      </c>
      <c r="F17" s="24">
        <v>2193.8</v>
      </c>
      <c r="G17" s="25"/>
      <c r="H17" s="26">
        <f t="shared" si="0"/>
        <v>0</v>
      </c>
    </row>
    <row r="18" spans="1:8" s="4" customFormat="1" ht="13.5" customHeight="1">
      <c r="A18" s="27">
        <v>7</v>
      </c>
      <c r="B18" s="28" t="s">
        <v>41</v>
      </c>
      <c r="C18" s="29" t="s">
        <v>42</v>
      </c>
      <c r="D18" s="29" t="s">
        <v>43</v>
      </c>
      <c r="E18" s="29" t="s">
        <v>28</v>
      </c>
      <c r="F18" s="30">
        <v>329.164</v>
      </c>
      <c r="G18" s="31"/>
      <c r="H18" s="32">
        <f t="shared" si="0"/>
        <v>0</v>
      </c>
    </row>
    <row r="19" spans="1:8" s="4" customFormat="1" ht="21" customHeight="1">
      <c r="A19" s="7"/>
      <c r="B19" s="8"/>
      <c r="C19" s="10" t="s">
        <v>15</v>
      </c>
      <c r="D19" s="10" t="s">
        <v>44</v>
      </c>
      <c r="E19" s="10"/>
      <c r="F19" s="11"/>
      <c r="G19" s="12"/>
      <c r="H19" s="33">
        <f>SUBTOTAL(9,H20:H24)</f>
        <v>0</v>
      </c>
    </row>
    <row r="20" spans="1:8" s="4" customFormat="1" ht="13.5" customHeight="1">
      <c r="A20" s="15">
        <v>8</v>
      </c>
      <c r="B20" s="16" t="s">
        <v>45</v>
      </c>
      <c r="C20" s="17" t="s">
        <v>46</v>
      </c>
      <c r="D20" s="17" t="s">
        <v>47</v>
      </c>
      <c r="E20" s="17" t="s">
        <v>28</v>
      </c>
      <c r="F20" s="18">
        <v>253.66</v>
      </c>
      <c r="G20" s="19"/>
      <c r="H20" s="34">
        <f>F20*G20</f>
        <v>0</v>
      </c>
    </row>
    <row r="21" spans="1:8" s="4" customFormat="1" ht="13.5" customHeight="1">
      <c r="A21" s="21">
        <v>9</v>
      </c>
      <c r="B21" s="22" t="s">
        <v>45</v>
      </c>
      <c r="C21" s="23" t="s">
        <v>48</v>
      </c>
      <c r="D21" s="23" t="s">
        <v>49</v>
      </c>
      <c r="E21" s="23" t="s">
        <v>28</v>
      </c>
      <c r="F21" s="24">
        <v>62.266</v>
      </c>
      <c r="G21" s="25"/>
      <c r="H21" s="26">
        <f>F21*G21</f>
        <v>0</v>
      </c>
    </row>
    <row r="22" spans="1:8" s="4" customFormat="1" ht="13.5" customHeight="1">
      <c r="A22" s="21">
        <v>10</v>
      </c>
      <c r="B22" s="22" t="s">
        <v>45</v>
      </c>
      <c r="C22" s="23" t="s">
        <v>50</v>
      </c>
      <c r="D22" s="23" t="s">
        <v>51</v>
      </c>
      <c r="E22" s="23" t="s">
        <v>52</v>
      </c>
      <c r="F22" s="24">
        <v>1245.317</v>
      </c>
      <c r="G22" s="25"/>
      <c r="H22" s="26">
        <f>F22*G22</f>
        <v>0</v>
      </c>
    </row>
    <row r="23" spans="1:8" s="4" customFormat="1" ht="13.5" customHeight="1">
      <c r="A23" s="21">
        <v>11</v>
      </c>
      <c r="B23" s="22" t="s">
        <v>45</v>
      </c>
      <c r="C23" s="23" t="s">
        <v>53</v>
      </c>
      <c r="D23" s="23" t="s">
        <v>54</v>
      </c>
      <c r="E23" s="23" t="s">
        <v>52</v>
      </c>
      <c r="F23" s="24">
        <v>1245.317</v>
      </c>
      <c r="G23" s="25"/>
      <c r="H23" s="26">
        <f>F23*G23</f>
        <v>0</v>
      </c>
    </row>
    <row r="24" spans="1:8" s="4" customFormat="1" ht="13.5" customHeight="1" thickBot="1">
      <c r="A24" s="27">
        <v>12</v>
      </c>
      <c r="B24" s="28" t="s">
        <v>45</v>
      </c>
      <c r="C24" s="29" t="s">
        <v>55</v>
      </c>
      <c r="D24" s="29" t="s">
        <v>56</v>
      </c>
      <c r="E24" s="29" t="s">
        <v>57</v>
      </c>
      <c r="F24" s="30">
        <v>2.111</v>
      </c>
      <c r="G24" s="31"/>
      <c r="H24" s="32">
        <f>F24*G24</f>
        <v>0</v>
      </c>
    </row>
    <row r="25" spans="1:8" s="4" customFormat="1" ht="21" customHeight="1" thickBot="1">
      <c r="A25" s="7"/>
      <c r="B25" s="8"/>
      <c r="C25" s="10" t="s">
        <v>16</v>
      </c>
      <c r="D25" s="10" t="s">
        <v>58</v>
      </c>
      <c r="E25" s="10"/>
      <c r="F25" s="11"/>
      <c r="G25" s="12"/>
      <c r="H25" s="35">
        <f>SUBTOTAL(9,H26:H39)</f>
        <v>0</v>
      </c>
    </row>
    <row r="26" spans="1:8" s="4" customFormat="1" ht="13.5" customHeight="1" thickBot="1">
      <c r="A26" s="36">
        <v>13</v>
      </c>
      <c r="B26" s="37" t="s">
        <v>59</v>
      </c>
      <c r="C26" s="38" t="s">
        <v>60</v>
      </c>
      <c r="D26" s="38" t="s">
        <v>61</v>
      </c>
      <c r="E26" s="38" t="s">
        <v>62</v>
      </c>
      <c r="F26" s="39">
        <v>3972</v>
      </c>
      <c r="G26" s="40"/>
      <c r="H26" s="41">
        <f>F27*G27</f>
        <v>0</v>
      </c>
    </row>
    <row r="27" spans="1:8" s="4" customFormat="1" ht="13.5" customHeight="1">
      <c r="A27" s="83">
        <v>14</v>
      </c>
      <c r="B27" s="84"/>
      <c r="C27" s="85" t="s">
        <v>63</v>
      </c>
      <c r="D27" s="85" t="s">
        <v>64</v>
      </c>
      <c r="E27" s="85" t="s">
        <v>65</v>
      </c>
      <c r="F27" s="86">
        <v>2925</v>
      </c>
      <c r="G27" s="87"/>
      <c r="H27" s="88">
        <f>F27*G27</f>
        <v>0</v>
      </c>
    </row>
    <row r="28" spans="1:8" s="4" customFormat="1" ht="13.5" customHeight="1">
      <c r="A28" s="89">
        <v>15</v>
      </c>
      <c r="B28" s="90"/>
      <c r="C28" s="91" t="s">
        <v>66</v>
      </c>
      <c r="D28" s="91" t="s">
        <v>67</v>
      </c>
      <c r="E28" s="91" t="s">
        <v>65</v>
      </c>
      <c r="F28" s="92">
        <v>780</v>
      </c>
      <c r="G28" s="93"/>
      <c r="H28" s="88">
        <f>F28*G28</f>
        <v>0</v>
      </c>
    </row>
    <row r="29" spans="1:8" s="4" customFormat="1" ht="13.5" customHeight="1">
      <c r="A29" s="89">
        <v>16</v>
      </c>
      <c r="B29" s="90"/>
      <c r="C29" s="91" t="s">
        <v>68</v>
      </c>
      <c r="D29" s="91" t="s">
        <v>69</v>
      </c>
      <c r="E29" s="91" t="s">
        <v>65</v>
      </c>
      <c r="F29" s="92">
        <v>98</v>
      </c>
      <c r="G29" s="93"/>
      <c r="H29" s="88">
        <f>F29*G29</f>
        <v>0</v>
      </c>
    </row>
    <row r="30" spans="1:8" s="4" customFormat="1" ht="13.5" customHeight="1">
      <c r="A30" s="94">
        <v>17</v>
      </c>
      <c r="B30" s="95"/>
      <c r="C30" s="96" t="s">
        <v>70</v>
      </c>
      <c r="D30" s="96" t="s">
        <v>71</v>
      </c>
      <c r="E30" s="96" t="s">
        <v>65</v>
      </c>
      <c r="F30" s="97">
        <v>169</v>
      </c>
      <c r="G30" s="98"/>
      <c r="H30" s="99">
        <f>F30*G30</f>
        <v>0</v>
      </c>
    </row>
    <row r="31" spans="1:8" s="4" customFormat="1" ht="13.5" customHeight="1" thickBot="1">
      <c r="A31" s="36">
        <v>18</v>
      </c>
      <c r="B31" s="37" t="s">
        <v>59</v>
      </c>
      <c r="C31" s="38" t="s">
        <v>72</v>
      </c>
      <c r="D31" s="38" t="s">
        <v>73</v>
      </c>
      <c r="E31" s="38" t="s">
        <v>62</v>
      </c>
      <c r="F31" s="39">
        <v>2717</v>
      </c>
      <c r="G31" s="40"/>
      <c r="H31" s="59">
        <f>F32*G32</f>
        <v>0</v>
      </c>
    </row>
    <row r="32" spans="1:8" s="4" customFormat="1" ht="13.5" customHeight="1">
      <c r="A32" s="42">
        <v>19</v>
      </c>
      <c r="B32" s="43"/>
      <c r="C32" s="44" t="s">
        <v>74</v>
      </c>
      <c r="D32" s="44" t="s">
        <v>75</v>
      </c>
      <c r="E32" s="44" t="s">
        <v>65</v>
      </c>
      <c r="F32" s="45">
        <v>300</v>
      </c>
      <c r="G32" s="46"/>
      <c r="H32" s="47">
        <f aca="true" t="shared" si="1" ref="H32:H37">F32*G32</f>
        <v>0</v>
      </c>
    </row>
    <row r="33" spans="1:8" s="4" customFormat="1" ht="13.5" customHeight="1">
      <c r="A33" s="48">
        <v>20</v>
      </c>
      <c r="B33" s="49"/>
      <c r="C33" s="50" t="s">
        <v>76</v>
      </c>
      <c r="D33" s="50" t="s">
        <v>77</v>
      </c>
      <c r="E33" s="50" t="s">
        <v>65</v>
      </c>
      <c r="F33" s="51">
        <v>2344</v>
      </c>
      <c r="G33" s="52"/>
      <c r="H33" s="47">
        <f t="shared" si="1"/>
        <v>0</v>
      </c>
    </row>
    <row r="34" spans="1:8" s="4" customFormat="1" ht="13.5" customHeight="1">
      <c r="A34" s="48">
        <v>21</v>
      </c>
      <c r="B34" s="49"/>
      <c r="C34" s="50" t="s">
        <v>78</v>
      </c>
      <c r="D34" s="50" t="s">
        <v>79</v>
      </c>
      <c r="E34" s="50" t="s">
        <v>65</v>
      </c>
      <c r="F34" s="51">
        <v>56</v>
      </c>
      <c r="G34" s="52"/>
      <c r="H34" s="47">
        <f t="shared" si="1"/>
        <v>0</v>
      </c>
    </row>
    <row r="35" spans="1:8" s="4" customFormat="1" ht="13.5" customHeight="1">
      <c r="A35" s="48">
        <v>22</v>
      </c>
      <c r="B35" s="49"/>
      <c r="C35" s="50" t="s">
        <v>80</v>
      </c>
      <c r="D35" s="50" t="s">
        <v>81</v>
      </c>
      <c r="E35" s="50" t="s">
        <v>65</v>
      </c>
      <c r="F35" s="51">
        <v>17</v>
      </c>
      <c r="G35" s="52"/>
      <c r="H35" s="47">
        <f t="shared" si="1"/>
        <v>0</v>
      </c>
    </row>
    <row r="36" spans="1:8" s="4" customFormat="1" ht="13.5" customHeight="1">
      <c r="A36" s="48">
        <v>23</v>
      </c>
      <c r="B36" s="49"/>
      <c r="C36" s="50" t="s">
        <v>82</v>
      </c>
      <c r="D36" s="50" t="s">
        <v>83</v>
      </c>
      <c r="E36" s="50" t="s">
        <v>65</v>
      </c>
      <c r="F36" s="51">
        <v>5380</v>
      </c>
      <c r="G36" s="52"/>
      <c r="H36" s="47">
        <f t="shared" si="1"/>
        <v>0</v>
      </c>
    </row>
    <row r="37" spans="1:8" s="4" customFormat="1" ht="13.5" customHeight="1">
      <c r="A37" s="53">
        <v>24</v>
      </c>
      <c r="B37" s="54"/>
      <c r="C37" s="55" t="s">
        <v>84</v>
      </c>
      <c r="D37" s="55" t="s">
        <v>85</v>
      </c>
      <c r="E37" s="55" t="s">
        <v>65</v>
      </c>
      <c r="F37" s="56">
        <v>360</v>
      </c>
      <c r="G37" s="57"/>
      <c r="H37" s="58">
        <f t="shared" si="1"/>
        <v>0</v>
      </c>
    </row>
    <row r="38" spans="1:8" s="4" customFormat="1" ht="13.5" customHeight="1" thickBot="1">
      <c r="A38" s="36">
        <v>25</v>
      </c>
      <c r="B38" s="37" t="s">
        <v>59</v>
      </c>
      <c r="C38" s="38" t="s">
        <v>86</v>
      </c>
      <c r="D38" s="38" t="s">
        <v>87</v>
      </c>
      <c r="E38" s="38" t="s">
        <v>62</v>
      </c>
      <c r="F38" s="39">
        <v>84</v>
      </c>
      <c r="G38" s="40"/>
      <c r="H38" s="59">
        <f>F39*G39</f>
        <v>0</v>
      </c>
    </row>
    <row r="39" spans="1:8" s="4" customFormat="1" ht="13.5" customHeight="1" thickBot="1">
      <c r="A39" s="60">
        <v>26</v>
      </c>
      <c r="B39" s="61"/>
      <c r="C39" s="62" t="s">
        <v>88</v>
      </c>
      <c r="D39" s="62" t="s">
        <v>89</v>
      </c>
      <c r="E39" s="62" t="s">
        <v>65</v>
      </c>
      <c r="F39" s="63">
        <v>84</v>
      </c>
      <c r="G39" s="64"/>
      <c r="H39" s="65">
        <f>F40*G40</f>
        <v>0</v>
      </c>
    </row>
    <row r="40" spans="1:8" s="4" customFormat="1" ht="21" customHeight="1">
      <c r="A40" s="7"/>
      <c r="B40" s="8"/>
      <c r="C40" s="10" t="s">
        <v>90</v>
      </c>
      <c r="D40" s="10" t="s">
        <v>91</v>
      </c>
      <c r="E40" s="10"/>
      <c r="F40" s="11"/>
      <c r="G40" s="12"/>
      <c r="H40" s="12"/>
    </row>
    <row r="41" spans="1:8" s="4" customFormat="1" ht="13.5" customHeight="1" thickBot="1">
      <c r="A41" s="7"/>
      <c r="B41" s="8"/>
      <c r="C41" s="10" t="s">
        <v>92</v>
      </c>
      <c r="D41" s="10" t="s">
        <v>93</v>
      </c>
      <c r="E41" s="10"/>
      <c r="F41" s="11"/>
      <c r="G41" s="12"/>
      <c r="H41" s="14">
        <f>SUBTOTAL(9,H42:H43)</f>
        <v>0</v>
      </c>
    </row>
    <row r="42" spans="1:8" s="4" customFormat="1" ht="13.5" customHeight="1">
      <c r="A42" s="15">
        <v>27</v>
      </c>
      <c r="B42" s="16" t="s">
        <v>59</v>
      </c>
      <c r="C42" s="17" t="s">
        <v>94</v>
      </c>
      <c r="D42" s="17" t="s">
        <v>95</v>
      </c>
      <c r="E42" s="17" t="s">
        <v>57</v>
      </c>
      <c r="F42" s="18">
        <v>563.774</v>
      </c>
      <c r="G42" s="19"/>
      <c r="H42" s="34">
        <f>F42*G42</f>
        <v>0</v>
      </c>
    </row>
    <row r="43" spans="1:8" s="4" customFormat="1" ht="13.5" customHeight="1" thickBot="1">
      <c r="A43" s="27">
        <v>28</v>
      </c>
      <c r="B43" s="28" t="s">
        <v>59</v>
      </c>
      <c r="C43" s="29" t="s">
        <v>96</v>
      </c>
      <c r="D43" s="29" t="s">
        <v>97</v>
      </c>
      <c r="E43" s="29" t="s">
        <v>57</v>
      </c>
      <c r="F43" s="30">
        <v>563.774</v>
      </c>
      <c r="G43" s="31"/>
      <c r="H43" s="32">
        <f>F43*G43</f>
        <v>0</v>
      </c>
    </row>
    <row r="44" spans="1:8" s="4" customFormat="1" ht="13.5" customHeight="1">
      <c r="A44" s="66"/>
      <c r="B44" s="67"/>
      <c r="C44" s="68"/>
      <c r="D44" s="68"/>
      <c r="E44" s="68"/>
      <c r="F44" s="69"/>
      <c r="G44" s="70"/>
      <c r="H44" s="70"/>
    </row>
    <row r="45" spans="1:8" s="4" customFormat="1" ht="21" customHeight="1">
      <c r="A45" s="7"/>
      <c r="B45" s="8"/>
      <c r="C45" s="10" t="s">
        <v>98</v>
      </c>
      <c r="D45" s="10" t="s">
        <v>99</v>
      </c>
      <c r="E45" s="10"/>
      <c r="F45" s="11"/>
      <c r="G45" s="12"/>
      <c r="H45" s="13">
        <f>SUBTOTAL(9,H46:H73)</f>
        <v>0</v>
      </c>
    </row>
    <row r="46" spans="1:8" s="4" customFormat="1" ht="21" customHeight="1">
      <c r="A46" s="7"/>
      <c r="B46" s="8"/>
      <c r="C46" s="10" t="s">
        <v>100</v>
      </c>
      <c r="D46" s="10" t="s">
        <v>101</v>
      </c>
      <c r="E46" s="10"/>
      <c r="F46" s="11"/>
      <c r="G46" s="12"/>
      <c r="H46" s="33">
        <f>SUBTOTAL(9,H47:H51)</f>
        <v>0</v>
      </c>
    </row>
    <row r="47" spans="1:8" s="4" customFormat="1" ht="13.5" customHeight="1" thickBot="1">
      <c r="A47" s="36">
        <v>29</v>
      </c>
      <c r="B47" s="37" t="s">
        <v>100</v>
      </c>
      <c r="C47" s="38" t="s">
        <v>102</v>
      </c>
      <c r="D47" s="38" t="s">
        <v>103</v>
      </c>
      <c r="E47" s="38" t="s">
        <v>52</v>
      </c>
      <c r="F47" s="39">
        <v>517.5</v>
      </c>
      <c r="G47" s="40"/>
      <c r="H47" s="59">
        <f>F48*G48</f>
        <v>0</v>
      </c>
    </row>
    <row r="48" spans="1:8" s="4" customFormat="1" ht="13.5" customHeight="1" thickBot="1">
      <c r="A48" s="60">
        <v>30</v>
      </c>
      <c r="B48" s="61"/>
      <c r="C48" s="62" t="s">
        <v>104</v>
      </c>
      <c r="D48" s="62" t="s">
        <v>105</v>
      </c>
      <c r="E48" s="62" t="s">
        <v>52</v>
      </c>
      <c r="F48" s="63">
        <v>517.5</v>
      </c>
      <c r="G48" s="64"/>
      <c r="H48" s="65">
        <f>F49*G49</f>
        <v>0</v>
      </c>
    </row>
    <row r="49" spans="1:8" s="4" customFormat="1" ht="13.5" customHeight="1">
      <c r="A49" s="15">
        <v>31</v>
      </c>
      <c r="B49" s="16" t="s">
        <v>100</v>
      </c>
      <c r="C49" s="17" t="s">
        <v>106</v>
      </c>
      <c r="D49" s="17" t="s">
        <v>107</v>
      </c>
      <c r="E49" s="17" t="s">
        <v>57</v>
      </c>
      <c r="F49" s="18">
        <v>10.35</v>
      </c>
      <c r="G49" s="19"/>
      <c r="H49" s="34">
        <f>F49*G49</f>
        <v>0</v>
      </c>
    </row>
    <row r="50" spans="1:8" s="4" customFormat="1" ht="13.5" customHeight="1">
      <c r="A50" s="21">
        <v>32</v>
      </c>
      <c r="B50" s="22" t="s">
        <v>100</v>
      </c>
      <c r="C50" s="23" t="s">
        <v>108</v>
      </c>
      <c r="D50" s="23" t="s">
        <v>109</v>
      </c>
      <c r="E50" s="23" t="s">
        <v>57</v>
      </c>
      <c r="F50" s="24">
        <v>10.35</v>
      </c>
      <c r="G50" s="25"/>
      <c r="H50" s="26">
        <f>F50*G50</f>
        <v>0</v>
      </c>
    </row>
    <row r="51" spans="1:8" s="4" customFormat="1" ht="13.5" customHeight="1">
      <c r="A51" s="27">
        <v>33</v>
      </c>
      <c r="B51" s="28" t="s">
        <v>100</v>
      </c>
      <c r="C51" s="29" t="s">
        <v>110</v>
      </c>
      <c r="D51" s="29" t="s">
        <v>111</v>
      </c>
      <c r="E51" s="29" t="s">
        <v>57</v>
      </c>
      <c r="F51" s="30">
        <v>41.4</v>
      </c>
      <c r="G51" s="31"/>
      <c r="H51" s="32">
        <f>F51*G51</f>
        <v>0</v>
      </c>
    </row>
    <row r="52" spans="1:8" s="4" customFormat="1" ht="21" customHeight="1">
      <c r="A52" s="7"/>
      <c r="B52" s="8"/>
      <c r="C52" s="10" t="s">
        <v>112</v>
      </c>
      <c r="D52" s="10" t="s">
        <v>113</v>
      </c>
      <c r="E52" s="10"/>
      <c r="F52" s="11"/>
      <c r="G52" s="12"/>
      <c r="H52" s="33">
        <f>SUBTOTAL(9,H53:H73)</f>
        <v>0</v>
      </c>
    </row>
    <row r="53" spans="1:8" s="4" customFormat="1" ht="13.5" customHeight="1" thickBot="1">
      <c r="A53" s="36">
        <v>34</v>
      </c>
      <c r="B53" s="37" t="s">
        <v>41</v>
      </c>
      <c r="C53" s="38" t="s">
        <v>114</v>
      </c>
      <c r="D53" s="38" t="s">
        <v>115</v>
      </c>
      <c r="E53" s="38" t="s">
        <v>65</v>
      </c>
      <c r="F53" s="39">
        <v>3023</v>
      </c>
      <c r="G53" s="40"/>
      <c r="H53" s="59">
        <f aca="true" t="shared" si="2" ref="H53:H59">F54*G54</f>
        <v>0</v>
      </c>
    </row>
    <row r="54" spans="1:8" s="4" customFormat="1" ht="13.5" customHeight="1" thickBot="1">
      <c r="A54" s="112">
        <v>35</v>
      </c>
      <c r="B54" s="113"/>
      <c r="C54" s="114" t="s">
        <v>116</v>
      </c>
      <c r="D54" s="114" t="s">
        <v>117</v>
      </c>
      <c r="E54" s="114" t="s">
        <v>65</v>
      </c>
      <c r="F54" s="115">
        <v>3023</v>
      </c>
      <c r="G54" s="116"/>
      <c r="H54" s="105">
        <f t="shared" si="2"/>
        <v>0</v>
      </c>
    </row>
    <row r="55" spans="1:8" s="4" customFormat="1" ht="13.5" customHeight="1" thickBot="1">
      <c r="A55" s="36">
        <v>36</v>
      </c>
      <c r="B55" s="37" t="s">
        <v>41</v>
      </c>
      <c r="C55" s="38" t="s">
        <v>118</v>
      </c>
      <c r="D55" s="38" t="s">
        <v>119</v>
      </c>
      <c r="E55" s="38" t="s">
        <v>65</v>
      </c>
      <c r="F55" s="39">
        <v>169</v>
      </c>
      <c r="G55" s="40"/>
      <c r="H55" s="59">
        <f t="shared" si="2"/>
        <v>0</v>
      </c>
    </row>
    <row r="56" spans="1:8" s="4" customFormat="1" ht="13.5" customHeight="1" thickBot="1">
      <c r="A56" s="112">
        <v>37</v>
      </c>
      <c r="B56" s="113"/>
      <c r="C56" s="114" t="s">
        <v>120</v>
      </c>
      <c r="D56" s="114" t="s">
        <v>121</v>
      </c>
      <c r="E56" s="114" t="s">
        <v>65</v>
      </c>
      <c r="F56" s="115">
        <v>1369</v>
      </c>
      <c r="G56" s="116"/>
      <c r="H56" s="105">
        <f t="shared" si="2"/>
        <v>0</v>
      </c>
    </row>
    <row r="57" spans="1:8" s="4" customFormat="1" ht="13.5" customHeight="1" thickBot="1">
      <c r="A57" s="36">
        <v>38</v>
      </c>
      <c r="B57" s="37" t="s">
        <v>112</v>
      </c>
      <c r="C57" s="38" t="s">
        <v>122</v>
      </c>
      <c r="D57" s="38" t="s">
        <v>123</v>
      </c>
      <c r="E57" s="38" t="s">
        <v>40</v>
      </c>
      <c r="F57" s="39">
        <v>8561.27</v>
      </c>
      <c r="G57" s="40"/>
      <c r="H57" s="59">
        <f t="shared" si="2"/>
        <v>0</v>
      </c>
    </row>
    <row r="58" spans="1:8" s="4" customFormat="1" ht="13.5" customHeight="1" thickBot="1">
      <c r="A58" s="112">
        <v>39</v>
      </c>
      <c r="B58" s="113"/>
      <c r="C58" s="114" t="s">
        <v>124</v>
      </c>
      <c r="D58" s="114" t="s">
        <v>125</v>
      </c>
      <c r="E58" s="114" t="s">
        <v>40</v>
      </c>
      <c r="F58" s="115">
        <v>8604.076</v>
      </c>
      <c r="G58" s="116"/>
      <c r="H58" s="105">
        <f t="shared" si="2"/>
        <v>0</v>
      </c>
    </row>
    <row r="59" spans="1:8" s="4" customFormat="1" ht="13.5" customHeight="1" thickBot="1">
      <c r="A59" s="36">
        <v>40</v>
      </c>
      <c r="B59" s="37" t="s">
        <v>112</v>
      </c>
      <c r="C59" s="38" t="s">
        <v>126</v>
      </c>
      <c r="D59" s="38" t="s">
        <v>127</v>
      </c>
      <c r="E59" s="38" t="s">
        <v>40</v>
      </c>
      <c r="F59" s="39">
        <v>25683.81</v>
      </c>
      <c r="G59" s="40"/>
      <c r="H59" s="59">
        <f t="shared" si="2"/>
        <v>0</v>
      </c>
    </row>
    <row r="60" spans="1:8" s="4" customFormat="1" ht="13.5" customHeight="1">
      <c r="A60" s="100">
        <v>41</v>
      </c>
      <c r="B60" s="101"/>
      <c r="C60" s="102" t="s">
        <v>128</v>
      </c>
      <c r="D60" s="102" t="s">
        <v>129</v>
      </c>
      <c r="E60" s="102" t="s">
        <v>40</v>
      </c>
      <c r="F60" s="103">
        <v>25812.229</v>
      </c>
      <c r="G60" s="104"/>
      <c r="H60" s="105">
        <f aca="true" t="shared" si="3" ref="H60:H66">F60*G60</f>
        <v>0</v>
      </c>
    </row>
    <row r="61" spans="1:8" s="4" customFormat="1" ht="13.5" customHeight="1">
      <c r="A61" s="106">
        <v>42</v>
      </c>
      <c r="B61" s="107"/>
      <c r="C61" s="108" t="s">
        <v>130</v>
      </c>
      <c r="D61" s="108" t="s">
        <v>131</v>
      </c>
      <c r="E61" s="108" t="s">
        <v>65</v>
      </c>
      <c r="F61" s="109">
        <v>2200</v>
      </c>
      <c r="G61" s="110"/>
      <c r="H61" s="111">
        <f t="shared" si="3"/>
        <v>0</v>
      </c>
    </row>
    <row r="62" spans="1:8" s="4" customFormat="1" ht="13.5" customHeight="1">
      <c r="A62" s="15">
        <v>43</v>
      </c>
      <c r="B62" s="16" t="s">
        <v>112</v>
      </c>
      <c r="C62" s="17" t="s">
        <v>132</v>
      </c>
      <c r="D62" s="17" t="s">
        <v>133</v>
      </c>
      <c r="E62" s="17" t="s">
        <v>40</v>
      </c>
      <c r="F62" s="18">
        <v>25683.81</v>
      </c>
      <c r="G62" s="19"/>
      <c r="H62" s="34">
        <f t="shared" si="3"/>
        <v>0</v>
      </c>
    </row>
    <row r="63" spans="1:8" s="4" customFormat="1" ht="13.5" customHeight="1" thickBot="1">
      <c r="A63" s="27">
        <v>44</v>
      </c>
      <c r="B63" s="28" t="s">
        <v>112</v>
      </c>
      <c r="C63" s="29" t="s">
        <v>134</v>
      </c>
      <c r="D63" s="29" t="s">
        <v>135</v>
      </c>
      <c r="E63" s="29" t="s">
        <v>40</v>
      </c>
      <c r="F63" s="30">
        <v>421.16</v>
      </c>
      <c r="G63" s="31"/>
      <c r="H63" s="32">
        <f t="shared" si="3"/>
        <v>0</v>
      </c>
    </row>
    <row r="64" spans="1:8" s="4" customFormat="1" ht="13.5" customHeight="1" thickBot="1">
      <c r="A64" s="100">
        <v>45</v>
      </c>
      <c r="B64" s="101"/>
      <c r="C64" s="102" t="s">
        <v>136</v>
      </c>
      <c r="D64" s="102" t="s">
        <v>137</v>
      </c>
      <c r="E64" s="102" t="s">
        <v>65</v>
      </c>
      <c r="F64" s="103">
        <v>168</v>
      </c>
      <c r="G64" s="104"/>
      <c r="H64" s="111">
        <f t="shared" si="3"/>
        <v>0</v>
      </c>
    </row>
    <row r="65" spans="1:8" s="4" customFormat="1" ht="13.5" customHeight="1">
      <c r="A65" s="117">
        <v>46</v>
      </c>
      <c r="B65" s="118"/>
      <c r="C65" s="119" t="s">
        <v>138</v>
      </c>
      <c r="D65" s="119" t="s">
        <v>139</v>
      </c>
      <c r="E65" s="119" t="s">
        <v>140</v>
      </c>
      <c r="F65" s="120">
        <v>50</v>
      </c>
      <c r="G65" s="121"/>
      <c r="H65" s="122">
        <f t="shared" si="3"/>
        <v>0</v>
      </c>
    </row>
    <row r="66" spans="1:8" s="4" customFormat="1" ht="13.5" customHeight="1">
      <c r="A66" s="106">
        <v>47</v>
      </c>
      <c r="B66" s="107"/>
      <c r="C66" s="108" t="s">
        <v>141</v>
      </c>
      <c r="D66" s="108" t="s">
        <v>142</v>
      </c>
      <c r="E66" s="108" t="s">
        <v>140</v>
      </c>
      <c r="F66" s="109">
        <v>25</v>
      </c>
      <c r="G66" s="110"/>
      <c r="H66" s="111">
        <f t="shared" si="3"/>
        <v>0</v>
      </c>
    </row>
    <row r="67" spans="1:8" s="4" customFormat="1" ht="13.5" customHeight="1" thickBot="1">
      <c r="A67" s="36">
        <v>48</v>
      </c>
      <c r="B67" s="37" t="s">
        <v>112</v>
      </c>
      <c r="C67" s="38" t="s">
        <v>143</v>
      </c>
      <c r="D67" s="38" t="s">
        <v>144</v>
      </c>
      <c r="E67" s="38" t="s">
        <v>40</v>
      </c>
      <c r="F67" s="39">
        <v>26947.29</v>
      </c>
      <c r="G67" s="40"/>
      <c r="H67" s="59">
        <f>F68*G68</f>
        <v>0</v>
      </c>
    </row>
    <row r="68" spans="1:8" s="4" customFormat="1" ht="13.5" customHeight="1" thickBot="1">
      <c r="A68" s="112">
        <v>49</v>
      </c>
      <c r="B68" s="113"/>
      <c r="C68" s="114" t="s">
        <v>145</v>
      </c>
      <c r="D68" s="114" t="s">
        <v>146</v>
      </c>
      <c r="E68" s="114" t="s">
        <v>140</v>
      </c>
      <c r="F68" s="115">
        <v>545</v>
      </c>
      <c r="G68" s="116"/>
      <c r="H68" s="111">
        <f>F69*G69</f>
        <v>0</v>
      </c>
    </row>
    <row r="69" spans="1:8" s="4" customFormat="1" ht="13.5" customHeight="1" thickBot="1">
      <c r="A69" s="36">
        <v>50</v>
      </c>
      <c r="B69" s="37" t="s">
        <v>41</v>
      </c>
      <c r="C69" s="38" t="s">
        <v>147</v>
      </c>
      <c r="D69" s="38" t="s">
        <v>148</v>
      </c>
      <c r="E69" s="38" t="s">
        <v>40</v>
      </c>
      <c r="F69" s="39">
        <v>8982.43</v>
      </c>
      <c r="G69" s="40"/>
      <c r="H69" s="59">
        <f>F70*G70</f>
        <v>0</v>
      </c>
    </row>
    <row r="70" spans="1:8" s="4" customFormat="1" ht="13.5" customHeight="1" thickBot="1">
      <c r="A70" s="112">
        <v>51</v>
      </c>
      <c r="B70" s="113"/>
      <c r="C70" s="114" t="s">
        <v>149</v>
      </c>
      <c r="D70" s="114" t="s">
        <v>150</v>
      </c>
      <c r="E70" s="114" t="s">
        <v>140</v>
      </c>
      <c r="F70" s="115">
        <v>1125</v>
      </c>
      <c r="G70" s="116"/>
      <c r="H70" s="111">
        <f>F71*G71</f>
        <v>0</v>
      </c>
    </row>
    <row r="71" spans="1:8" s="4" customFormat="1" ht="13.5" customHeight="1">
      <c r="A71" s="15">
        <v>52</v>
      </c>
      <c r="B71" s="16" t="s">
        <v>112</v>
      </c>
      <c r="C71" s="17" t="s">
        <v>151</v>
      </c>
      <c r="D71" s="17" t="s">
        <v>152</v>
      </c>
      <c r="E71" s="17" t="s">
        <v>153</v>
      </c>
      <c r="F71" s="18"/>
      <c r="G71" s="19"/>
      <c r="H71" s="34">
        <f>F71*G71</f>
        <v>0</v>
      </c>
    </row>
    <row r="72" spans="1:8" s="4" customFormat="1" ht="13.5" customHeight="1">
      <c r="A72" s="21">
        <v>53</v>
      </c>
      <c r="B72" s="22" t="s">
        <v>112</v>
      </c>
      <c r="C72" s="23" t="s">
        <v>154</v>
      </c>
      <c r="D72" s="23" t="s">
        <v>155</v>
      </c>
      <c r="E72" s="23" t="s">
        <v>153</v>
      </c>
      <c r="F72" s="24"/>
      <c r="G72" s="25"/>
      <c r="H72" s="26">
        <f>F72*G72</f>
        <v>0</v>
      </c>
    </row>
    <row r="73" spans="1:8" s="4" customFormat="1" ht="13.5" customHeight="1">
      <c r="A73" s="27">
        <v>54</v>
      </c>
      <c r="B73" s="28" t="s">
        <v>112</v>
      </c>
      <c r="C73" s="29" t="s">
        <v>156</v>
      </c>
      <c r="D73" s="29" t="s">
        <v>157</v>
      </c>
      <c r="E73" s="29" t="s">
        <v>153</v>
      </c>
      <c r="F73" s="30"/>
      <c r="G73" s="31"/>
      <c r="H73" s="32">
        <f>F73*G73</f>
        <v>0</v>
      </c>
    </row>
    <row r="74" spans="1:8" s="4" customFormat="1" ht="21" customHeight="1">
      <c r="A74" s="71"/>
      <c r="B74" s="72"/>
      <c r="C74" s="73"/>
      <c r="D74" s="73" t="s">
        <v>158</v>
      </c>
      <c r="E74" s="73"/>
      <c r="F74" s="74"/>
      <c r="G74" s="75"/>
      <c r="H74" s="76">
        <f>SUBTOTAL(9,H10:H73)</f>
        <v>0</v>
      </c>
    </row>
  </sheetData>
  <sheetProtection/>
  <printOptions/>
  <pageMargins left="0.39375001192092896" right="0.39375001192092896" top="0.7875000238418579" bottom="0.7875000238418579" header="0" footer="0"/>
  <pageSetup fitToHeight="100" fitToWidth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lucan</dc:creator>
  <cp:keywords/>
  <dc:description/>
  <cp:lastModifiedBy>lucan</cp:lastModifiedBy>
  <dcterms:created xsi:type="dcterms:W3CDTF">2012-09-12T13:22:39Z</dcterms:created>
  <dcterms:modified xsi:type="dcterms:W3CDTF">2012-09-12T13:27:40Z</dcterms:modified>
  <cp:category/>
  <cp:version/>
  <cp:contentType/>
  <cp:contentStatus/>
</cp:coreProperties>
</file>