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440" windowHeight="903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List1!$A$1:$I$49</definedName>
  </definedNames>
  <calcPr calcId="125725"/>
</workbook>
</file>

<file path=xl/calcChain.xml><?xml version="1.0" encoding="utf-8"?>
<calcChain xmlns="http://schemas.openxmlformats.org/spreadsheetml/2006/main">
  <c r="F40" i="1"/>
  <c r="F41"/>
  <c r="C34"/>
  <c r="B34"/>
  <c r="C35"/>
  <c r="B35"/>
  <c r="B33"/>
  <c r="F33"/>
  <c r="B9"/>
  <c r="F9"/>
  <c r="B29"/>
  <c r="F29"/>
  <c r="F30"/>
  <c r="B4"/>
  <c r="F22"/>
  <c r="F24"/>
  <c r="B23"/>
  <c r="F23"/>
  <c r="B21"/>
  <c r="F21"/>
  <c r="B20"/>
  <c r="F20"/>
  <c r="B19"/>
  <c r="F19"/>
  <c r="F12"/>
  <c r="C15"/>
  <c r="B15"/>
  <c r="C13"/>
  <c r="B13"/>
  <c r="B12"/>
  <c r="F4"/>
  <c r="F5"/>
  <c r="F6"/>
  <c r="F7"/>
  <c r="F8"/>
  <c r="F3"/>
  <c r="F35"/>
  <c r="F10"/>
  <c r="F13"/>
  <c r="F15"/>
  <c r="F34"/>
  <c r="F36"/>
  <c r="F25"/>
  <c r="C14"/>
  <c r="F14"/>
  <c r="F16"/>
</calcChain>
</file>

<file path=xl/sharedStrings.xml><?xml version="1.0" encoding="utf-8"?>
<sst xmlns="http://schemas.openxmlformats.org/spreadsheetml/2006/main" count="17" uniqueCount="12">
  <si>
    <t>délka</t>
  </si>
  <si>
    <t>výška</t>
  </si>
  <si>
    <t>tl.</t>
  </si>
  <si>
    <t>počet</t>
  </si>
  <si>
    <t>objem</t>
  </si>
  <si>
    <t>Kubatura bourání:</t>
  </si>
  <si>
    <t>SDK příčka:</t>
  </si>
  <si>
    <t>m2</t>
  </si>
  <si>
    <t>Sundání obkladů - plocha</t>
  </si>
  <si>
    <t>Demolice dlažby - plocha</t>
  </si>
  <si>
    <t>Pokládka dlažby</t>
  </si>
  <si>
    <t>Beton pod koberec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</si>
</sst>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N19" sqref="N19"/>
    </sheetView>
  </sheetViews>
  <sheetFormatPr defaultRowHeight="14.4"/>
  <cols>
    <col min="1" max="1" width="3.33203125" customWidth="1"/>
    <col min="2" max="2" width="11.33203125" customWidth="1"/>
    <col min="6" max="6" width="13.109375" customWidth="1"/>
  </cols>
  <sheetData>
    <row r="1" spans="1:6">
      <c r="B1" s="3" t="s">
        <v>5</v>
      </c>
      <c r="C1" s="3"/>
      <c r="D1" s="3"/>
    </row>
    <row r="2" spans="1:6" s="1" customForma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>
      <c r="A3">
        <v>1</v>
      </c>
      <c r="B3">
        <v>4520</v>
      </c>
      <c r="C3">
        <v>3630</v>
      </c>
      <c r="D3">
        <v>100</v>
      </c>
      <c r="E3">
        <v>1</v>
      </c>
      <c r="F3">
        <f>E3*D3*C3*B3/1000000000</f>
        <v>1.64076</v>
      </c>
    </row>
    <row r="4" spans="1:6">
      <c r="A4">
        <v>2</v>
      </c>
      <c r="B4">
        <f>2800-1350</f>
        <v>1450</v>
      </c>
      <c r="C4">
        <v>3630</v>
      </c>
      <c r="D4">
        <v>180</v>
      </c>
      <c r="E4">
        <v>1</v>
      </c>
      <c r="F4">
        <f t="shared" ref="F4:F9" si="0">E4*D4*C4*B4/1000000000</f>
        <v>0.94742999999999999</v>
      </c>
    </row>
    <row r="5" spans="1:6">
      <c r="A5">
        <v>3</v>
      </c>
      <c r="B5">
        <v>1185</v>
      </c>
      <c r="C5">
        <v>2100</v>
      </c>
      <c r="D5">
        <v>100</v>
      </c>
      <c r="E5">
        <v>2</v>
      </c>
      <c r="F5">
        <f t="shared" si="0"/>
        <v>0.49769999999999998</v>
      </c>
    </row>
    <row r="6" spans="1:6">
      <c r="A6">
        <v>4</v>
      </c>
      <c r="B6">
        <v>3000</v>
      </c>
      <c r="C6">
        <v>2100</v>
      </c>
      <c r="D6">
        <v>150</v>
      </c>
      <c r="E6">
        <v>1</v>
      </c>
      <c r="F6">
        <f t="shared" si="0"/>
        <v>0.94499999999999995</v>
      </c>
    </row>
    <row r="7" spans="1:6">
      <c r="A7">
        <v>5</v>
      </c>
      <c r="B7">
        <v>1240</v>
      </c>
      <c r="C7">
        <v>2100</v>
      </c>
      <c r="D7">
        <v>150</v>
      </c>
      <c r="E7">
        <v>2</v>
      </c>
      <c r="F7">
        <f t="shared" si="0"/>
        <v>0.78120000000000001</v>
      </c>
    </row>
    <row r="8" spans="1:6">
      <c r="A8">
        <v>6</v>
      </c>
      <c r="B8">
        <v>1000</v>
      </c>
      <c r="C8">
        <v>2000</v>
      </c>
      <c r="D8">
        <v>500</v>
      </c>
      <c r="E8">
        <v>1</v>
      </c>
      <c r="F8">
        <f t="shared" si="0"/>
        <v>1</v>
      </c>
    </row>
    <row r="9" spans="1:6">
      <c r="A9">
        <v>7</v>
      </c>
      <c r="B9">
        <f>600</f>
        <v>600</v>
      </c>
      <c r="C9">
        <v>2100</v>
      </c>
      <c r="D9">
        <v>150</v>
      </c>
      <c r="E9">
        <v>1</v>
      </c>
      <c r="F9">
        <f t="shared" si="0"/>
        <v>0.189</v>
      </c>
    </row>
    <row r="10" spans="1:6">
      <c r="E10" t="s">
        <v>7</v>
      </c>
      <c r="F10" s="2">
        <f>SUM(F3:F9)</f>
        <v>6.0010900000000005</v>
      </c>
    </row>
    <row r="11" spans="1:6">
      <c r="B11" s="3" t="s">
        <v>9</v>
      </c>
      <c r="C11" s="3"/>
      <c r="D11" s="3"/>
    </row>
    <row r="12" spans="1:6">
      <c r="A12">
        <v>1</v>
      </c>
      <c r="B12">
        <f>4520-900</f>
        <v>3620</v>
      </c>
      <c r="C12">
        <v>900</v>
      </c>
      <c r="F12">
        <f>C12*B12/1000000</f>
        <v>3.258</v>
      </c>
    </row>
    <row r="13" spans="1:6">
      <c r="A13">
        <v>2</v>
      </c>
      <c r="B13">
        <f>900+1370+900</f>
        <v>3170</v>
      </c>
      <c r="C13">
        <f>900+900+900+100</f>
        <v>2800</v>
      </c>
      <c r="F13">
        <f>C13*B13/1000000</f>
        <v>8.8759999999999994</v>
      </c>
    </row>
    <row r="14" spans="1:6">
      <c r="A14">
        <v>3</v>
      </c>
      <c r="B14">
        <v>1150</v>
      </c>
      <c r="C14">
        <f>C13</f>
        <v>2800</v>
      </c>
      <c r="F14">
        <f>C14*B14/1000000</f>
        <v>3.22</v>
      </c>
    </row>
    <row r="15" spans="1:6">
      <c r="A15">
        <v>4</v>
      </c>
      <c r="B15">
        <f>1240+150+2050</f>
        <v>3440</v>
      </c>
      <c r="C15">
        <f>2300+1450-750</f>
        <v>3000</v>
      </c>
      <c r="F15">
        <f>C15*B15/1000000</f>
        <v>10.32</v>
      </c>
    </row>
    <row r="16" spans="1:6">
      <c r="E16" t="s">
        <v>7</v>
      </c>
      <c r="F16" s="2">
        <f>SUM(F12:F15)</f>
        <v>25.673999999999999</v>
      </c>
    </row>
    <row r="18" spans="1:6">
      <c r="B18" s="3" t="s">
        <v>8</v>
      </c>
      <c r="C18" s="3"/>
      <c r="D18" s="3"/>
    </row>
    <row r="19" spans="1:6">
      <c r="A19">
        <v>1</v>
      </c>
      <c r="B19">
        <f>4520+1370+900</f>
        <v>6790</v>
      </c>
      <c r="C19">
        <v>2300</v>
      </c>
      <c r="F19">
        <f t="shared" ref="F19:F24" si="1">C19*B19/1000000</f>
        <v>15.617000000000001</v>
      </c>
    </row>
    <row r="20" spans="1:6">
      <c r="A20">
        <v>2</v>
      </c>
      <c r="B20">
        <f>900+100+900*3+100+1150</f>
        <v>4950</v>
      </c>
      <c r="C20">
        <v>2300</v>
      </c>
      <c r="F20">
        <f t="shared" si="1"/>
        <v>11.385</v>
      </c>
    </row>
    <row r="21" spans="1:6">
      <c r="A21">
        <v>3</v>
      </c>
      <c r="B21">
        <f>1185*2+800</f>
        <v>3170</v>
      </c>
      <c r="C21">
        <v>2300</v>
      </c>
      <c r="F21">
        <f t="shared" si="1"/>
        <v>7.2910000000000004</v>
      </c>
    </row>
    <row r="22" spans="1:6">
      <c r="A22">
        <v>4</v>
      </c>
      <c r="B22">
        <v>1150</v>
      </c>
      <c r="C22">
        <v>2300</v>
      </c>
      <c r="F22">
        <f t="shared" si="1"/>
        <v>2.645</v>
      </c>
    </row>
    <row r="23" spans="1:6">
      <c r="A23">
        <v>5</v>
      </c>
      <c r="B23">
        <f>1240+2050</f>
        <v>3290</v>
      </c>
      <c r="C23">
        <v>2100</v>
      </c>
      <c r="F23">
        <f t="shared" si="1"/>
        <v>6.9089999999999998</v>
      </c>
    </row>
    <row r="24" spans="1:6">
      <c r="A24">
        <v>6</v>
      </c>
      <c r="B24">
        <v>3000</v>
      </c>
      <c r="C24">
        <v>2100</v>
      </c>
      <c r="F24">
        <f t="shared" si="1"/>
        <v>6.3</v>
      </c>
    </row>
    <row r="25" spans="1:6">
      <c r="E25" t="s">
        <v>7</v>
      </c>
      <c r="F25" s="2">
        <f>SUM(F19:F24)</f>
        <v>50.147000000000006</v>
      </c>
    </row>
    <row r="26" spans="1:6" ht="15" thickBot="1">
      <c r="B26" s="4"/>
      <c r="C26" s="4"/>
      <c r="D26" s="4"/>
      <c r="E26" s="4"/>
      <c r="F26" s="4"/>
    </row>
    <row r="28" spans="1:6">
      <c r="B28" s="3" t="s">
        <v>6</v>
      </c>
      <c r="C28" s="3"/>
      <c r="D28" s="3"/>
    </row>
    <row r="29" spans="1:6">
      <c r="B29">
        <f>1185+800+1185</f>
        <v>3170</v>
      </c>
      <c r="C29">
        <v>3630</v>
      </c>
      <c r="F29">
        <f>B29*C29/1000000</f>
        <v>11.507099999999999</v>
      </c>
    </row>
    <row r="30" spans="1:6">
      <c r="E30" t="s">
        <v>7</v>
      </c>
      <c r="F30" s="2">
        <f>SUM(F29:F29)</f>
        <v>11.507099999999999</v>
      </c>
    </row>
    <row r="32" spans="1:6">
      <c r="B32" s="3" t="s">
        <v>10</v>
      </c>
      <c r="C32" s="3"/>
      <c r="D32" s="3"/>
    </row>
    <row r="33" spans="1:6">
      <c r="A33">
        <v>1</v>
      </c>
      <c r="B33">
        <f>4520-900</f>
        <v>3620</v>
      </c>
      <c r="C33">
        <v>900</v>
      </c>
      <c r="F33">
        <f>C33*B33/1000000</f>
        <v>3.258</v>
      </c>
    </row>
    <row r="34" spans="1:6">
      <c r="A34">
        <v>2</v>
      </c>
      <c r="B34">
        <f>2500</f>
        <v>2500</v>
      </c>
      <c r="C34">
        <f>1185+800+1185</f>
        <v>3170</v>
      </c>
      <c r="F34">
        <f>C34*B34/1000000</f>
        <v>7.9249999999999998</v>
      </c>
    </row>
    <row r="35" spans="1:6">
      <c r="A35">
        <v>4</v>
      </c>
      <c r="B35">
        <f>1240+150+2050</f>
        <v>3440</v>
      </c>
      <c r="C35">
        <f>2300+1450-750</f>
        <v>3000</v>
      </c>
      <c r="F35">
        <f>C35*B35/1000000</f>
        <v>10.32</v>
      </c>
    </row>
    <row r="36" spans="1:6">
      <c r="E36" t="s">
        <v>7</v>
      </c>
      <c r="F36" s="2">
        <f>SUM(F33:F35)</f>
        <v>21.503</v>
      </c>
    </row>
    <row r="39" spans="1:6">
      <c r="B39" s="3" t="s">
        <v>11</v>
      </c>
      <c r="C39" s="3"/>
      <c r="D39" s="3"/>
    </row>
    <row r="40" spans="1:6">
      <c r="B40">
        <v>2450</v>
      </c>
      <c r="C40">
        <v>3170</v>
      </c>
      <c r="F40">
        <f>C40*B40/1000000</f>
        <v>7.7664999999999997</v>
      </c>
    </row>
    <row r="41" spans="1:6">
      <c r="E41" t="s">
        <v>7</v>
      </c>
      <c r="F41" s="2">
        <f>SUM(F40)</f>
        <v>7.7664999999999997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Kubíček</dc:creator>
  <cp:lastModifiedBy>Martin Kubíček</cp:lastModifiedBy>
  <cp:lastPrinted>2018-03-06T14:16:20Z</cp:lastPrinted>
  <dcterms:created xsi:type="dcterms:W3CDTF">2018-03-05T10:01:40Z</dcterms:created>
  <dcterms:modified xsi:type="dcterms:W3CDTF">2018-05-22T09:11:37Z</dcterms:modified>
</cp:coreProperties>
</file>