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24300" windowHeight="12780" activeTab="0"/>
  </bookViews>
  <sheets>
    <sheet name="Monolit 1. etapa" sheetId="1" r:id="rId1"/>
    <sheet name="Monolit 2. etapa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<sst xmlns="http://schemas.openxmlformats.org/spreadsheetml/2006/main" count="293" uniqueCount="61">
  <si>
    <t>Základové desky</t>
  </si>
  <si>
    <t>m3</t>
  </si>
  <si>
    <t>Vyrovnávací betonová mazanina tl.75mm C 16/20</t>
  </si>
  <si>
    <t>Ochranná betonová mazanina tl. 50mm C 16/20</t>
  </si>
  <si>
    <t>m2</t>
  </si>
  <si>
    <t>Základové pasy</t>
  </si>
  <si>
    <t>Bednění základových pasů</t>
  </si>
  <si>
    <t>Základové patky</t>
  </si>
  <si>
    <t>Bednění základových patek</t>
  </si>
  <si>
    <t>Stropní desky</t>
  </si>
  <si>
    <t>Střešní světlíky</t>
  </si>
  <si>
    <t>Bednění střešních světlíků</t>
  </si>
  <si>
    <t>Monolitické stěny</t>
  </si>
  <si>
    <t>Monolit 1. etapa</t>
  </si>
  <si>
    <t>M.J.</t>
  </si>
  <si>
    <t>Dodávka Kč/ MJ</t>
  </si>
  <si>
    <t>Uložení Kč/MJ</t>
  </si>
  <si>
    <t>Kč celkem/MJ</t>
  </si>
  <si>
    <t>Kč celkem</t>
  </si>
  <si>
    <t>Dodávka, pronájem Kč/MJ</t>
  </si>
  <si>
    <t>Montáž bednění Kč/MJ</t>
  </si>
  <si>
    <t>Demontáž bednění Kč/MJ</t>
  </si>
  <si>
    <t>Výztuž mazanin se svařovaných sítí KARI</t>
  </si>
  <si>
    <t>T</t>
  </si>
  <si>
    <t>Výztuž základových desek B500B</t>
  </si>
  <si>
    <t>Bednění základových desek</t>
  </si>
  <si>
    <t>Bednění základových stěn</t>
  </si>
  <si>
    <t>Beton základových pasů C 30/37 XC2</t>
  </si>
  <si>
    <t xml:space="preserve">Beton základových desek C 30/37 XC2 </t>
  </si>
  <si>
    <t>Výztuž základových pasů B500B</t>
  </si>
  <si>
    <t>Beton základových patek C 30/37 XC2</t>
  </si>
  <si>
    <t>Poz. Množství výztuže je uvažováno z tendrové dokumentace</t>
  </si>
  <si>
    <t>Výztuž základových patek B500B</t>
  </si>
  <si>
    <t>Bednění stropních desek vč. ztužujících věnců</t>
  </si>
  <si>
    <t>Beton stropních desek C30/37 XC2</t>
  </si>
  <si>
    <t>Beton stropních desek C35/45 XC2</t>
  </si>
  <si>
    <t>Výztuž stropních desek B500B</t>
  </si>
  <si>
    <t>Beton střešních světlíků C 30/37 XC2</t>
  </si>
  <si>
    <t>ks</t>
  </si>
  <si>
    <t>Výztuž střešních světlíků B500B</t>
  </si>
  <si>
    <t>Monolitické sloupy</t>
  </si>
  <si>
    <t>Stěna tl. 250mm beton C 30/37 XC2</t>
  </si>
  <si>
    <t>Bednění monolitických stěn tl. 250mm</t>
  </si>
  <si>
    <t>Stěna tl. 180mm beton C 30/37 XC2</t>
  </si>
  <si>
    <t>Bednění monolitických stěn tl. 180mm</t>
  </si>
  <si>
    <t>Stěna tl. 150mm beton C 30/37 XC2</t>
  </si>
  <si>
    <t>Bednění monolitických stěn tl. 150mm</t>
  </si>
  <si>
    <t>Výztuž monolitických stěn B500B</t>
  </si>
  <si>
    <t>Sloupy 0,4x0,3m beton C 30/37 XC20</t>
  </si>
  <si>
    <t>Bednění sloupů 0,4x0,3m</t>
  </si>
  <si>
    <t>Sloup pr. 0,4m beton C 30/37 XC2</t>
  </si>
  <si>
    <t>Bednění sloupů pr. 0,4m</t>
  </si>
  <si>
    <t>Výztuž monolitických sloupů B500B</t>
  </si>
  <si>
    <t>Cena celkem za 1. etapu</t>
  </si>
  <si>
    <t>Monolit 2. etapa</t>
  </si>
  <si>
    <t>Sloupy 0,4x0,4m beton C 30/37 XC20</t>
  </si>
  <si>
    <t>Bednění sloupů 0,4x0,4m</t>
  </si>
  <si>
    <t>Cena celkem za 2. etapu</t>
  </si>
  <si>
    <t>Stěna tl. 200mm beton C 30/37 XC2</t>
  </si>
  <si>
    <t>Bednění monolitických stěn tl. 200mm</t>
  </si>
  <si>
    <t>Množství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</si>
</sst>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19" applyNumberFormat="1" applyFont="1" applyFill="1" applyBorder="1" applyAlignment="1">
      <alignment horizontal="left"/>
      <protection/>
    </xf>
    <xf numFmtId="0" fontId="1" fillId="0" borderId="0" xfId="19" applyFont="1" applyFill="1" applyBorder="1" applyAlignment="1">
      <alignment wrapText="1"/>
      <protection/>
    </xf>
    <xf numFmtId="49" fontId="1" fillId="0" borderId="0" xfId="19" applyNumberFormat="1" applyFont="1" applyFill="1" applyBorder="1" applyAlignment="1">
      <alignment horizontal="center" shrinkToFit="1"/>
      <protection/>
    </xf>
    <xf numFmtId="4" fontId="1" fillId="0" borderId="0" xfId="19" applyNumberFormat="1" applyFont="1" applyFill="1" applyBorder="1" applyAlignment="1">
      <alignment horizontal="right"/>
      <protection/>
    </xf>
    <xf numFmtId="4" fontId="1" fillId="0" borderId="0" xfId="19" applyNumberFormat="1" applyFont="1" applyFill="1" applyBorder="1">
      <alignment/>
      <protection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2" borderId="0" xfId="0" applyFill="1" applyAlignment="1">
      <alignment/>
    </xf>
    <xf numFmtId="4" fontId="0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49" fontId="5" fillId="0" borderId="0" xfId="19" applyNumberFormat="1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&#225;ce%20Strabag\2012\V&#253;stavba%20a%20dostavba%20Z&#352;%20Milovice%20-%20Mlad&#225;\09_pracovn&#237;\V&#253;po&#269;et%20kubatury%20monolitick&#253;ch%20konstrukc&#237;%201.%20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Základové desky"/>
      <sheetName val="Základové pasy"/>
      <sheetName val="Základové patky"/>
      <sheetName val="Stropní desky"/>
      <sheetName val="Střešní světlíky"/>
      <sheetName val="Monolitické stěny"/>
    </sheetNames>
    <sheetDataSet>
      <sheetData sheetId="1">
        <row r="138">
          <cell r="G138">
            <v>210.01200000000003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1"/>
  <sheetViews>
    <sheetView tabSelected="1" workbookViewId="0" topLeftCell="A1">
      <selection activeCell="C119" sqref="C119"/>
    </sheetView>
  </sheetViews>
  <sheetFormatPr defaultColWidth="9.140625" defaultRowHeight="12.75"/>
  <cols>
    <col min="2" max="2" width="16.00390625" style="0" customWidth="1"/>
    <col min="3" max="3" width="13.28125" style="0" customWidth="1"/>
    <col min="4" max="4" width="6.57421875" style="0" customWidth="1"/>
    <col min="5" max="5" width="9.7109375" style="0" customWidth="1"/>
    <col min="6" max="6" width="11.7109375" style="0" customWidth="1"/>
    <col min="7" max="7" width="13.8515625" style="0" customWidth="1"/>
    <col min="9" max="9" width="22.7109375" style="0" customWidth="1"/>
    <col min="10" max="10" width="20.7109375" style="0" customWidth="1"/>
    <col min="11" max="11" width="23.8515625" style="0" customWidth="1"/>
    <col min="12" max="12" width="18.28125" style="0" customWidth="1"/>
    <col min="13" max="13" width="20.7109375" style="0" customWidth="1"/>
  </cols>
  <sheetData>
    <row r="2" ht="15.75">
      <c r="B2" s="15" t="s">
        <v>13</v>
      </c>
    </row>
    <row r="4" spans="2:13" ht="12.75">
      <c r="B4" s="14" t="s">
        <v>0</v>
      </c>
      <c r="M4" s="17"/>
    </row>
    <row r="5" spans="7:13" ht="12.75">
      <c r="G5" t="s">
        <v>14</v>
      </c>
      <c r="H5" t="s">
        <v>60</v>
      </c>
      <c r="I5" t="s">
        <v>15</v>
      </c>
      <c r="J5" t="s">
        <v>16</v>
      </c>
      <c r="L5" t="s">
        <v>17</v>
      </c>
      <c r="M5" s="17" t="s">
        <v>18</v>
      </c>
    </row>
    <row r="6" spans="2:15" ht="12.75">
      <c r="B6" t="s">
        <v>28</v>
      </c>
      <c r="E6" s="1"/>
      <c r="F6" s="1"/>
      <c r="G6" s="1" t="s">
        <v>1</v>
      </c>
      <c r="H6" s="1">
        <v>458.8</v>
      </c>
      <c r="I6" s="12"/>
      <c r="J6" s="12"/>
      <c r="L6" s="12">
        <f>I6+J6</f>
        <v>0</v>
      </c>
      <c r="M6" s="17">
        <f>H6*L6</f>
        <v>0</v>
      </c>
      <c r="O6" s="1"/>
    </row>
    <row r="7" spans="5:15" ht="12.75">
      <c r="E7" s="1"/>
      <c r="F7" s="1"/>
      <c r="G7" s="1"/>
      <c r="H7" s="1"/>
      <c r="M7" s="17"/>
      <c r="O7" s="1"/>
    </row>
    <row r="8" spans="5:15" ht="12.75">
      <c r="E8" s="1"/>
      <c r="F8" s="1"/>
      <c r="G8" s="1"/>
      <c r="H8" s="1"/>
      <c r="M8" s="17"/>
      <c r="O8" s="1"/>
    </row>
    <row r="9" spans="2:15" ht="12.75">
      <c r="B9" t="s">
        <v>2</v>
      </c>
      <c r="G9" t="s">
        <v>1</v>
      </c>
      <c r="H9" s="1">
        <v>131.3</v>
      </c>
      <c r="I9" s="12"/>
      <c r="J9" s="12"/>
      <c r="L9" s="12">
        <f>I9+J9</f>
        <v>0</v>
      </c>
      <c r="M9" s="17">
        <f>H9*L9</f>
        <v>0</v>
      </c>
      <c r="O9" s="1"/>
    </row>
    <row r="10" spans="8:15" ht="12.75">
      <c r="H10" s="1"/>
      <c r="M10" s="17"/>
      <c r="O10" s="1"/>
    </row>
    <row r="11" spans="8:15" ht="12.75">
      <c r="H11" s="1"/>
      <c r="M11" s="17"/>
      <c r="O11" s="1"/>
    </row>
    <row r="12" spans="2:15" ht="12.75">
      <c r="B12" t="s">
        <v>3</v>
      </c>
      <c r="G12" t="s">
        <v>1</v>
      </c>
      <c r="H12" s="1">
        <v>87.6</v>
      </c>
      <c r="I12" s="12"/>
      <c r="J12" s="12"/>
      <c r="L12" s="12">
        <f>I12+J12</f>
        <v>0</v>
      </c>
      <c r="M12" s="17">
        <f>H12*L12</f>
        <v>0</v>
      </c>
      <c r="O12" s="1"/>
    </row>
    <row r="13" spans="8:15" ht="12.75">
      <c r="H13" s="1"/>
      <c r="M13" s="17"/>
      <c r="O13" s="1"/>
    </row>
    <row r="14" spans="8:15" ht="12.75">
      <c r="H14" s="1"/>
      <c r="I14" t="s">
        <v>19</v>
      </c>
      <c r="J14" t="s">
        <v>20</v>
      </c>
      <c r="K14" t="s">
        <v>21</v>
      </c>
      <c r="L14" t="s">
        <v>17</v>
      </c>
      <c r="M14" s="17"/>
      <c r="O14" s="1"/>
    </row>
    <row r="15" spans="2:15" ht="12.75">
      <c r="B15" s="2" t="s">
        <v>25</v>
      </c>
      <c r="G15" t="s">
        <v>4</v>
      </c>
      <c r="H15" s="1">
        <v>72.1</v>
      </c>
      <c r="I15" s="12"/>
      <c r="J15" s="12"/>
      <c r="K15" s="12"/>
      <c r="L15" s="12">
        <f>I15+J15+K15</f>
        <v>0</v>
      </c>
      <c r="M15" s="17">
        <f>H15*L15</f>
        <v>0</v>
      </c>
      <c r="O15" s="1"/>
    </row>
    <row r="16" spans="2:13" ht="12.75">
      <c r="B16" t="s">
        <v>26</v>
      </c>
      <c r="G16" t="s">
        <v>4</v>
      </c>
      <c r="H16">
        <f>'[1]Základové desky'!G138</f>
        <v>210.01200000000003</v>
      </c>
      <c r="I16" s="12"/>
      <c r="J16" s="12"/>
      <c r="K16" s="12"/>
      <c r="L16" s="12">
        <f>I16+J16+K16</f>
        <v>0</v>
      </c>
      <c r="M16" s="17">
        <f>H16*L16</f>
        <v>0</v>
      </c>
    </row>
    <row r="17" spans="9:13" ht="12.75">
      <c r="I17" t="s">
        <v>15</v>
      </c>
      <c r="J17" t="s">
        <v>16</v>
      </c>
      <c r="L17" t="s">
        <v>17</v>
      </c>
      <c r="M17" s="17"/>
    </row>
    <row r="18" spans="2:13" ht="12.75">
      <c r="B18" t="s">
        <v>22</v>
      </c>
      <c r="G18" t="s">
        <v>23</v>
      </c>
      <c r="H18">
        <v>6.32</v>
      </c>
      <c r="I18" s="12"/>
      <c r="J18" s="12"/>
      <c r="L18" s="12">
        <f>I18+J18</f>
        <v>0</v>
      </c>
      <c r="M18" s="17">
        <f>H18*L18</f>
        <v>0</v>
      </c>
    </row>
    <row r="19" spans="2:13" ht="12.75">
      <c r="B19" t="s">
        <v>24</v>
      </c>
      <c r="G19" t="s">
        <v>23</v>
      </c>
      <c r="H19">
        <v>68</v>
      </c>
      <c r="I19" s="12"/>
      <c r="J19" s="12"/>
      <c r="L19" s="12">
        <f>I19+J19</f>
        <v>0</v>
      </c>
      <c r="M19" s="17">
        <f>H19*L19</f>
        <v>0</v>
      </c>
    </row>
    <row r="20" ht="12.75">
      <c r="M20" s="17"/>
    </row>
    <row r="21" spans="2:13" ht="12.75">
      <c r="B21" s="14" t="s">
        <v>5</v>
      </c>
      <c r="M21" s="17"/>
    </row>
    <row r="22" spans="9:13" ht="12.75">
      <c r="I22" t="s">
        <v>15</v>
      </c>
      <c r="J22" t="s">
        <v>16</v>
      </c>
      <c r="L22" t="s">
        <v>17</v>
      </c>
      <c r="M22" s="17"/>
    </row>
    <row r="23" spans="2:13" ht="12.75">
      <c r="B23" t="s">
        <v>27</v>
      </c>
      <c r="G23" t="s">
        <v>1</v>
      </c>
      <c r="H23">
        <v>107.8</v>
      </c>
      <c r="I23" s="12"/>
      <c r="J23" s="12"/>
      <c r="L23" s="12">
        <f>I23+J23</f>
        <v>0</v>
      </c>
      <c r="M23" s="17">
        <f>H23*L23</f>
        <v>0</v>
      </c>
    </row>
    <row r="24" ht="12.75">
      <c r="M24" s="17"/>
    </row>
    <row r="25" spans="9:13" ht="12.75">
      <c r="I25" t="s">
        <v>19</v>
      </c>
      <c r="J25" t="s">
        <v>20</v>
      </c>
      <c r="K25" t="s">
        <v>21</v>
      </c>
      <c r="L25" t="s">
        <v>17</v>
      </c>
      <c r="M25" s="17"/>
    </row>
    <row r="26" spans="2:13" ht="12.75">
      <c r="B26" t="s">
        <v>6</v>
      </c>
      <c r="G26" t="s">
        <v>4</v>
      </c>
      <c r="H26">
        <v>350.8</v>
      </c>
      <c r="I26" s="12"/>
      <c r="J26" s="12"/>
      <c r="K26" s="12"/>
      <c r="L26" s="12">
        <f>I26+J26+K26</f>
        <v>0</v>
      </c>
      <c r="M26" s="17">
        <f>H26*L26</f>
        <v>0</v>
      </c>
    </row>
    <row r="27" ht="12.75">
      <c r="M27" s="17"/>
    </row>
    <row r="28" spans="9:13" ht="12.75">
      <c r="I28" t="s">
        <v>15</v>
      </c>
      <c r="J28" t="s">
        <v>16</v>
      </c>
      <c r="L28" t="s">
        <v>17</v>
      </c>
      <c r="M28" s="17"/>
    </row>
    <row r="29" spans="2:13" ht="12.75">
      <c r="B29" t="s">
        <v>29</v>
      </c>
      <c r="G29" t="s">
        <v>23</v>
      </c>
      <c r="H29">
        <v>15.95</v>
      </c>
      <c r="I29" s="12"/>
      <c r="J29" s="12"/>
      <c r="L29" s="12">
        <f>I29+J29</f>
        <v>0</v>
      </c>
      <c r="M29" s="17">
        <f>H29*L29</f>
        <v>0</v>
      </c>
    </row>
    <row r="30" ht="12.75">
      <c r="M30" s="17"/>
    </row>
    <row r="31" ht="12.75">
      <c r="M31" s="17"/>
    </row>
    <row r="32" spans="2:13" ht="12.75">
      <c r="B32" s="14" t="s">
        <v>7</v>
      </c>
      <c r="M32" s="17"/>
    </row>
    <row r="33" spans="2:13" ht="12.75">
      <c r="B33" s="3"/>
      <c r="I33" t="s">
        <v>15</v>
      </c>
      <c r="J33" t="s">
        <v>16</v>
      </c>
      <c r="L33" t="s">
        <v>17</v>
      </c>
      <c r="M33" s="17"/>
    </row>
    <row r="34" spans="2:13" ht="12.75">
      <c r="B34" t="s">
        <v>30</v>
      </c>
      <c r="G34" t="s">
        <v>1</v>
      </c>
      <c r="H34">
        <v>42.6</v>
      </c>
      <c r="I34" s="12"/>
      <c r="J34" s="12"/>
      <c r="L34" s="12">
        <f>I34+J34</f>
        <v>0</v>
      </c>
      <c r="M34" s="17">
        <f>H34*L34</f>
        <v>0</v>
      </c>
    </row>
    <row r="35" ht="12.75">
      <c r="M35" s="17"/>
    </row>
    <row r="36" spans="9:13" ht="12.75">
      <c r="I36" t="s">
        <v>19</v>
      </c>
      <c r="J36" t="s">
        <v>20</v>
      </c>
      <c r="K36" t="s">
        <v>21</v>
      </c>
      <c r="L36" t="s">
        <v>17</v>
      </c>
      <c r="M36" s="17"/>
    </row>
    <row r="37" spans="2:13" ht="12.75">
      <c r="B37" t="s">
        <v>8</v>
      </c>
      <c r="G37" t="s">
        <v>4</v>
      </c>
      <c r="H37">
        <v>108.4</v>
      </c>
      <c r="I37" s="12"/>
      <c r="J37" s="12"/>
      <c r="K37" s="12"/>
      <c r="L37" s="12">
        <f>I37+J37+K37</f>
        <v>0</v>
      </c>
      <c r="M37" s="17">
        <f>H37*L37</f>
        <v>0</v>
      </c>
    </row>
    <row r="38" ht="12.75">
      <c r="M38" s="17"/>
    </row>
    <row r="39" spans="9:13" ht="12.75">
      <c r="I39" t="s">
        <v>15</v>
      </c>
      <c r="J39" t="s">
        <v>16</v>
      </c>
      <c r="L39" t="s">
        <v>17</v>
      </c>
      <c r="M39" s="17"/>
    </row>
    <row r="40" spans="2:13" ht="12.75">
      <c r="B40" t="s">
        <v>32</v>
      </c>
      <c r="G40" t="s">
        <v>23</v>
      </c>
      <c r="H40">
        <v>4.26</v>
      </c>
      <c r="I40" s="12"/>
      <c r="J40" s="12"/>
      <c r="L40" s="12">
        <f>I40+J40</f>
        <v>0</v>
      </c>
      <c r="M40" s="17">
        <f>H40*L40</f>
        <v>0</v>
      </c>
    </row>
    <row r="41" ht="12.75">
      <c r="M41" s="17"/>
    </row>
    <row r="42" ht="12.75">
      <c r="M42" s="17"/>
    </row>
    <row r="43" spans="2:13" ht="12.75">
      <c r="B43" s="14" t="s">
        <v>9</v>
      </c>
      <c r="M43" s="17"/>
    </row>
    <row r="44" spans="2:13" ht="12.75">
      <c r="B44" s="3"/>
      <c r="I44" t="s">
        <v>15</v>
      </c>
      <c r="J44" t="s">
        <v>16</v>
      </c>
      <c r="L44" t="s">
        <v>17</v>
      </c>
      <c r="M44" s="17"/>
    </row>
    <row r="45" spans="2:13" ht="12.75">
      <c r="B45" t="s">
        <v>34</v>
      </c>
      <c r="G45" t="s">
        <v>1</v>
      </c>
      <c r="H45">
        <v>251.7</v>
      </c>
      <c r="I45" s="12"/>
      <c r="J45" s="12"/>
      <c r="L45" s="12">
        <f>I45+J45</f>
        <v>0</v>
      </c>
      <c r="M45" s="17">
        <f>H45*L45</f>
        <v>0</v>
      </c>
    </row>
    <row r="46" spans="2:13" ht="12.75">
      <c r="B46" t="s">
        <v>35</v>
      </c>
      <c r="G46" t="s">
        <v>1</v>
      </c>
      <c r="H46">
        <v>377</v>
      </c>
      <c r="I46" s="12"/>
      <c r="J46" s="12"/>
      <c r="L46" s="12">
        <f>I46+J46</f>
        <v>0</v>
      </c>
      <c r="M46" s="17">
        <f>H46*L46</f>
        <v>0</v>
      </c>
    </row>
    <row r="47" ht="12.75">
      <c r="M47" s="17"/>
    </row>
    <row r="48" spans="9:13" ht="12.75">
      <c r="I48" t="s">
        <v>19</v>
      </c>
      <c r="J48" t="s">
        <v>20</v>
      </c>
      <c r="K48" t="s">
        <v>21</v>
      </c>
      <c r="L48" t="s">
        <v>17</v>
      </c>
      <c r="M48" s="17"/>
    </row>
    <row r="49" spans="2:13" ht="12.75">
      <c r="B49" t="s">
        <v>33</v>
      </c>
      <c r="G49" t="s">
        <v>4</v>
      </c>
      <c r="H49">
        <v>2326.44</v>
      </c>
      <c r="I49" s="12"/>
      <c r="J49" s="12"/>
      <c r="K49" s="12"/>
      <c r="L49" s="12">
        <f>I49+J49+K49</f>
        <v>0</v>
      </c>
      <c r="M49" s="17">
        <f>H49*L49</f>
        <v>0</v>
      </c>
    </row>
    <row r="50" ht="12.75">
      <c r="M50" s="17"/>
    </row>
    <row r="51" spans="9:13" ht="12.75">
      <c r="I51" t="s">
        <v>15</v>
      </c>
      <c r="J51" t="s">
        <v>16</v>
      </c>
      <c r="L51" t="s">
        <v>17</v>
      </c>
      <c r="M51" s="17"/>
    </row>
    <row r="52" spans="2:13" ht="12.75">
      <c r="B52" t="s">
        <v>36</v>
      </c>
      <c r="G52" t="s">
        <v>23</v>
      </c>
      <c r="H52">
        <v>94.3</v>
      </c>
      <c r="I52" s="12"/>
      <c r="J52" s="12"/>
      <c r="L52" s="12">
        <f>I52+J52</f>
        <v>0</v>
      </c>
      <c r="M52" s="17">
        <f>H52*L52</f>
        <v>0</v>
      </c>
    </row>
    <row r="53" ht="12.75">
      <c r="M53" s="17"/>
    </row>
    <row r="54" ht="12.75">
      <c r="M54" s="17"/>
    </row>
    <row r="55" spans="2:13" ht="12.75">
      <c r="B55" s="14" t="s">
        <v>10</v>
      </c>
      <c r="M55" s="17"/>
    </row>
    <row r="56" spans="2:13" ht="12.75">
      <c r="B56" s="3"/>
      <c r="I56" t="s">
        <v>15</v>
      </c>
      <c r="J56" t="s">
        <v>16</v>
      </c>
      <c r="L56" t="s">
        <v>17</v>
      </c>
      <c r="M56" s="17"/>
    </row>
    <row r="57" spans="2:13" ht="12.75">
      <c r="B57" t="s">
        <v>37</v>
      </c>
      <c r="G57" t="s">
        <v>1</v>
      </c>
      <c r="H57">
        <v>47.9</v>
      </c>
      <c r="I57" s="12"/>
      <c r="J57" s="12"/>
      <c r="L57" s="12">
        <f>I57+J57</f>
        <v>0</v>
      </c>
      <c r="M57" s="17">
        <f>H57*L57</f>
        <v>0</v>
      </c>
    </row>
    <row r="58" ht="12.75">
      <c r="M58" s="17"/>
    </row>
    <row r="59" spans="9:13" ht="12.75">
      <c r="I59" t="s">
        <v>19</v>
      </c>
      <c r="J59" t="s">
        <v>20</v>
      </c>
      <c r="K59" t="s">
        <v>21</v>
      </c>
      <c r="L59" t="s">
        <v>17</v>
      </c>
      <c r="M59" s="17"/>
    </row>
    <row r="60" spans="2:13" ht="12.75">
      <c r="B60" t="s">
        <v>11</v>
      </c>
      <c r="G60" t="s">
        <v>38</v>
      </c>
      <c r="H60">
        <v>25</v>
      </c>
      <c r="I60" s="12"/>
      <c r="J60" s="12"/>
      <c r="K60" s="12"/>
      <c r="L60" s="12">
        <f>I60+J60+K60</f>
        <v>0</v>
      </c>
      <c r="M60" s="17">
        <f>H60*L60</f>
        <v>0</v>
      </c>
    </row>
    <row r="61" ht="12.75">
      <c r="M61" s="17"/>
    </row>
    <row r="62" spans="9:13" ht="12.75">
      <c r="I62" t="s">
        <v>15</v>
      </c>
      <c r="J62" t="s">
        <v>16</v>
      </c>
      <c r="L62" t="s">
        <v>17</v>
      </c>
      <c r="M62" s="17"/>
    </row>
    <row r="63" spans="2:13" ht="12.75">
      <c r="B63" t="s">
        <v>39</v>
      </c>
      <c r="G63" t="s">
        <v>23</v>
      </c>
      <c r="H63" s="13">
        <v>4.97</v>
      </c>
      <c r="I63" s="12"/>
      <c r="J63" s="12"/>
      <c r="L63" s="12">
        <f>I63+J63</f>
        <v>0</v>
      </c>
      <c r="M63" s="17">
        <f>H63*L63</f>
        <v>0</v>
      </c>
    </row>
    <row r="64" spans="8:13" ht="12.75">
      <c r="H64" s="1"/>
      <c r="M64" s="17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M65" s="17"/>
    </row>
    <row r="66" ht="12.75">
      <c r="M66" s="17"/>
    </row>
    <row r="67" spans="2:13" ht="12.75">
      <c r="B67" s="14" t="s">
        <v>12</v>
      </c>
      <c r="M67" s="17"/>
    </row>
    <row r="68" spans="9:13" ht="12.75">
      <c r="I68" t="s">
        <v>15</v>
      </c>
      <c r="J68" t="s">
        <v>16</v>
      </c>
      <c r="L68" t="s">
        <v>17</v>
      </c>
      <c r="M68" s="17"/>
    </row>
    <row r="69" spans="2:13" ht="12.75">
      <c r="B69" t="s">
        <v>41</v>
      </c>
      <c r="G69" t="s">
        <v>1</v>
      </c>
      <c r="H69">
        <v>7.6</v>
      </c>
      <c r="I69" s="12"/>
      <c r="J69" s="12"/>
      <c r="L69" s="12">
        <f>I69+J69</f>
        <v>0</v>
      </c>
      <c r="M69" s="17">
        <f>H69*L69</f>
        <v>0</v>
      </c>
    </row>
    <row r="70" ht="12.75">
      <c r="M70" s="17"/>
    </row>
    <row r="71" spans="9:13" ht="12.75">
      <c r="I71" t="s">
        <v>19</v>
      </c>
      <c r="J71" t="s">
        <v>20</v>
      </c>
      <c r="K71" t="s">
        <v>21</v>
      </c>
      <c r="L71" t="s">
        <v>17</v>
      </c>
      <c r="M71" s="17"/>
    </row>
    <row r="72" spans="2:13" ht="12.75">
      <c r="B72" t="s">
        <v>42</v>
      </c>
      <c r="G72" t="s">
        <v>4</v>
      </c>
      <c r="H72">
        <v>60.8</v>
      </c>
      <c r="I72" s="12"/>
      <c r="J72" s="12"/>
      <c r="K72" s="12"/>
      <c r="L72" s="12">
        <f>I72+J72+K72</f>
        <v>0</v>
      </c>
      <c r="M72" s="17">
        <f>H72*L72</f>
        <v>0</v>
      </c>
    </row>
    <row r="73" ht="12.75">
      <c r="M73" s="17"/>
    </row>
    <row r="74" spans="9:13" ht="12.75">
      <c r="I74" t="s">
        <v>15</v>
      </c>
      <c r="J74" t="s">
        <v>16</v>
      </c>
      <c r="L74" t="s">
        <v>17</v>
      </c>
      <c r="M74" s="17"/>
    </row>
    <row r="75" spans="2:13" ht="12.75">
      <c r="B75" t="s">
        <v>43</v>
      </c>
      <c r="G75" t="s">
        <v>1</v>
      </c>
      <c r="H75">
        <v>236.7</v>
      </c>
      <c r="I75" s="12"/>
      <c r="J75" s="12"/>
      <c r="L75" s="12">
        <f>I75+J75</f>
        <v>0</v>
      </c>
      <c r="M75" s="17">
        <f>H75*L75</f>
        <v>0</v>
      </c>
    </row>
    <row r="76" ht="12.75">
      <c r="M76" s="17"/>
    </row>
    <row r="77" spans="9:13" ht="12.75">
      <c r="I77" t="s">
        <v>19</v>
      </c>
      <c r="J77" t="s">
        <v>20</v>
      </c>
      <c r="K77" t="s">
        <v>21</v>
      </c>
      <c r="L77" t="s">
        <v>17</v>
      </c>
      <c r="M77" s="17"/>
    </row>
    <row r="78" spans="2:13" ht="12.75">
      <c r="B78" t="s">
        <v>44</v>
      </c>
      <c r="G78" t="s">
        <v>4</v>
      </c>
      <c r="H78">
        <v>2629.46</v>
      </c>
      <c r="I78" s="12"/>
      <c r="J78" s="12"/>
      <c r="K78" s="12"/>
      <c r="L78" s="12">
        <f>I78+J78+K78</f>
        <v>0</v>
      </c>
      <c r="M78" s="17">
        <f>H78*L78</f>
        <v>0</v>
      </c>
    </row>
    <row r="79" ht="12.75">
      <c r="M79" s="17"/>
    </row>
    <row r="80" spans="9:13" ht="12.75">
      <c r="I80" t="s">
        <v>15</v>
      </c>
      <c r="J80" t="s">
        <v>16</v>
      </c>
      <c r="L80" t="s">
        <v>17</v>
      </c>
      <c r="M80" s="17"/>
    </row>
    <row r="81" spans="2:13" ht="12.75">
      <c r="B81" t="s">
        <v>45</v>
      </c>
      <c r="G81" t="s">
        <v>1</v>
      </c>
      <c r="H81">
        <v>2.19</v>
      </c>
      <c r="I81" s="12"/>
      <c r="J81" s="12"/>
      <c r="L81" s="12">
        <f>I81+J81</f>
        <v>0</v>
      </c>
      <c r="M81" s="17">
        <f>H81*L81</f>
        <v>0</v>
      </c>
    </row>
    <row r="82" ht="12.75">
      <c r="M82" s="17"/>
    </row>
    <row r="83" spans="9:13" ht="12.75">
      <c r="I83" t="s">
        <v>19</v>
      </c>
      <c r="J83" t="s">
        <v>20</v>
      </c>
      <c r="K83" t="s">
        <v>21</v>
      </c>
      <c r="L83" t="s">
        <v>17</v>
      </c>
      <c r="M83" s="17"/>
    </row>
    <row r="84" spans="2:13" ht="12.75">
      <c r="B84" t="s">
        <v>46</v>
      </c>
      <c r="G84" t="s">
        <v>4</v>
      </c>
      <c r="H84">
        <v>29.2</v>
      </c>
      <c r="I84" s="12"/>
      <c r="J84" s="12"/>
      <c r="K84" s="12"/>
      <c r="L84" s="12">
        <f>I84+J84+K84</f>
        <v>0</v>
      </c>
      <c r="M84" s="17">
        <f>H84*L84</f>
        <v>0</v>
      </c>
    </row>
    <row r="85" ht="12.75">
      <c r="M85" s="17"/>
    </row>
    <row r="86" spans="9:13" ht="12.75">
      <c r="I86" t="s">
        <v>15</v>
      </c>
      <c r="J86" t="s">
        <v>16</v>
      </c>
      <c r="L86" t="s">
        <v>17</v>
      </c>
      <c r="M86" s="17"/>
    </row>
    <row r="87" spans="2:13" ht="12.75">
      <c r="B87" t="s">
        <v>47</v>
      </c>
      <c r="G87" t="s">
        <v>23</v>
      </c>
      <c r="H87">
        <v>36.5</v>
      </c>
      <c r="I87" s="12"/>
      <c r="J87" s="12"/>
      <c r="L87" s="12">
        <f>I87+J87</f>
        <v>0</v>
      </c>
      <c r="M87" s="17">
        <f>H87*L87</f>
        <v>0</v>
      </c>
    </row>
    <row r="88" ht="12.75">
      <c r="M88" s="17"/>
    </row>
    <row r="89" spans="2:13" ht="12.75">
      <c r="B89" s="14" t="s">
        <v>40</v>
      </c>
      <c r="M89" s="17"/>
    </row>
    <row r="90" spans="9:13" ht="12.75">
      <c r="I90" t="s">
        <v>15</v>
      </c>
      <c r="J90" t="s">
        <v>16</v>
      </c>
      <c r="L90" t="s">
        <v>17</v>
      </c>
      <c r="M90" s="17"/>
    </row>
    <row r="91" spans="2:13" ht="12.75">
      <c r="B91" t="s">
        <v>48</v>
      </c>
      <c r="G91" t="s">
        <v>1</v>
      </c>
      <c r="H91">
        <v>1.4</v>
      </c>
      <c r="I91" s="12"/>
      <c r="J91" s="12"/>
      <c r="L91" s="12">
        <f>I91+J91</f>
        <v>0</v>
      </c>
      <c r="M91" s="17">
        <f>H91*L91</f>
        <v>0</v>
      </c>
    </row>
    <row r="92" ht="12.75">
      <c r="M92" s="17"/>
    </row>
    <row r="93" spans="9:13" ht="12.75">
      <c r="I93" t="s">
        <v>19</v>
      </c>
      <c r="J93" t="s">
        <v>20</v>
      </c>
      <c r="K93" t="s">
        <v>21</v>
      </c>
      <c r="L93" t="s">
        <v>17</v>
      </c>
      <c r="M93" s="17"/>
    </row>
    <row r="94" spans="2:13" ht="12.75">
      <c r="B94" t="s">
        <v>49</v>
      </c>
      <c r="G94" t="s">
        <v>4</v>
      </c>
      <c r="H94">
        <v>16.44</v>
      </c>
      <c r="I94" s="12"/>
      <c r="J94" s="12"/>
      <c r="K94" s="12"/>
      <c r="L94" s="12">
        <f>I94+J94+K94</f>
        <v>0</v>
      </c>
      <c r="M94" s="17">
        <f>H94*L94</f>
        <v>0</v>
      </c>
    </row>
    <row r="95" ht="12.75">
      <c r="M95" s="17"/>
    </row>
    <row r="96" spans="9:13" ht="12.75">
      <c r="I96" t="s">
        <v>15</v>
      </c>
      <c r="J96" t="s">
        <v>16</v>
      </c>
      <c r="L96" t="s">
        <v>17</v>
      </c>
      <c r="M96" s="17"/>
    </row>
    <row r="97" spans="2:13" ht="12.75">
      <c r="B97" t="s">
        <v>50</v>
      </c>
      <c r="G97" t="s">
        <v>1</v>
      </c>
      <c r="H97">
        <v>8.55</v>
      </c>
      <c r="I97" s="12"/>
      <c r="J97" s="12"/>
      <c r="L97" s="12">
        <f>I97+J97</f>
        <v>0</v>
      </c>
      <c r="M97" s="17">
        <f>H97*L97</f>
        <v>0</v>
      </c>
    </row>
    <row r="98" ht="12.75">
      <c r="M98" s="17"/>
    </row>
    <row r="99" spans="9:13" ht="12.75">
      <c r="I99" t="s">
        <v>19</v>
      </c>
      <c r="J99" t="s">
        <v>20</v>
      </c>
      <c r="K99" t="s">
        <v>21</v>
      </c>
      <c r="L99" t="s">
        <v>17</v>
      </c>
      <c r="M99" s="17"/>
    </row>
    <row r="100" spans="2:13" ht="12.75">
      <c r="B100" t="s">
        <v>51</v>
      </c>
      <c r="G100" t="s">
        <v>4</v>
      </c>
      <c r="H100">
        <v>85.5</v>
      </c>
      <c r="I100" s="12"/>
      <c r="J100" s="12"/>
      <c r="K100" s="12"/>
      <c r="L100" s="12">
        <f>I100+J100+K100</f>
        <v>0</v>
      </c>
      <c r="M100" s="17">
        <f>H100*L100</f>
        <v>0</v>
      </c>
    </row>
    <row r="101" spans="7:13" ht="12.75">
      <c r="G101" s="3"/>
      <c r="M101" s="17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t="s">
        <v>15</v>
      </c>
      <c r="J102" t="s">
        <v>16</v>
      </c>
      <c r="L102" t="s">
        <v>17</v>
      </c>
      <c r="M102" s="17"/>
    </row>
    <row r="103" spans="1:13" ht="12.75">
      <c r="A103" s="4"/>
      <c r="B103" s="4" t="s">
        <v>52</v>
      </c>
      <c r="C103" s="4"/>
      <c r="D103" s="4"/>
      <c r="E103" s="4"/>
      <c r="F103" s="4"/>
      <c r="G103" s="4" t="s">
        <v>23</v>
      </c>
      <c r="H103" s="4">
        <v>3.5</v>
      </c>
      <c r="I103" s="16"/>
      <c r="J103" s="16"/>
      <c r="K103" s="4"/>
      <c r="L103" s="16">
        <f>I103+J103</f>
        <v>0</v>
      </c>
      <c r="M103" s="17">
        <f>H103*L103</f>
        <v>0</v>
      </c>
    </row>
    <row r="104" spans="1:13" ht="12.75">
      <c r="A104" s="4"/>
      <c r="B104" s="5"/>
      <c r="C104" s="6"/>
      <c r="D104" s="7"/>
      <c r="E104" s="8"/>
      <c r="F104" s="8"/>
      <c r="G104" s="9"/>
      <c r="H104" s="4"/>
      <c r="I104" s="4"/>
      <c r="J104" s="4"/>
      <c r="K104" s="4"/>
      <c r="L104" s="4"/>
      <c r="M104" s="17"/>
    </row>
    <row r="105" spans="1:12" ht="12.75">
      <c r="A105" s="4"/>
      <c r="B105" s="5"/>
      <c r="C105" s="6"/>
      <c r="D105" s="7"/>
      <c r="E105" s="8"/>
      <c r="F105" s="8"/>
      <c r="G105" s="9"/>
      <c r="H105" s="4"/>
      <c r="I105" s="4"/>
      <c r="J105" s="4"/>
      <c r="K105" s="4"/>
      <c r="L105" s="4"/>
    </row>
    <row r="106" spans="1:13" ht="12.75">
      <c r="A106" s="4"/>
      <c r="B106" s="18" t="s">
        <v>53</v>
      </c>
      <c r="C106" s="6"/>
      <c r="D106" s="7"/>
      <c r="E106" s="8"/>
      <c r="F106" s="8"/>
      <c r="G106" s="9"/>
      <c r="H106" s="4"/>
      <c r="I106" s="4"/>
      <c r="J106" s="4"/>
      <c r="K106" s="4"/>
      <c r="L106" s="4"/>
      <c r="M106" s="3">
        <f>SUM(M29:M105)</f>
        <v>0</v>
      </c>
    </row>
    <row r="107" spans="1:12" ht="12.75">
      <c r="A107" s="4"/>
      <c r="B107" s="5"/>
      <c r="C107" s="6"/>
      <c r="D107" s="7"/>
      <c r="E107" s="8"/>
      <c r="F107" s="8"/>
      <c r="G107" s="9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10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 t="s">
        <v>31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11"/>
      <c r="G111" s="4"/>
      <c r="H111" s="4"/>
      <c r="I111" s="4"/>
      <c r="J111" s="4"/>
      <c r="K111" s="4"/>
      <c r="L111" s="4"/>
    </row>
  </sheetData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82"/>
  <sheetViews>
    <sheetView workbookViewId="0" topLeftCell="A1">
      <selection activeCell="F89" sqref="F89"/>
    </sheetView>
  </sheetViews>
  <sheetFormatPr defaultColWidth="9.140625" defaultRowHeight="12.75"/>
  <cols>
    <col min="2" max="2" width="16.00390625" style="0" customWidth="1"/>
    <col min="3" max="3" width="13.28125" style="0" customWidth="1"/>
    <col min="4" max="4" width="6.57421875" style="0" customWidth="1"/>
    <col min="5" max="5" width="9.7109375" style="0" customWidth="1"/>
    <col min="6" max="6" width="11.7109375" style="0" customWidth="1"/>
    <col min="7" max="7" width="13.8515625" style="0" customWidth="1"/>
    <col min="9" max="9" width="22.7109375" style="0" customWidth="1"/>
    <col min="10" max="10" width="20.7109375" style="0" customWidth="1"/>
    <col min="11" max="11" width="23.8515625" style="0" customWidth="1"/>
    <col min="12" max="12" width="18.28125" style="0" customWidth="1"/>
    <col min="13" max="13" width="20.7109375" style="0" customWidth="1"/>
  </cols>
  <sheetData>
    <row r="2" ht="15.75">
      <c r="B2" s="15" t="s">
        <v>54</v>
      </c>
    </row>
    <row r="4" spans="2:13" ht="12.75">
      <c r="B4" s="14" t="s">
        <v>0</v>
      </c>
      <c r="M4" s="17"/>
    </row>
    <row r="5" spans="2:13" ht="12.75">
      <c r="B5" s="19"/>
      <c r="G5" t="s">
        <v>14</v>
      </c>
      <c r="H5" t="s">
        <v>60</v>
      </c>
      <c r="I5" s="17" t="s">
        <v>15</v>
      </c>
      <c r="J5" s="17" t="s">
        <v>16</v>
      </c>
      <c r="K5" s="17"/>
      <c r="L5" s="17" t="s">
        <v>17</v>
      </c>
      <c r="M5" s="17" t="s">
        <v>18</v>
      </c>
    </row>
    <row r="6" spans="2:13" ht="12.75">
      <c r="B6" t="s">
        <v>28</v>
      </c>
      <c r="G6" t="s">
        <v>1</v>
      </c>
      <c r="H6">
        <v>97.08</v>
      </c>
      <c r="I6" s="12"/>
      <c r="J6" s="12"/>
      <c r="L6" s="12">
        <f>I6+J6</f>
        <v>0</v>
      </c>
      <c r="M6" s="20">
        <f>H6*L6</f>
        <v>0</v>
      </c>
    </row>
    <row r="7" ht="12.75">
      <c r="M7" s="20"/>
    </row>
    <row r="8" ht="12.75">
      <c r="M8" s="20"/>
    </row>
    <row r="9" spans="2:13" ht="12.75">
      <c r="B9" t="s">
        <v>2</v>
      </c>
      <c r="G9" t="s">
        <v>1</v>
      </c>
      <c r="H9">
        <v>29.12</v>
      </c>
      <c r="I9" s="12"/>
      <c r="J9" s="12"/>
      <c r="L9" s="12">
        <f>I9+J9</f>
        <v>0</v>
      </c>
      <c r="M9" s="20">
        <f>H9*L9</f>
        <v>0</v>
      </c>
    </row>
    <row r="10" ht="12.75">
      <c r="M10" s="20"/>
    </row>
    <row r="11" ht="12.75">
      <c r="M11" s="20"/>
    </row>
    <row r="12" spans="2:13" ht="12.75">
      <c r="B12" t="s">
        <v>3</v>
      </c>
      <c r="G12" t="s">
        <v>1</v>
      </c>
      <c r="H12">
        <v>19.42</v>
      </c>
      <c r="I12" s="12"/>
      <c r="J12" s="12"/>
      <c r="L12" s="12">
        <f>I12+J12</f>
        <v>0</v>
      </c>
      <c r="M12" s="20">
        <f>H12*L12</f>
        <v>0</v>
      </c>
    </row>
    <row r="13" ht="12.75">
      <c r="M13" s="20"/>
    </row>
    <row r="14" spans="9:13" ht="12.75">
      <c r="I14" t="s">
        <v>19</v>
      </c>
      <c r="J14" t="s">
        <v>20</v>
      </c>
      <c r="K14" t="s">
        <v>21</v>
      </c>
      <c r="L14" t="s">
        <v>17</v>
      </c>
      <c r="M14" s="20"/>
    </row>
    <row r="15" spans="2:13" ht="12.75">
      <c r="B15" s="2" t="s">
        <v>25</v>
      </c>
      <c r="G15" t="s">
        <v>4</v>
      </c>
      <c r="H15">
        <v>56.7</v>
      </c>
      <c r="I15" s="12"/>
      <c r="J15" s="12"/>
      <c r="K15" s="12"/>
      <c r="L15" s="12">
        <f>I15+J15+K15</f>
        <v>0</v>
      </c>
      <c r="M15" s="20">
        <f>H15*L15</f>
        <v>0</v>
      </c>
    </row>
    <row r="16" spans="2:13" ht="12.75">
      <c r="B16" s="2"/>
      <c r="I16" t="s">
        <v>15</v>
      </c>
      <c r="J16" t="s">
        <v>16</v>
      </c>
      <c r="L16" t="s">
        <v>17</v>
      </c>
      <c r="M16" s="20"/>
    </row>
    <row r="17" spans="2:13" ht="12.75">
      <c r="B17" t="s">
        <v>22</v>
      </c>
      <c r="G17" t="s">
        <v>23</v>
      </c>
      <c r="H17">
        <v>1.46</v>
      </c>
      <c r="I17" s="12"/>
      <c r="J17" s="12"/>
      <c r="L17" s="12">
        <f>I17+J17</f>
        <v>0</v>
      </c>
      <c r="M17" s="20">
        <f>H17*L17</f>
        <v>0</v>
      </c>
    </row>
    <row r="18" spans="2:13" ht="12.75">
      <c r="B18" t="s">
        <v>24</v>
      </c>
      <c r="G18" t="s">
        <v>23</v>
      </c>
      <c r="H18">
        <v>14.4</v>
      </c>
      <c r="I18" s="12"/>
      <c r="J18" s="12"/>
      <c r="L18" s="12">
        <f>I18+J18</f>
        <v>0</v>
      </c>
      <c r="M18" s="20">
        <f>H18*L18</f>
        <v>0</v>
      </c>
    </row>
    <row r="19" ht="12.75">
      <c r="M19" s="20"/>
    </row>
    <row r="20" spans="2:13" ht="12.75">
      <c r="B20" s="14" t="s">
        <v>7</v>
      </c>
      <c r="M20" s="20"/>
    </row>
    <row r="21" spans="2:13" ht="12.75">
      <c r="B21" s="19"/>
      <c r="I21" s="17" t="s">
        <v>15</v>
      </c>
      <c r="J21" s="17" t="s">
        <v>16</v>
      </c>
      <c r="K21" s="17"/>
      <c r="L21" s="17" t="s">
        <v>17</v>
      </c>
      <c r="M21" s="20"/>
    </row>
    <row r="22" spans="2:13" ht="12.75">
      <c r="B22" t="s">
        <v>30</v>
      </c>
      <c r="G22" t="s">
        <v>1</v>
      </c>
      <c r="H22">
        <v>10.45</v>
      </c>
      <c r="I22" s="12"/>
      <c r="J22" s="12"/>
      <c r="L22" s="12">
        <f>I22+J22</f>
        <v>0</v>
      </c>
      <c r="M22" s="20">
        <f>H22*L22</f>
        <v>0</v>
      </c>
    </row>
    <row r="23" ht="12.75">
      <c r="M23" s="20"/>
    </row>
    <row r="24" spans="9:13" ht="12.75">
      <c r="I24" t="s">
        <v>19</v>
      </c>
      <c r="J24" t="s">
        <v>20</v>
      </c>
      <c r="K24" t="s">
        <v>21</v>
      </c>
      <c r="L24" t="s">
        <v>17</v>
      </c>
      <c r="M24" s="20"/>
    </row>
    <row r="25" spans="2:13" ht="12.75">
      <c r="B25" t="s">
        <v>8</v>
      </c>
      <c r="G25" t="s">
        <v>4</v>
      </c>
      <c r="H25">
        <v>41.8</v>
      </c>
      <c r="I25" s="12"/>
      <c r="J25" s="12"/>
      <c r="K25" s="12"/>
      <c r="L25" s="12">
        <f>I25+J25+K25</f>
        <v>0</v>
      </c>
      <c r="M25" s="20">
        <f>H25*L25</f>
        <v>0</v>
      </c>
    </row>
    <row r="26" ht="12.75">
      <c r="M26" s="20"/>
    </row>
    <row r="27" spans="9:13" ht="12.75">
      <c r="I27" t="s">
        <v>15</v>
      </c>
      <c r="J27" t="s">
        <v>16</v>
      </c>
      <c r="L27" t="s">
        <v>17</v>
      </c>
      <c r="M27" s="20"/>
    </row>
    <row r="28" spans="2:13" ht="12.75">
      <c r="B28" t="s">
        <v>32</v>
      </c>
      <c r="G28" t="s">
        <v>23</v>
      </c>
      <c r="H28">
        <v>1.05</v>
      </c>
      <c r="I28" s="12"/>
      <c r="J28" s="12"/>
      <c r="L28" s="12">
        <f>I28+J28</f>
        <v>0</v>
      </c>
      <c r="M28" s="20">
        <f>H28*L28</f>
        <v>0</v>
      </c>
    </row>
    <row r="29" ht="12.75">
      <c r="M29" s="20"/>
    </row>
    <row r="30" spans="2:13" ht="12.75">
      <c r="B30" s="14" t="s">
        <v>5</v>
      </c>
      <c r="M30" s="20"/>
    </row>
    <row r="31" spans="9:13" ht="12.75">
      <c r="I31" s="17" t="s">
        <v>15</v>
      </c>
      <c r="J31" s="17" t="s">
        <v>16</v>
      </c>
      <c r="K31" s="17"/>
      <c r="L31" s="17" t="s">
        <v>17</v>
      </c>
      <c r="M31" s="20"/>
    </row>
    <row r="32" spans="2:13" ht="12.75">
      <c r="B32" t="s">
        <v>27</v>
      </c>
      <c r="G32" t="s">
        <v>1</v>
      </c>
      <c r="H32">
        <v>104.6</v>
      </c>
      <c r="I32" s="12"/>
      <c r="J32" s="12"/>
      <c r="L32" s="12">
        <f>I32+J32</f>
        <v>0</v>
      </c>
      <c r="M32" s="20">
        <f>H32*L32</f>
        <v>0</v>
      </c>
    </row>
    <row r="33" ht="12.75">
      <c r="M33" s="20"/>
    </row>
    <row r="34" spans="9:13" ht="12.75">
      <c r="I34" t="s">
        <v>19</v>
      </c>
      <c r="J34" t="s">
        <v>20</v>
      </c>
      <c r="K34" t="s">
        <v>21</v>
      </c>
      <c r="L34" t="s">
        <v>17</v>
      </c>
      <c r="M34" s="20"/>
    </row>
    <row r="35" spans="2:13" ht="12.75">
      <c r="B35" t="s">
        <v>6</v>
      </c>
      <c r="G35" t="s">
        <v>4</v>
      </c>
      <c r="H35">
        <v>389.7</v>
      </c>
      <c r="I35" s="12"/>
      <c r="J35" s="12"/>
      <c r="K35" s="12"/>
      <c r="L35" s="12">
        <f>I35+J35+K35</f>
        <v>0</v>
      </c>
      <c r="M35" s="20">
        <f>H35*L35</f>
        <v>0</v>
      </c>
    </row>
    <row r="36" spans="9:13" ht="12.75">
      <c r="I36" s="3"/>
      <c r="M36" s="20"/>
    </row>
    <row r="37" spans="9:13" ht="12.75">
      <c r="I37" t="s">
        <v>15</v>
      </c>
      <c r="J37" t="s">
        <v>16</v>
      </c>
      <c r="L37" t="s">
        <v>17</v>
      </c>
      <c r="M37" s="20"/>
    </row>
    <row r="38" spans="2:13" ht="12.75">
      <c r="B38" t="s">
        <v>29</v>
      </c>
      <c r="G38" t="s">
        <v>23</v>
      </c>
      <c r="H38">
        <v>15.5</v>
      </c>
      <c r="I38" s="12"/>
      <c r="J38" s="12"/>
      <c r="L38" s="12">
        <f>I38+J38</f>
        <v>0</v>
      </c>
      <c r="M38" s="20">
        <f>H38*L38</f>
        <v>0</v>
      </c>
    </row>
    <row r="39" ht="12.75">
      <c r="M39" s="20"/>
    </row>
    <row r="40" ht="12.75">
      <c r="M40" s="20"/>
    </row>
    <row r="41" spans="2:13" ht="12.75">
      <c r="B41" s="14" t="s">
        <v>9</v>
      </c>
      <c r="M41" s="20"/>
    </row>
    <row r="42" spans="2:13" ht="12.75">
      <c r="B42" s="19"/>
      <c r="I42" s="17" t="s">
        <v>15</v>
      </c>
      <c r="J42" s="17" t="s">
        <v>16</v>
      </c>
      <c r="K42" s="17"/>
      <c r="L42" s="17" t="s">
        <v>17</v>
      </c>
      <c r="M42" s="20"/>
    </row>
    <row r="43" spans="2:13" ht="12.75">
      <c r="B43" t="s">
        <v>34</v>
      </c>
      <c r="G43" t="s">
        <v>1</v>
      </c>
      <c r="H43">
        <v>240.43</v>
      </c>
      <c r="I43" s="12"/>
      <c r="J43" s="12"/>
      <c r="L43" s="12">
        <f>I43+J43</f>
        <v>0</v>
      </c>
      <c r="M43" s="20">
        <f>H43*L43</f>
        <v>0</v>
      </c>
    </row>
    <row r="44" ht="12.75">
      <c r="M44" s="20"/>
    </row>
    <row r="45" spans="9:13" ht="12.75">
      <c r="I45" t="s">
        <v>19</v>
      </c>
      <c r="J45" t="s">
        <v>20</v>
      </c>
      <c r="K45" t="s">
        <v>21</v>
      </c>
      <c r="L45" t="s">
        <v>17</v>
      </c>
      <c r="M45" s="20"/>
    </row>
    <row r="46" spans="2:13" ht="12.75">
      <c r="B46" t="s">
        <v>33</v>
      </c>
      <c r="G46" t="s">
        <v>4</v>
      </c>
      <c r="H46">
        <v>1013.3</v>
      </c>
      <c r="I46" s="12"/>
      <c r="J46" s="12"/>
      <c r="K46" s="12"/>
      <c r="L46" s="12">
        <f>I46+J46+K46</f>
        <v>0</v>
      </c>
      <c r="M46" s="20">
        <f>H46*L46</f>
        <v>0</v>
      </c>
    </row>
    <row r="47" ht="12.75">
      <c r="M47" s="20"/>
    </row>
    <row r="48" spans="9:13" ht="12.75">
      <c r="I48" t="s">
        <v>15</v>
      </c>
      <c r="J48" t="s">
        <v>16</v>
      </c>
      <c r="L48" t="s">
        <v>17</v>
      </c>
      <c r="M48" s="20"/>
    </row>
    <row r="49" spans="2:13" ht="12.75">
      <c r="B49" t="s">
        <v>36</v>
      </c>
      <c r="G49" t="s">
        <v>23</v>
      </c>
      <c r="H49">
        <v>35.6</v>
      </c>
      <c r="I49" s="12"/>
      <c r="J49" s="12"/>
      <c r="L49" s="12">
        <f>I49+J49</f>
        <v>0</v>
      </c>
      <c r="M49" s="20">
        <f>H49*L49</f>
        <v>0</v>
      </c>
    </row>
    <row r="50" ht="12.75">
      <c r="M50" s="20"/>
    </row>
    <row r="51" ht="12.75">
      <c r="M51" s="20"/>
    </row>
    <row r="52" spans="2:13" ht="12.75">
      <c r="B52" s="14" t="s">
        <v>40</v>
      </c>
      <c r="M52" s="20"/>
    </row>
    <row r="53" spans="2:13" ht="12.75">
      <c r="B53" s="19"/>
      <c r="I53" s="17" t="s">
        <v>15</v>
      </c>
      <c r="J53" s="17" t="s">
        <v>16</v>
      </c>
      <c r="K53" s="17"/>
      <c r="L53" s="17" t="s">
        <v>17</v>
      </c>
      <c r="M53" s="20"/>
    </row>
    <row r="54" spans="2:13" ht="12.75">
      <c r="B54" t="s">
        <v>55</v>
      </c>
      <c r="G54" t="s">
        <v>1</v>
      </c>
      <c r="H54">
        <v>16.294</v>
      </c>
      <c r="I54" s="12"/>
      <c r="J54" s="12"/>
      <c r="L54" s="12">
        <f>I54+J54</f>
        <v>0</v>
      </c>
      <c r="M54" s="20">
        <f>H54*L54</f>
        <v>0</v>
      </c>
    </row>
    <row r="55" ht="12.75">
      <c r="M55" s="20"/>
    </row>
    <row r="56" spans="9:13" ht="12.75">
      <c r="I56" t="s">
        <v>19</v>
      </c>
      <c r="J56" t="s">
        <v>20</v>
      </c>
      <c r="K56" t="s">
        <v>21</v>
      </c>
      <c r="L56" t="s">
        <v>17</v>
      </c>
      <c r="M56" s="20"/>
    </row>
    <row r="57" spans="2:13" ht="12.75">
      <c r="B57" t="s">
        <v>56</v>
      </c>
      <c r="G57" t="s">
        <v>4</v>
      </c>
      <c r="H57">
        <v>162.94</v>
      </c>
      <c r="I57" s="12"/>
      <c r="J57" s="12"/>
      <c r="K57" s="12"/>
      <c r="L57" s="12">
        <f>I57+J57+K57</f>
        <v>0</v>
      </c>
      <c r="M57" s="20">
        <f>H57*L57</f>
        <v>0</v>
      </c>
    </row>
    <row r="58" ht="12.75">
      <c r="M58" s="20"/>
    </row>
    <row r="59" spans="9:13" ht="12.75">
      <c r="I59" t="s">
        <v>15</v>
      </c>
      <c r="J59" t="s">
        <v>16</v>
      </c>
      <c r="L59" t="s">
        <v>17</v>
      </c>
      <c r="M59" s="20"/>
    </row>
    <row r="60" spans="2:13" ht="12.75">
      <c r="B60" s="4" t="s">
        <v>52</v>
      </c>
      <c r="G60" t="s">
        <v>23</v>
      </c>
      <c r="H60">
        <v>5.7</v>
      </c>
      <c r="I60" s="12"/>
      <c r="J60" s="12"/>
      <c r="L60" s="12">
        <f>I60+J60</f>
        <v>0</v>
      </c>
      <c r="M60" s="20">
        <f>H60*L60</f>
        <v>0</v>
      </c>
    </row>
    <row r="61" ht="12.75">
      <c r="M61" s="20"/>
    </row>
    <row r="62" spans="2:13" ht="12.75">
      <c r="B62" s="14" t="s">
        <v>12</v>
      </c>
      <c r="M62" s="20"/>
    </row>
    <row r="63" spans="2:13" ht="12.75">
      <c r="B63" s="19"/>
      <c r="I63" s="17" t="s">
        <v>15</v>
      </c>
      <c r="J63" s="17" t="s">
        <v>16</v>
      </c>
      <c r="K63" s="17"/>
      <c r="L63" s="17" t="s">
        <v>17</v>
      </c>
      <c r="M63" s="20"/>
    </row>
    <row r="64" spans="2:13" ht="12.75">
      <c r="B64" t="s">
        <v>58</v>
      </c>
      <c r="G64" t="s">
        <v>1</v>
      </c>
      <c r="H64">
        <v>26.75</v>
      </c>
      <c r="I64" s="12"/>
      <c r="J64" s="12"/>
      <c r="L64" s="12">
        <f>I64+J64</f>
        <v>0</v>
      </c>
      <c r="M64" s="20">
        <f>H64*L64</f>
        <v>0</v>
      </c>
    </row>
    <row r="65" ht="12.75">
      <c r="M65" s="20"/>
    </row>
    <row r="66" spans="9:13" ht="12.75">
      <c r="I66" t="s">
        <v>19</v>
      </c>
      <c r="J66" t="s">
        <v>20</v>
      </c>
      <c r="K66" t="s">
        <v>21</v>
      </c>
      <c r="L66" t="s">
        <v>17</v>
      </c>
      <c r="M66" s="20"/>
    </row>
    <row r="67" spans="2:13" ht="12.75">
      <c r="B67" t="s">
        <v>59</v>
      </c>
      <c r="G67" t="s">
        <v>4</v>
      </c>
      <c r="H67">
        <v>267.46</v>
      </c>
      <c r="I67" s="12"/>
      <c r="J67" s="12"/>
      <c r="K67" s="12"/>
      <c r="L67" s="12">
        <f>I67+J67+K67</f>
        <v>0</v>
      </c>
      <c r="M67" s="20">
        <f>H67*L67</f>
        <v>0</v>
      </c>
    </row>
    <row r="68" ht="12.75">
      <c r="M68" s="20"/>
    </row>
    <row r="69" spans="9:13" ht="12.75">
      <c r="I69" s="17" t="s">
        <v>15</v>
      </c>
      <c r="J69" s="17" t="s">
        <v>16</v>
      </c>
      <c r="K69" s="17"/>
      <c r="L69" s="17" t="s">
        <v>17</v>
      </c>
      <c r="M69" s="20"/>
    </row>
    <row r="70" spans="2:13" ht="12.75">
      <c r="B70" t="s">
        <v>43</v>
      </c>
      <c r="G70" t="s">
        <v>1</v>
      </c>
      <c r="H70">
        <v>23.4</v>
      </c>
      <c r="I70" s="12"/>
      <c r="J70" s="12"/>
      <c r="L70" s="12">
        <f>I70+J70</f>
        <v>0</v>
      </c>
      <c r="M70" s="20">
        <f>H70*L70</f>
        <v>0</v>
      </c>
    </row>
    <row r="71" ht="12.75">
      <c r="M71" s="20"/>
    </row>
    <row r="72" spans="9:13" ht="12.75">
      <c r="I72" t="s">
        <v>19</v>
      </c>
      <c r="J72" t="s">
        <v>20</v>
      </c>
      <c r="K72" t="s">
        <v>21</v>
      </c>
      <c r="L72" t="s">
        <v>17</v>
      </c>
      <c r="M72" s="20"/>
    </row>
    <row r="73" spans="2:13" ht="12.75">
      <c r="B73" t="s">
        <v>44</v>
      </c>
      <c r="G73" t="s">
        <v>4</v>
      </c>
      <c r="H73">
        <v>260.03</v>
      </c>
      <c r="I73" s="12"/>
      <c r="J73" s="12"/>
      <c r="K73" s="12"/>
      <c r="L73" s="12">
        <f>I73+J73+K73</f>
        <v>0</v>
      </c>
      <c r="M73" s="20">
        <f>H73*L73</f>
        <v>0</v>
      </c>
    </row>
    <row r="74" ht="12.75">
      <c r="M74" s="20"/>
    </row>
    <row r="75" spans="9:13" ht="12.75">
      <c r="I75" t="s">
        <v>15</v>
      </c>
      <c r="J75" t="s">
        <v>16</v>
      </c>
      <c r="L75" t="s">
        <v>17</v>
      </c>
      <c r="M75" s="20"/>
    </row>
    <row r="76" spans="2:13" ht="12.75">
      <c r="B76" t="s">
        <v>47</v>
      </c>
      <c r="G76" t="s">
        <v>23</v>
      </c>
      <c r="H76">
        <v>7.42</v>
      </c>
      <c r="I76" s="12"/>
      <c r="J76" s="12"/>
      <c r="L76" s="12">
        <f>I76+J76</f>
        <v>0</v>
      </c>
      <c r="M76" s="20">
        <f>H76*L76</f>
        <v>0</v>
      </c>
    </row>
    <row r="77" spans="2:15" ht="12.75">
      <c r="B77" s="3"/>
      <c r="C77" s="3"/>
      <c r="D77" s="3"/>
      <c r="E77" s="3"/>
      <c r="F77" s="3"/>
      <c r="G77" s="3"/>
      <c r="H77" s="3"/>
      <c r="I77" s="3"/>
      <c r="O77" s="3"/>
    </row>
    <row r="78" spans="2:15" ht="12.75">
      <c r="B78" s="18" t="s">
        <v>57</v>
      </c>
      <c r="C78" s="3"/>
      <c r="D78" s="3"/>
      <c r="E78" s="3"/>
      <c r="F78" s="3"/>
      <c r="G78" s="3"/>
      <c r="H78" s="3"/>
      <c r="I78" s="3"/>
      <c r="M78" s="3">
        <f>SUM(M6:M77)</f>
        <v>0</v>
      </c>
      <c r="O78" s="3"/>
    </row>
    <row r="82" ht="12.75">
      <c r="B82" s="4" t="s">
        <v>31</v>
      </c>
    </row>
  </sheetData>
  <printOptions/>
  <pageMargins left="0.75" right="0.75" top="1" bottom="1" header="0.4921259845" footer="0.49212598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HanzalRom</dc:creator>
  <cp:keywords/>
  <dc:description/>
  <cp:lastModifiedBy>HanzalRom</cp:lastModifiedBy>
  <cp:lastPrinted>2012-08-08T09:54:13Z</cp:lastPrinted>
  <dcterms:created xsi:type="dcterms:W3CDTF">2012-08-08T08:21:59Z</dcterms:created>
  <dcterms:modified xsi:type="dcterms:W3CDTF">2012-08-08T10:53:34Z</dcterms:modified>
  <cp:category/>
  <cp:version/>
  <cp:contentType/>
  <cp:contentStatus/>
</cp:coreProperties>
</file>