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1760" firstSheet="2" activeTab="2"/>
  </bookViews>
  <sheets>
    <sheet name="Pokyny pro vyplnění" sheetId="11" state="hidden" r:id="rId1"/>
    <sheet name="VzorPolozky" sheetId="10" state="hidden" r:id="rId2"/>
    <sheet name=" Pol" sheetId="12" r:id="rId3"/>
  </sheets>
  <externalReferences>
    <externalReference r:id="rId4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2">' Pol'!$A$1:$U$23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16" i="12" l="1"/>
  <c r="E18" i="12" l="1"/>
  <c r="G18" i="12" s="1"/>
  <c r="E13" i="12"/>
  <c r="G14" i="12"/>
  <c r="G19" i="12"/>
  <c r="G17" i="12"/>
  <c r="G13" i="12"/>
  <c r="G11" i="12"/>
  <c r="G21" i="12" l="1"/>
  <c r="G8" i="12" l="1"/>
  <c r="I11" i="12"/>
  <c r="K11" i="12"/>
  <c r="M11" i="12"/>
  <c r="O11" i="12"/>
  <c r="Q11" i="12"/>
  <c r="U11" i="12"/>
  <c r="I19" i="12"/>
  <c r="K19" i="12"/>
  <c r="M19" i="12"/>
  <c r="O19" i="12"/>
  <c r="Q19" i="12"/>
  <c r="U19" i="12"/>
  <c r="I21" i="12"/>
  <c r="K21" i="12"/>
  <c r="M21" i="12"/>
  <c r="O21" i="12"/>
  <c r="Q21" i="12"/>
  <c r="U21" i="12"/>
  <c r="U8" i="12" l="1"/>
  <c r="O8" i="12"/>
  <c r="K8" i="12"/>
  <c r="Q8" i="12"/>
  <c r="M8" i="12"/>
  <c r="I8" i="12"/>
</calcChain>
</file>

<file path=xl/sharedStrings.xml><?xml version="1.0" encoding="utf-8"?>
<sst xmlns="http://schemas.openxmlformats.org/spreadsheetml/2006/main" count="68" uniqueCount="57">
  <si>
    <t xml:space="preserve">Položkový rozpočet </t>
  </si>
  <si>
    <t>O:</t>
  </si>
  <si>
    <t>R:</t>
  </si>
  <si>
    <t>Celkem</t>
  </si>
  <si>
    <t>Dodávka</t>
  </si>
  <si>
    <t>Montáž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</si>
  <si>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</si>
  <si>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</si>
  <si>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Z:</t>
  </si>
  <si>
    <t>776</t>
  </si>
  <si>
    <t>Podlahy povlakové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</si>
  <si>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</si>
  <si>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</si>
  <si>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</si>
  <si>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</si>
  <si>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</si>
  <si>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</si>
  <si>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</si>
  <si>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</si>
  <si>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</si>
  <si>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</si>
  <si>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</si>
  <si>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</si>
  <si>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</si>
  <si>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</si>
  <si>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</si>
  <si>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</si>
  <si>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</si>
  <si>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</si>
  <si>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</si>
  <si>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</si>
  <si>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</si>
  <si>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</si>
  <si>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</si>
  <si>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</si>
  <si>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</si>
  <si>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</si>
  <si>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</si>
  <si>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m2</t>
  </si>
  <si>
    <t>POL1_0</t>
  </si>
  <si>
    <t>m</t>
  </si>
  <si>
    <t>Lepení podlahových soklíků z PVC a vinylu, včetně dodávky soklíku PVC</t>
  </si>
  <si>
    <t>Přesun hmot pro podlahy povlakové, výšky do 6 m</t>
  </si>
  <si>
    <t/>
  </si>
  <si>
    <t>END</t>
  </si>
  <si>
    <t>kpl</t>
  </si>
  <si>
    <t>Lepení povlak.podlah z pásů PVC včetně svařování</t>
  </si>
  <si>
    <t>Podlahovina PVC tl. 2,0 mm, nv.0,4 Nfs</t>
  </si>
  <si>
    <t>Provedení penetrace podkladu -adhezní můstek</t>
  </si>
  <si>
    <t>Skalička - Ubytovna - podlahy PVC</t>
  </si>
  <si>
    <t>2.NP</t>
  </si>
  <si>
    <t>Položení podlah pod PVC šroubováním</t>
  </si>
  <si>
    <t>podklad - stávající prkna nebo dřevotříska</t>
  </si>
  <si>
    <t>podklad - nová OSB deska</t>
  </si>
  <si>
    <t>Deska OSB tl.12 mm P+D (pro interiér)</t>
  </si>
  <si>
    <t>skladba P4</t>
  </si>
  <si>
    <t>Vyrovnání podlah samonivelační hmotou tl. 3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</si>
</sst>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8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rgb="FF0000CC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0" xfId="0" applyFont="1"/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3" borderId="16" xfId="0" applyFill="1" applyBorder="1"/>
    <xf numFmtId="49" fontId="0" fillId="3" borderId="13" xfId="0" applyNumberFormat="1" applyFill="1" applyBorder="1" applyAlignment="1"/>
    <xf numFmtId="49" fontId="0" fillId="3" borderId="13" xfId="0" applyNumberFormat="1" applyFill="1" applyBorder="1"/>
    <xf numFmtId="0" fontId="0" fillId="3" borderId="13" xfId="0" applyFill="1" applyBorder="1" applyAlignment="1">
      <alignment horizontal="center"/>
    </xf>
    <xf numFmtId="0" fontId="0" fillId="3" borderId="13" xfId="0" applyFill="1" applyBorder="1"/>
    <xf numFmtId="0" fontId="0" fillId="3" borderId="12" xfId="0" applyFill="1" applyBorder="1"/>
    <xf numFmtId="0" fontId="5" fillId="0" borderId="0" xfId="0" applyFont="1"/>
    <xf numFmtId="0" fontId="5" fillId="0" borderId="5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19" xfId="0" applyFill="1" applyBorder="1" applyAlignment="1">
      <alignment wrapText="1"/>
    </xf>
    <xf numFmtId="0" fontId="5" fillId="0" borderId="5" xfId="0" applyNumberFormat="1" applyFont="1" applyBorder="1" applyAlignment="1">
      <alignment vertical="top"/>
    </xf>
    <xf numFmtId="0" fontId="0" fillId="3" borderId="1" xfId="0" applyNumberFormat="1" applyFill="1" applyBorder="1" applyAlignment="1">
      <alignment vertical="top"/>
    </xf>
    <xf numFmtId="0" fontId="5" fillId="0" borderId="7" xfId="0" applyFont="1" applyBorder="1" applyAlignment="1">
      <alignment horizontal="center" vertical="top" shrinkToFit="1"/>
    </xf>
    <xf numFmtId="0" fontId="0" fillId="3" borderId="8" xfId="0" applyFill="1" applyBorder="1" applyAlignment="1">
      <alignment horizontal="center" vertical="top" shrinkToFit="1"/>
    </xf>
    <xf numFmtId="164" fontId="5" fillId="0" borderId="6" xfId="0" applyNumberFormat="1" applyFont="1" applyBorder="1" applyAlignment="1">
      <alignment vertical="top" shrinkToFit="1"/>
    </xf>
    <xf numFmtId="164" fontId="0" fillId="3" borderId="9" xfId="0" applyNumberFormat="1" applyFill="1" applyBorder="1" applyAlignment="1">
      <alignment vertical="top" shrinkToFit="1"/>
    </xf>
    <xf numFmtId="4" fontId="5" fillId="0" borderId="6" xfId="0" applyNumberFormat="1" applyFont="1" applyBorder="1" applyAlignment="1">
      <alignment vertical="top" shrinkToFit="1"/>
    </xf>
    <xf numFmtId="4" fontId="5" fillId="0" borderId="5" xfId="0" applyNumberFormat="1" applyFont="1" applyBorder="1" applyAlignment="1">
      <alignment vertical="top" shrinkToFit="1"/>
    </xf>
    <xf numFmtId="4" fontId="0" fillId="3" borderId="9" xfId="0" applyNumberFormat="1" applyFill="1" applyBorder="1" applyAlignment="1">
      <alignment vertical="top" shrinkToFit="1"/>
    </xf>
    <xf numFmtId="4" fontId="0" fillId="3" borderId="1" xfId="0" applyNumberFormat="1" applyFill="1" applyBorder="1" applyAlignment="1">
      <alignment vertical="top" shrinkToFit="1"/>
    </xf>
    <xf numFmtId="0" fontId="0" fillId="3" borderId="20" xfId="0" applyFill="1" applyBorder="1" applyAlignment="1">
      <alignment wrapText="1"/>
    </xf>
    <xf numFmtId="0" fontId="5" fillId="0" borderId="1" xfId="0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5" fillId="0" borderId="8" xfId="0" applyFont="1" applyBorder="1" applyAlignment="1">
      <alignment horizontal="center" vertical="top" shrinkToFit="1"/>
    </xf>
    <xf numFmtId="164" fontId="5" fillId="0" borderId="9" xfId="0" applyNumberFormat="1" applyFont="1" applyBorder="1" applyAlignment="1">
      <alignment vertical="top" shrinkToFit="1"/>
    </xf>
    <xf numFmtId="4" fontId="5" fillId="0" borderId="9" xfId="0" applyNumberFormat="1" applyFont="1" applyBorder="1" applyAlignment="1">
      <alignment vertical="top" shrinkToFit="1"/>
    </xf>
    <xf numFmtId="0" fontId="5" fillId="0" borderId="6" xfId="0" applyNumberFormat="1" applyFont="1" applyBorder="1" applyAlignment="1">
      <alignment horizontal="left" vertical="top" wrapText="1"/>
    </xf>
    <xf numFmtId="0" fontId="0" fillId="3" borderId="9" xfId="0" applyNumberFormat="1" applyFill="1" applyBorder="1" applyAlignment="1">
      <alignment horizontal="left" vertical="top" wrapText="1"/>
    </xf>
    <xf numFmtId="0" fontId="5" fillId="0" borderId="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3" borderId="21" xfId="0" applyFill="1" applyBorder="1"/>
    <xf numFmtId="49" fontId="0" fillId="3" borderId="21" xfId="0" applyNumberFormat="1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/>
    <xf numFmtId="0" fontId="5" fillId="0" borderId="5" xfId="0" applyNumberFormat="1" applyFont="1" applyBorder="1" applyAlignment="1">
      <alignment horizontal="left" vertical="top"/>
    </xf>
    <xf numFmtId="0" fontId="7" fillId="0" borderId="6" xfId="0" applyNumberFormat="1" applyFont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vertical="top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0" fillId="0" borderId="2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0" fontId="3" fillId="0" borderId="0" xfId="0" applyFont="1" applyAlignment="1">
      <alignment horizont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49" fontId="0" fillId="0" borderId="11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6" t="s">
        <v>6</v>
      </c>
    </row>
    <row r="2" spans="1:7" ht="57.75" customHeight="1" x14ac:dyDescent="0.2">
      <c r="A2" s="53" t="s">
        <v>7</v>
      </c>
      <c r="B2" s="53"/>
      <c r="C2" s="53"/>
      <c r="D2" s="53"/>
      <c r="E2" s="53"/>
      <c r="F2" s="53"/>
      <c r="G2" s="5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 x14ac:dyDescent="0.2">
      <c r="A1" s="54" t="s">
        <v>0</v>
      </c>
      <c r="B1" s="54"/>
      <c r="C1" s="55"/>
      <c r="D1" s="54"/>
      <c r="E1" s="54"/>
      <c r="F1" s="54"/>
      <c r="G1" s="54"/>
    </row>
    <row r="2" spans="1:7" ht="24.95" customHeight="1" x14ac:dyDescent="0.2">
      <c r="A2" s="8" t="s">
        <v>8</v>
      </c>
      <c r="B2" s="7"/>
      <c r="C2" s="56"/>
      <c r="D2" s="56"/>
      <c r="E2" s="56"/>
      <c r="F2" s="56"/>
      <c r="G2" s="57"/>
    </row>
    <row r="3" spans="1:7" ht="24.95" hidden="1" customHeight="1" x14ac:dyDescent="0.2">
      <c r="A3" s="8" t="s">
        <v>1</v>
      </c>
      <c r="B3" s="7"/>
      <c r="C3" s="56"/>
      <c r="D3" s="56"/>
      <c r="E3" s="56"/>
      <c r="F3" s="56"/>
      <c r="G3" s="57"/>
    </row>
    <row r="4" spans="1:7" ht="24.95" hidden="1" customHeight="1" x14ac:dyDescent="0.2">
      <c r="A4" s="8" t="s">
        <v>2</v>
      </c>
      <c r="B4" s="7"/>
      <c r="C4" s="56"/>
      <c r="D4" s="56"/>
      <c r="E4" s="56"/>
      <c r="F4" s="56"/>
      <c r="G4" s="57"/>
    </row>
    <row r="5" spans="1:7" hidden="1" x14ac:dyDescent="0.2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815"/>
  <sheetViews>
    <sheetView tabSelected="1" workbookViewId="0">
      <selection activeCell="W14" sqref="W14"/>
    </sheetView>
  </sheetViews>
  <sheetFormatPr defaultRowHeight="12.75" outlineLevelRow="1" x14ac:dyDescent="0.2"/>
  <cols>
    <col min="1" max="1" width="4.28515625" customWidth="1"/>
    <col min="2" max="2" width="14.42578125" style="9" customWidth="1"/>
    <col min="3" max="3" width="38.28515625" style="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58" t="s">
        <v>0</v>
      </c>
      <c r="B1" s="58"/>
      <c r="C1" s="58"/>
      <c r="D1" s="58"/>
      <c r="E1" s="58"/>
      <c r="F1" s="58"/>
      <c r="G1" s="58"/>
      <c r="AE1" t="s">
        <v>12</v>
      </c>
    </row>
    <row r="2" spans="1:60" ht="24.95" customHeight="1" x14ac:dyDescent="0.2">
      <c r="A2" s="13" t="s">
        <v>11</v>
      </c>
      <c r="B2" s="11"/>
      <c r="C2" s="59" t="s">
        <v>49</v>
      </c>
      <c r="D2" s="60"/>
      <c r="E2" s="60"/>
      <c r="F2" s="60"/>
      <c r="G2" s="61"/>
      <c r="AE2" t="s">
        <v>13</v>
      </c>
    </row>
    <row r="3" spans="1:60" ht="24.95" hidden="1" customHeight="1" x14ac:dyDescent="0.2">
      <c r="A3" s="14" t="s">
        <v>1</v>
      </c>
      <c r="B3" s="12"/>
      <c r="C3" s="62"/>
      <c r="D3" s="62"/>
      <c r="E3" s="62"/>
      <c r="F3" s="62"/>
      <c r="G3" s="63"/>
      <c r="AE3" t="s">
        <v>14</v>
      </c>
    </row>
    <row r="4" spans="1:60" ht="24.95" hidden="1" customHeight="1" x14ac:dyDescent="0.2">
      <c r="A4" s="14" t="s">
        <v>2</v>
      </c>
      <c r="B4" s="12"/>
      <c r="C4" s="64"/>
      <c r="D4" s="62"/>
      <c r="E4" s="62"/>
      <c r="F4" s="62"/>
      <c r="G4" s="63"/>
      <c r="AE4" t="s">
        <v>15</v>
      </c>
    </row>
    <row r="5" spans="1:60" hidden="1" x14ac:dyDescent="0.2">
      <c r="A5" s="15" t="s">
        <v>16</v>
      </c>
      <c r="B5" s="16"/>
      <c r="C5" s="17"/>
      <c r="D5" s="18"/>
      <c r="E5" s="19"/>
      <c r="F5" s="19"/>
      <c r="G5" s="20"/>
      <c r="AE5" t="s">
        <v>17</v>
      </c>
    </row>
    <row r="6" spans="1:60" x14ac:dyDescent="0.2">
      <c r="D6" s="10"/>
    </row>
    <row r="7" spans="1:60" ht="39" thickBot="1" x14ac:dyDescent="0.25">
      <c r="A7" s="46" t="s">
        <v>18</v>
      </c>
      <c r="B7" s="47" t="s">
        <v>19</v>
      </c>
      <c r="C7" s="47" t="s">
        <v>20</v>
      </c>
      <c r="D7" s="48" t="s">
        <v>21</v>
      </c>
      <c r="E7" s="46" t="s">
        <v>22</v>
      </c>
      <c r="F7" s="49" t="s">
        <v>23</v>
      </c>
      <c r="G7" s="46" t="s">
        <v>3</v>
      </c>
      <c r="H7" s="35" t="s">
        <v>4</v>
      </c>
      <c r="I7" s="35" t="s">
        <v>24</v>
      </c>
      <c r="J7" s="35" t="s">
        <v>5</v>
      </c>
      <c r="K7" s="35" t="s">
        <v>25</v>
      </c>
      <c r="L7" s="35" t="s">
        <v>26</v>
      </c>
      <c r="M7" s="35" t="s">
        <v>27</v>
      </c>
      <c r="N7" s="35" t="s">
        <v>28</v>
      </c>
      <c r="O7" s="35" t="s">
        <v>29</v>
      </c>
      <c r="P7" s="35" t="s">
        <v>30</v>
      </c>
      <c r="Q7" s="35" t="s">
        <v>31</v>
      </c>
      <c r="R7" s="35" t="s">
        <v>32</v>
      </c>
      <c r="S7" s="35" t="s">
        <v>33</v>
      </c>
      <c r="T7" s="35" t="s">
        <v>34</v>
      </c>
      <c r="U7" s="24" t="s">
        <v>35</v>
      </c>
    </row>
    <row r="8" spans="1:60" x14ac:dyDescent="0.2">
      <c r="A8" s="23" t="s">
        <v>36</v>
      </c>
      <c r="B8" s="26" t="s">
        <v>9</v>
      </c>
      <c r="C8" s="42" t="s">
        <v>10</v>
      </c>
      <c r="D8" s="28"/>
      <c r="E8" s="30"/>
      <c r="F8" s="33"/>
      <c r="G8" s="33">
        <f>SUMIF(AE9:AE21,"&lt;&gt;NOR",G9:G21)</f>
        <v>0</v>
      </c>
      <c r="H8" s="33"/>
      <c r="I8" s="33">
        <f>SUM(I9:I21)</f>
        <v>0</v>
      </c>
      <c r="J8" s="33"/>
      <c r="K8" s="33">
        <f>SUM(K9:K21)</f>
        <v>10246.81</v>
      </c>
      <c r="L8" s="33"/>
      <c r="M8" s="33">
        <f>SUM(M9:M21)</f>
        <v>0</v>
      </c>
      <c r="N8" s="33"/>
      <c r="O8" s="33">
        <f>SUM(O9:O21)</f>
        <v>0</v>
      </c>
      <c r="P8" s="33"/>
      <c r="Q8" s="33">
        <f>SUM(Q9:Q21)</f>
        <v>0.16</v>
      </c>
      <c r="R8" s="33"/>
      <c r="S8" s="33"/>
      <c r="T8" s="34"/>
      <c r="U8" s="33">
        <f>SUM(U9:U21)</f>
        <v>45.9</v>
      </c>
      <c r="AE8" t="s">
        <v>37</v>
      </c>
    </row>
    <row r="9" spans="1:60" outlineLevel="1" x14ac:dyDescent="0.2">
      <c r="A9" s="22"/>
      <c r="B9" s="25"/>
      <c r="C9" s="41"/>
      <c r="D9" s="27"/>
      <c r="E9" s="29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  <c r="U9" s="3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outlineLevel="1" x14ac:dyDescent="0.2">
      <c r="A10" s="22"/>
      <c r="B10" s="52" t="s">
        <v>50</v>
      </c>
      <c r="C10" s="41"/>
      <c r="D10" s="27"/>
      <c r="E10" s="29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  <c r="U10" s="3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outlineLevel="1" x14ac:dyDescent="0.2">
      <c r="A11" s="22">
        <v>6</v>
      </c>
      <c r="B11" s="25" t="s">
        <v>55</v>
      </c>
      <c r="C11" s="41" t="s">
        <v>51</v>
      </c>
      <c r="D11" s="27" t="s">
        <v>38</v>
      </c>
      <c r="E11" s="29">
        <v>182</v>
      </c>
      <c r="F11" s="31"/>
      <c r="G11" s="31">
        <f>E11*F11</f>
        <v>0</v>
      </c>
      <c r="H11" s="31">
        <v>0</v>
      </c>
      <c r="I11" s="31">
        <f t="shared" ref="I11:I21" si="0">ROUND(E11*H11,2)</f>
        <v>0</v>
      </c>
      <c r="J11" s="31">
        <v>7.83</v>
      </c>
      <c r="K11" s="31">
        <f t="shared" ref="K11:K21" si="1">ROUND(E11*J11,2)</f>
        <v>1425.06</v>
      </c>
      <c r="L11" s="31">
        <v>21</v>
      </c>
      <c r="M11" s="31">
        <f t="shared" ref="M11:M21" si="2">G11*(1+L11/100)</f>
        <v>0</v>
      </c>
      <c r="N11" s="31">
        <v>0</v>
      </c>
      <c r="O11" s="31">
        <f t="shared" ref="O11:O21" si="3">ROUND(E11*N11,2)</f>
        <v>0</v>
      </c>
      <c r="P11" s="31">
        <v>0</v>
      </c>
      <c r="Q11" s="31">
        <f t="shared" ref="Q11:Q21" si="4">ROUND(E11*P11,2)</f>
        <v>0</v>
      </c>
      <c r="R11" s="31"/>
      <c r="S11" s="31"/>
      <c r="T11" s="32">
        <v>3.5000000000000003E-2</v>
      </c>
      <c r="U11" s="31">
        <f t="shared" ref="U11:U21" si="5">ROUND(E11*T11,2)</f>
        <v>6.37</v>
      </c>
      <c r="V11" s="21"/>
      <c r="W11" s="21"/>
      <c r="X11" s="21"/>
      <c r="Y11" s="21"/>
      <c r="Z11" s="21"/>
      <c r="AA11" s="21"/>
      <c r="AB11" s="21"/>
      <c r="AC11" s="21"/>
      <c r="AD11" s="21"/>
      <c r="AE11" s="21" t="s">
        <v>39</v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</row>
    <row r="12" spans="1:60" outlineLevel="1" x14ac:dyDescent="0.2">
      <c r="A12" s="22"/>
      <c r="B12" s="25"/>
      <c r="C12" s="51" t="s">
        <v>52</v>
      </c>
      <c r="D12" s="27"/>
      <c r="E12" s="29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  <c r="U12" s="3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outlineLevel="1" x14ac:dyDescent="0.2">
      <c r="A13" s="22">
        <v>7</v>
      </c>
      <c r="B13" s="50"/>
      <c r="C13" s="41" t="s">
        <v>54</v>
      </c>
      <c r="D13" s="27" t="s">
        <v>38</v>
      </c>
      <c r="E13" s="29">
        <f>182*1.1</f>
        <v>200.20000000000002</v>
      </c>
      <c r="F13" s="31"/>
      <c r="G13" s="31">
        <f t="shared" ref="G13:G18" si="6">E13*F13</f>
        <v>0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  <c r="U13" s="3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outlineLevel="1" x14ac:dyDescent="0.2">
      <c r="A14" s="22">
        <v>8</v>
      </c>
      <c r="B14" s="25"/>
      <c r="C14" s="41" t="s">
        <v>48</v>
      </c>
      <c r="D14" s="27" t="s">
        <v>38</v>
      </c>
      <c r="E14" s="29">
        <v>182</v>
      </c>
      <c r="F14" s="31"/>
      <c r="G14" s="31">
        <f>E14*F14</f>
        <v>0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3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0" outlineLevel="1" x14ac:dyDescent="0.2">
      <c r="A15" s="22"/>
      <c r="B15" s="25"/>
      <c r="C15" s="51" t="s">
        <v>53</v>
      </c>
      <c r="D15" s="27"/>
      <c r="E15" s="2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 outlineLevel="1" x14ac:dyDescent="0.2">
      <c r="A16" s="22">
        <v>9</v>
      </c>
      <c r="B16" s="50"/>
      <c r="C16" s="41" t="s">
        <v>56</v>
      </c>
      <c r="D16" s="27" t="s">
        <v>38</v>
      </c>
      <c r="E16" s="29">
        <v>182</v>
      </c>
      <c r="F16" s="31"/>
      <c r="G16" s="31">
        <f t="shared" ref="G16" si="7">E16*F16</f>
        <v>0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</row>
    <row r="17" spans="1:60" outlineLevel="1" x14ac:dyDescent="0.2">
      <c r="A17" s="22">
        <v>10</v>
      </c>
      <c r="B17" s="25"/>
      <c r="C17" s="41" t="s">
        <v>46</v>
      </c>
      <c r="D17" s="27" t="s">
        <v>38</v>
      </c>
      <c r="E17" s="29">
        <v>182</v>
      </c>
      <c r="F17" s="31"/>
      <c r="G17" s="31">
        <f t="shared" si="6"/>
        <v>0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3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</row>
    <row r="18" spans="1:60" outlineLevel="1" x14ac:dyDescent="0.2">
      <c r="A18" s="22">
        <v>11</v>
      </c>
      <c r="B18" s="25"/>
      <c r="C18" s="41" t="s">
        <v>47</v>
      </c>
      <c r="D18" s="27" t="s">
        <v>38</v>
      </c>
      <c r="E18" s="29">
        <f>182*1.1</f>
        <v>200.20000000000002</v>
      </c>
      <c r="F18" s="31"/>
      <c r="G18" s="31">
        <f t="shared" si="6"/>
        <v>0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3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</row>
    <row r="19" spans="1:60" ht="22.5" outlineLevel="1" x14ac:dyDescent="0.2">
      <c r="A19" s="22">
        <v>12</v>
      </c>
      <c r="B19" s="25"/>
      <c r="C19" s="41" t="s">
        <v>41</v>
      </c>
      <c r="D19" s="27" t="s">
        <v>40</v>
      </c>
      <c r="E19" s="29">
        <v>155</v>
      </c>
      <c r="F19" s="31"/>
      <c r="G19" s="31">
        <f>E19*F19</f>
        <v>0</v>
      </c>
      <c r="H19" s="31">
        <v>0</v>
      </c>
      <c r="I19" s="31">
        <f t="shared" si="0"/>
        <v>0</v>
      </c>
      <c r="J19" s="31">
        <v>56.91</v>
      </c>
      <c r="K19" s="31">
        <f t="shared" si="1"/>
        <v>8821.0499999999993</v>
      </c>
      <c r="L19" s="31">
        <v>21</v>
      </c>
      <c r="M19" s="31">
        <f t="shared" si="2"/>
        <v>0</v>
      </c>
      <c r="N19" s="31">
        <v>0</v>
      </c>
      <c r="O19" s="31">
        <f t="shared" si="3"/>
        <v>0</v>
      </c>
      <c r="P19" s="31">
        <v>1E-3</v>
      </c>
      <c r="Q19" s="31">
        <f t="shared" si="4"/>
        <v>0.16</v>
      </c>
      <c r="R19" s="31"/>
      <c r="S19" s="31"/>
      <c r="T19" s="32">
        <v>0.255</v>
      </c>
      <c r="U19" s="31">
        <f t="shared" si="5"/>
        <v>39.53</v>
      </c>
      <c r="V19" s="21"/>
      <c r="W19" s="21"/>
      <c r="X19" s="21"/>
      <c r="Y19" s="21"/>
      <c r="Z19" s="21"/>
      <c r="AA19" s="21"/>
      <c r="AB19" s="21"/>
      <c r="AC19" s="21"/>
      <c r="AD19" s="21"/>
      <c r="AE19" s="21" t="s">
        <v>39</v>
      </c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</row>
    <row r="20" spans="1:60" outlineLevel="1" x14ac:dyDescent="0.2">
      <c r="A20" s="22"/>
      <c r="B20" s="25"/>
      <c r="C20" s="41"/>
      <c r="D20" s="27"/>
      <c r="E20" s="2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</row>
    <row r="21" spans="1:60" outlineLevel="1" x14ac:dyDescent="0.2">
      <c r="A21" s="36">
        <v>13</v>
      </c>
      <c r="B21" s="37"/>
      <c r="C21" s="43" t="s">
        <v>42</v>
      </c>
      <c r="D21" s="38" t="s">
        <v>45</v>
      </c>
      <c r="E21" s="39">
        <v>1</v>
      </c>
      <c r="F21" s="40"/>
      <c r="G21" s="40">
        <f>E21*F21</f>
        <v>0</v>
      </c>
      <c r="H21" s="31">
        <v>0</v>
      </c>
      <c r="I21" s="31">
        <f t="shared" si="0"/>
        <v>0</v>
      </c>
      <c r="J21" s="31">
        <v>0.7</v>
      </c>
      <c r="K21" s="31">
        <f t="shared" si="1"/>
        <v>0.7</v>
      </c>
      <c r="L21" s="31">
        <v>21</v>
      </c>
      <c r="M21" s="31">
        <f t="shared" si="2"/>
        <v>0</v>
      </c>
      <c r="N21" s="31">
        <v>0</v>
      </c>
      <c r="O21" s="31">
        <f t="shared" si="3"/>
        <v>0</v>
      </c>
      <c r="P21" s="31">
        <v>0</v>
      </c>
      <c r="Q21" s="31">
        <f t="shared" si="4"/>
        <v>0</v>
      </c>
      <c r="R21" s="31"/>
      <c r="S21" s="31"/>
      <c r="T21" s="32">
        <v>0</v>
      </c>
      <c r="U21" s="31">
        <f t="shared" si="5"/>
        <v>0</v>
      </c>
      <c r="V21" s="21"/>
      <c r="W21" s="21"/>
      <c r="X21" s="21"/>
      <c r="Y21" s="21"/>
      <c r="Z21" s="21"/>
      <c r="AA21" s="21"/>
      <c r="AB21" s="21"/>
      <c r="AC21" s="21"/>
      <c r="AD21" s="21"/>
      <c r="AE21" s="21" t="s">
        <v>39</v>
      </c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</row>
    <row r="22" spans="1:60" x14ac:dyDescent="0.2">
      <c r="A22" s="1"/>
      <c r="B22" s="2" t="s">
        <v>43</v>
      </c>
      <c r="C22" s="44" t="s">
        <v>43</v>
      </c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AC22">
        <v>15</v>
      </c>
      <c r="AD22">
        <v>21</v>
      </c>
    </row>
    <row r="23" spans="1:60" x14ac:dyDescent="0.2">
      <c r="C23" s="45"/>
      <c r="D23" s="10"/>
      <c r="AE23" t="s">
        <v>44</v>
      </c>
    </row>
    <row r="24" spans="1:60" x14ac:dyDescent="0.2">
      <c r="D24" s="10"/>
    </row>
    <row r="25" spans="1:60" x14ac:dyDescent="0.2">
      <c r="D25" s="10"/>
    </row>
    <row r="26" spans="1:60" x14ac:dyDescent="0.2">
      <c r="D26" s="10"/>
    </row>
    <row r="27" spans="1:60" x14ac:dyDescent="0.2">
      <c r="D27" s="10"/>
    </row>
    <row r="28" spans="1:60" x14ac:dyDescent="0.2">
      <c r="D28" s="10"/>
    </row>
    <row r="29" spans="1:60" x14ac:dyDescent="0.2">
      <c r="D29" s="10"/>
    </row>
    <row r="30" spans="1:60" x14ac:dyDescent="0.2">
      <c r="D30" s="10"/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Pokyny pro vyplnění</vt:lpstr>
      <vt:lpstr>VzorPolozky</vt:lpstr>
      <vt:lpstr> Pol</vt:lpstr>
      <vt:lpstr>' Pol'!Oblast_tisku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Ondra</cp:lastModifiedBy>
  <cp:lastPrinted>2016-02-10T08:13:31Z</cp:lastPrinted>
  <dcterms:created xsi:type="dcterms:W3CDTF">2009-04-08T07:15:50Z</dcterms:created>
  <dcterms:modified xsi:type="dcterms:W3CDTF">2016-06-15T09:43:41Z</dcterms:modified>
</cp:coreProperties>
</file>