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11760"/>
  </bookViews>
  <sheets>
    <sheet name="rozpočet rekonstrukce kuchyně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19" i="1" l="1"/>
  <c r="E6" i="1"/>
  <c r="E7" i="1"/>
  <c r="E5" i="1"/>
  <c r="E16" i="1"/>
  <c r="E17" i="1"/>
  <c r="C15" i="1"/>
  <c r="E15" i="1" s="1"/>
  <c r="C13" i="1"/>
  <c r="C14" i="1" s="1"/>
  <c r="E14" i="1" s="1"/>
  <c r="C11" i="1"/>
  <c r="C12" i="1" s="1"/>
  <c r="E12" i="1" s="1"/>
  <c r="C8" i="1"/>
  <c r="E8" i="1" s="1"/>
  <c r="C4" i="1"/>
  <c r="E4" i="1" s="1"/>
  <c r="E11" i="1" l="1"/>
  <c r="C9" i="1"/>
  <c r="E9" i="1" s="1"/>
  <c r="C10" i="1"/>
  <c r="E10" i="1" s="1"/>
  <c r="E13" i="1"/>
  <c r="C18" i="1"/>
  <c r="E18" i="1" s="1"/>
</calcChain>
</file>

<file path=xl/sharedStrings.xml><?xml version="1.0" encoding="utf-8"?>
<sst xmlns="http://schemas.openxmlformats.org/spreadsheetml/2006/main" count="38" uniqueCount="26">
  <si>
    <t xml:space="preserve">Soupis prací </t>
  </si>
  <si>
    <t>Likvidace stávající kuchyňské linky</t>
  </si>
  <si>
    <t>Demontáž stávajícího lina</t>
  </si>
  <si>
    <t>Likvidace stávajícího lina</t>
  </si>
  <si>
    <t xml:space="preserve">Vyspravení stávajících omítek - stěny + strop </t>
  </si>
  <si>
    <t xml:space="preserve">Demolice stávajícího obkladu za kuchyňskou linkou </t>
  </si>
  <si>
    <t xml:space="preserve">Likvidace demontovaného obkladu </t>
  </si>
  <si>
    <t xml:space="preserve">Provedení nového obkladu za kuchyňskou linkou na lepidlo </t>
  </si>
  <si>
    <t>Nové rozvody elektřiny v kuchyňské lincce (rozvody pro spotřebiče mikrovlnka, sporák, lednice, myčka + cca 6 zásuvek v kuchyňské lince + osvětlení skříněk), (vybourání drážek, natažení kabelů, připojení, vyspravení omítek)</t>
  </si>
  <si>
    <t xml:space="preserve">Položení keramické dlažby na lepidlo </t>
  </si>
  <si>
    <t xml:space="preserve">Stávající vývod pro dřez doplnit o kohout pro myčku </t>
  </si>
  <si>
    <t>m2</t>
  </si>
  <si>
    <t>Demontáž stávající kuchyňské linky - horní skříňky + dolní skříňky</t>
  </si>
  <si>
    <t>m</t>
  </si>
  <si>
    <t>Oškrábání stávající malby (stěny+strop)</t>
  </si>
  <si>
    <t>kpl</t>
  </si>
  <si>
    <t xml:space="preserve">Výmalba - barva bílá primalex omyvatelná </t>
  </si>
  <si>
    <t>Popis</t>
  </si>
  <si>
    <t>MJ</t>
  </si>
  <si>
    <t>výměra</t>
  </si>
  <si>
    <t>Jednotková cena</t>
  </si>
  <si>
    <t xml:space="preserve">Cena celkem </t>
  </si>
  <si>
    <t xml:space="preserve">Celkem </t>
  </si>
  <si>
    <t>Kromě dodávky obkladů, které dodáme nacenit materiál + práci + dopravu</t>
  </si>
  <si>
    <t>Demontáž stávajícíh spotřebičů (lednička, sporák, mikrovlnka, digestoř)</t>
  </si>
  <si>
    <t>Likvidace stávajícíh spotřebičů (lednička, sporák, mikrovlnka, digestoř)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</si>
</sst>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L10" sqref="L10"/>
    </sheetView>
  </sheetViews>
  <sheetFormatPr defaultRowHeight="15" x14ac:dyDescent="0.25"/>
  <cols>
    <col min="1" max="1" width="40.85546875" style="3" bestFit="1" customWidth="1"/>
    <col min="4" max="4" width="15.85546875" bestFit="1" customWidth="1"/>
    <col min="5" max="5" width="12.7109375" bestFit="1" customWidth="1"/>
  </cols>
  <sheetData>
    <row r="1" spans="1:5" s="8" customFormat="1" x14ac:dyDescent="0.25">
      <c r="A1" s="7" t="s">
        <v>17</v>
      </c>
      <c r="B1" s="8" t="s">
        <v>18</v>
      </c>
      <c r="C1" s="8" t="s">
        <v>19</v>
      </c>
      <c r="D1" s="8" t="s">
        <v>20</v>
      </c>
      <c r="E1" s="8" t="s">
        <v>21</v>
      </c>
    </row>
    <row r="2" spans="1:5" s="1" customFormat="1" x14ac:dyDescent="0.25">
      <c r="A2" s="2" t="s">
        <v>0</v>
      </c>
    </row>
    <row r="3" spans="1:5" s="1" customFormat="1" ht="30" x14ac:dyDescent="0.25">
      <c r="A3" s="4" t="s">
        <v>23</v>
      </c>
    </row>
    <row r="4" spans="1:5" ht="30" x14ac:dyDescent="0.25">
      <c r="A4" s="3" t="s">
        <v>12</v>
      </c>
      <c r="B4" t="s">
        <v>13</v>
      </c>
      <c r="C4">
        <f>2.1*2</f>
        <v>4.2</v>
      </c>
      <c r="E4">
        <f>C4*D4</f>
        <v>0</v>
      </c>
    </row>
    <row r="5" spans="1:5" x14ac:dyDescent="0.25">
      <c r="A5" s="3" t="s">
        <v>1</v>
      </c>
      <c r="B5" t="s">
        <v>13</v>
      </c>
      <c r="C5">
        <v>4.2</v>
      </c>
      <c r="E5">
        <f t="shared" ref="E5:E18" si="0">C5*D5</f>
        <v>0</v>
      </c>
    </row>
    <row r="6" spans="1:5" ht="30" x14ac:dyDescent="0.25">
      <c r="A6" s="3" t="s">
        <v>24</v>
      </c>
      <c r="B6" t="s">
        <v>15</v>
      </c>
      <c r="C6">
        <v>1</v>
      </c>
      <c r="E6">
        <f t="shared" si="0"/>
        <v>0</v>
      </c>
    </row>
    <row r="7" spans="1:5" ht="30" x14ac:dyDescent="0.25">
      <c r="A7" s="3" t="s">
        <v>25</v>
      </c>
      <c r="B7" t="s">
        <v>15</v>
      </c>
      <c r="C7">
        <v>1</v>
      </c>
      <c r="E7">
        <f t="shared" si="0"/>
        <v>0</v>
      </c>
    </row>
    <row r="8" spans="1:5" x14ac:dyDescent="0.25">
      <c r="A8" s="3" t="s">
        <v>2</v>
      </c>
      <c r="B8" t="s">
        <v>11</v>
      </c>
      <c r="C8">
        <f>2.1*3.5</f>
        <v>7.3500000000000005</v>
      </c>
      <c r="E8">
        <f t="shared" si="0"/>
        <v>0</v>
      </c>
    </row>
    <row r="9" spans="1:5" x14ac:dyDescent="0.25">
      <c r="A9" s="3" t="s">
        <v>3</v>
      </c>
      <c r="B9" t="s">
        <v>11</v>
      </c>
      <c r="C9">
        <f>C8</f>
        <v>7.3500000000000005</v>
      </c>
      <c r="E9">
        <f t="shared" si="0"/>
        <v>0</v>
      </c>
    </row>
    <row r="10" spans="1:5" x14ac:dyDescent="0.25">
      <c r="A10" s="3" t="s">
        <v>9</v>
      </c>
      <c r="B10" t="s">
        <v>11</v>
      </c>
      <c r="C10">
        <f>$C$8</f>
        <v>7.3500000000000005</v>
      </c>
      <c r="E10">
        <f t="shared" si="0"/>
        <v>0</v>
      </c>
    </row>
    <row r="11" spans="1:5" x14ac:dyDescent="0.25">
      <c r="A11" s="3" t="s">
        <v>14</v>
      </c>
      <c r="B11" t="s">
        <v>11</v>
      </c>
      <c r="C11">
        <f>(7.35+(2.1*2+3.5)*2.5)</f>
        <v>26.6</v>
      </c>
      <c r="E11">
        <f t="shared" si="0"/>
        <v>0</v>
      </c>
    </row>
    <row r="12" spans="1:5" x14ac:dyDescent="0.25">
      <c r="A12" s="3" t="s">
        <v>4</v>
      </c>
      <c r="B12" t="s">
        <v>11</v>
      </c>
      <c r="C12">
        <f>C11</f>
        <v>26.6</v>
      </c>
      <c r="E12">
        <f t="shared" si="0"/>
        <v>0</v>
      </c>
    </row>
    <row r="13" spans="1:5" ht="30" x14ac:dyDescent="0.25">
      <c r="A13" s="3" t="s">
        <v>5</v>
      </c>
      <c r="B13" t="s">
        <v>11</v>
      </c>
      <c r="C13">
        <f>2.1*2*0.5+1.54*0.5-0.6*0.5</f>
        <v>2.5700000000000003</v>
      </c>
      <c r="E13">
        <f t="shared" si="0"/>
        <v>0</v>
      </c>
    </row>
    <row r="14" spans="1:5" x14ac:dyDescent="0.25">
      <c r="A14" s="3" t="s">
        <v>6</v>
      </c>
      <c r="B14" t="s">
        <v>11</v>
      </c>
      <c r="C14">
        <f>C13</f>
        <v>2.5700000000000003</v>
      </c>
      <c r="E14">
        <f t="shared" si="0"/>
        <v>0</v>
      </c>
    </row>
    <row r="15" spans="1:5" ht="30" x14ac:dyDescent="0.25">
      <c r="A15" s="3" t="s">
        <v>7</v>
      </c>
      <c r="B15" t="s">
        <v>11</v>
      </c>
      <c r="C15">
        <f>3.64*0.5</f>
        <v>1.82</v>
      </c>
      <c r="E15">
        <f t="shared" si="0"/>
        <v>0</v>
      </c>
    </row>
    <row r="16" spans="1:5" ht="90" x14ac:dyDescent="0.25">
      <c r="A16" s="3" t="s">
        <v>8</v>
      </c>
      <c r="B16" t="s">
        <v>13</v>
      </c>
      <c r="C16">
        <v>4.2</v>
      </c>
      <c r="E16">
        <f t="shared" si="0"/>
        <v>0</v>
      </c>
    </row>
    <row r="17" spans="1:5" ht="30" x14ac:dyDescent="0.25">
      <c r="A17" s="3" t="s">
        <v>10</v>
      </c>
      <c r="B17" t="s">
        <v>15</v>
      </c>
      <c r="C17">
        <v>1</v>
      </c>
      <c r="E17">
        <f t="shared" si="0"/>
        <v>0</v>
      </c>
    </row>
    <row r="18" spans="1:5" x14ac:dyDescent="0.25">
      <c r="A18" s="3" t="s">
        <v>16</v>
      </c>
      <c r="B18" t="s">
        <v>11</v>
      </c>
      <c r="C18">
        <f>C12-C15</f>
        <v>24.78</v>
      </c>
      <c r="E18">
        <f t="shared" si="0"/>
        <v>0</v>
      </c>
    </row>
    <row r="19" spans="1:5" x14ac:dyDescent="0.25">
      <c r="A19" s="5" t="s">
        <v>22</v>
      </c>
      <c r="B19" s="6"/>
      <c r="C19" s="6"/>
      <c r="D19" s="6"/>
      <c r="E19" s="6">
        <f>SUBTOTAL(9,E1:E18)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rekonstrukce kuchyně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Radka</cp:lastModifiedBy>
  <dcterms:created xsi:type="dcterms:W3CDTF">2015-07-14T12:04:58Z</dcterms:created>
  <dcterms:modified xsi:type="dcterms:W3CDTF">2015-07-15T17:22:50Z</dcterms:modified>
</cp:coreProperties>
</file>