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avelon-SRV\klienti\Avion Shopping park Brno\pro VŘ epoptavka.cz\"/>
    </mc:Choice>
  </mc:AlternateContent>
  <xr:revisionPtr revIDLastSave="0" documentId="13_ncr:1_{308120AB-A6A1-4CDF-8E8A-418E5166ADCB}" xr6:coauthVersionLast="40" xr6:coauthVersionMax="40" xr10:uidLastSave="{00000000-0000-0000-0000-000000000000}"/>
  <bookViews>
    <workbookView xWindow="0" yWindow="0" windowWidth="25890" windowHeight="12600" xr2:uid="{00000000-000D-0000-FFFF-FFFF00000000}"/>
  </bookViews>
  <sheets>
    <sheet name="List1" sheetId="1" r:id="rId1"/>
  </sheets>
  <definedNames>
    <definedName name="_xlnm._FilterDatabase" localSheetId="0" hidden="1">List1!$N$2:$N$423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1" i="1" l="1"/>
  <c r="K418" i="1"/>
  <c r="K417" i="1"/>
  <c r="K416" i="1"/>
  <c r="K415" i="1"/>
  <c r="K414" i="1"/>
  <c r="K411" i="1"/>
  <c r="K410" i="1"/>
  <c r="K409" i="1"/>
  <c r="K408" i="1"/>
  <c r="K406" i="1"/>
  <c r="K405" i="1"/>
  <c r="K404" i="1"/>
  <c r="K403" i="1"/>
  <c r="K402" i="1"/>
  <c r="K401" i="1"/>
  <c r="K400" i="1"/>
  <c r="K399" i="1"/>
  <c r="K398" i="1"/>
  <c r="K397" i="1"/>
  <c r="K396" i="1"/>
  <c r="K390" i="1"/>
  <c r="K388" i="1"/>
  <c r="K387" i="1"/>
  <c r="K386" i="1"/>
  <c r="K385" i="1"/>
  <c r="K384" i="1"/>
  <c r="K383" i="1"/>
  <c r="K382" i="1"/>
  <c r="K376" i="1"/>
  <c r="K375" i="1"/>
  <c r="K374" i="1"/>
  <c r="K372" i="1"/>
  <c r="K370" i="1"/>
  <c r="K368" i="1"/>
  <c r="K367" i="1"/>
  <c r="K365" i="1"/>
  <c r="K364" i="1"/>
  <c r="K363" i="1"/>
  <c r="K362" i="1"/>
  <c r="K360" i="1"/>
  <c r="K358" i="1"/>
  <c r="K356" i="1"/>
  <c r="K355" i="1"/>
  <c r="K354" i="1"/>
  <c r="K352" i="1"/>
  <c r="K350" i="1"/>
  <c r="K349" i="1"/>
  <c r="K348" i="1"/>
  <c r="K346" i="1"/>
  <c r="K344" i="1"/>
  <c r="K342" i="1"/>
  <c r="K340" i="1"/>
  <c r="K338" i="1"/>
  <c r="K336" i="1"/>
  <c r="K334" i="1"/>
  <c r="K332" i="1"/>
  <c r="K330" i="1"/>
  <c r="K328" i="1"/>
  <c r="K327" i="1"/>
  <c r="K325" i="1"/>
  <c r="K323" i="1"/>
  <c r="K321" i="1"/>
  <c r="K319" i="1"/>
  <c r="K317" i="1"/>
  <c r="K315" i="1"/>
  <c r="K313" i="1"/>
  <c r="K311" i="1"/>
  <c r="K309" i="1"/>
  <c r="K307" i="1"/>
  <c r="K305" i="1"/>
  <c r="K303" i="1"/>
  <c r="K301" i="1"/>
  <c r="K299" i="1"/>
  <c r="K297" i="1"/>
  <c r="K296" i="1"/>
  <c r="K293" i="1"/>
  <c r="K292" i="1"/>
  <c r="K291" i="1"/>
  <c r="K290" i="1"/>
  <c r="K289" i="1"/>
  <c r="K288" i="1"/>
  <c r="K287" i="1"/>
  <c r="K286" i="1"/>
  <c r="K285" i="1"/>
  <c r="K284" i="1"/>
  <c r="K281" i="1"/>
  <c r="K280" i="1"/>
  <c r="K279" i="1"/>
  <c r="K276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6" i="1"/>
  <c r="K255" i="1"/>
  <c r="K254" i="1"/>
  <c r="K253" i="1"/>
  <c r="K252" i="1"/>
  <c r="K251" i="1"/>
  <c r="K250" i="1"/>
  <c r="K249" i="1"/>
  <c r="K246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29" i="1"/>
  <c r="K228" i="1"/>
  <c r="K226" i="1"/>
  <c r="K224" i="1"/>
  <c r="K222" i="1"/>
  <c r="K220" i="1"/>
  <c r="K218" i="1"/>
  <c r="K216" i="1"/>
  <c r="K215" i="1"/>
  <c r="K213" i="1"/>
  <c r="K212" i="1"/>
  <c r="K210" i="1"/>
  <c r="K209" i="1"/>
  <c r="K203" i="1"/>
  <c r="K202" i="1"/>
  <c r="K201" i="1"/>
  <c r="K200" i="1"/>
  <c r="K199" i="1"/>
  <c r="K198" i="1"/>
  <c r="K197" i="1"/>
  <c r="K195" i="1"/>
  <c r="K194" i="1"/>
  <c r="K191" i="1"/>
  <c r="K190" i="1"/>
  <c r="K189" i="1"/>
  <c r="K188" i="1"/>
  <c r="K187" i="1"/>
  <c r="K184" i="1"/>
  <c r="K183" i="1"/>
  <c r="K182" i="1"/>
  <c r="K181" i="1"/>
  <c r="K177" i="1"/>
  <c r="K175" i="1"/>
  <c r="K173" i="1"/>
  <c r="K171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7" i="1"/>
  <c r="K146" i="1"/>
  <c r="K145" i="1"/>
  <c r="K144" i="1"/>
  <c r="K143" i="1"/>
  <c r="K142" i="1"/>
  <c r="K141" i="1"/>
  <c r="K140" i="1"/>
  <c r="K134" i="1"/>
  <c r="K133" i="1"/>
  <c r="K132" i="1"/>
  <c r="K131" i="1"/>
  <c r="K128" i="1"/>
  <c r="K127" i="1"/>
  <c r="K126" i="1"/>
  <c r="K125" i="1"/>
  <c r="K124" i="1"/>
  <c r="K123" i="1"/>
  <c r="K120" i="1"/>
  <c r="K119" i="1"/>
  <c r="K117" i="1"/>
  <c r="K116" i="1"/>
  <c r="K115" i="1"/>
  <c r="K114" i="1"/>
  <c r="K108" i="1"/>
  <c r="K107" i="1"/>
  <c r="K106" i="1"/>
  <c r="K105" i="1"/>
  <c r="K104" i="1"/>
  <c r="K103" i="1"/>
  <c r="K101" i="1"/>
  <c r="K100" i="1"/>
  <c r="K99" i="1"/>
  <c r="K96" i="1"/>
  <c r="K95" i="1"/>
  <c r="K94" i="1"/>
  <c r="K93" i="1"/>
  <c r="K92" i="1"/>
  <c r="K89" i="1"/>
  <c r="K88" i="1"/>
  <c r="K87" i="1"/>
  <c r="K86" i="1"/>
  <c r="K82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58" i="1"/>
  <c r="K57" i="1"/>
  <c r="K56" i="1"/>
  <c r="K55" i="1"/>
  <c r="K54" i="1"/>
  <c r="K53" i="1"/>
  <c r="K52" i="1"/>
  <c r="K51" i="1"/>
  <c r="K45" i="1"/>
  <c r="K43" i="1"/>
  <c r="K41" i="1"/>
  <c r="K40" i="1"/>
  <c r="K39" i="1"/>
  <c r="K38" i="1"/>
  <c r="K37" i="1"/>
  <c r="K36" i="1"/>
  <c r="K35" i="1"/>
  <c r="K34" i="1"/>
  <c r="K33" i="1"/>
  <c r="K32" i="1"/>
  <c r="K31" i="1"/>
  <c r="K25" i="1"/>
  <c r="K23" i="1"/>
  <c r="K22" i="1"/>
  <c r="K21" i="1"/>
  <c r="K20" i="1"/>
  <c r="K19" i="1"/>
  <c r="K18" i="1"/>
  <c r="K17" i="1"/>
  <c r="K16" i="1"/>
  <c r="K15" i="1"/>
  <c r="K14" i="1"/>
  <c r="K8" i="1"/>
  <c r="K6" i="1"/>
  <c r="K3" i="1" s="1"/>
  <c r="K111" i="1" l="1"/>
  <c r="K379" i="1"/>
  <c r="K393" i="1"/>
  <c r="K48" i="1"/>
  <c r="K137" i="1"/>
  <c r="K28" i="1"/>
  <c r="K206" i="1"/>
  <c r="K11" i="1"/>
  <c r="K425" i="1" s="1"/>
</calcChain>
</file>

<file path=xl/sharedStrings.xml><?xml version="1.0" encoding="utf-8"?>
<sst xmlns="http://schemas.openxmlformats.org/spreadsheetml/2006/main" count="2323" uniqueCount="586">
  <si>
    <t>Vedlejší rozpočtové náklady</t>
  </si>
  <si>
    <t>D</t>
  </si>
  <si>
    <t>VRN3</t>
  </si>
  <si>
    <t>Zařízení staveniště</t>
  </si>
  <si>
    <t>008300-1</t>
  </si>
  <si>
    <t>1</t>
  </si>
  <si>
    <t>K</t>
  </si>
  <si>
    <t>030001000</t>
  </si>
  <si>
    <t>kpl</t>
  </si>
  <si>
    <t>VRN9</t>
  </si>
  <si>
    <t>Ostatní náklady</t>
  </si>
  <si>
    <t>2</t>
  </si>
  <si>
    <t>090001</t>
  </si>
  <si>
    <t>Náklady na vzorky</t>
  </si>
  <si>
    <t xml:space="preserve">02 - 1 PP </t>
  </si>
  <si>
    <t>748</t>
  </si>
  <si>
    <t>Elektromontáže - osvětlovací zařízení a svítidla</t>
  </si>
  <si>
    <t>002300-1</t>
  </si>
  <si>
    <t>7481002</t>
  </si>
  <si>
    <t xml:space="preserve">Montáž svítidel </t>
  </si>
  <si>
    <t>kus</t>
  </si>
  <si>
    <t>M</t>
  </si>
  <si>
    <t>348301</t>
  </si>
  <si>
    <t>A - Svítidlo AQUAFORCE LED 6400 HF L840 IP65</t>
  </si>
  <si>
    <t>3</t>
  </si>
  <si>
    <t>348304</t>
  </si>
  <si>
    <t xml:space="preserve">D - Svítidlo PERLUCE O LED4600-840 L1520 EVG IP50 WH </t>
  </si>
  <si>
    <t>4</t>
  </si>
  <si>
    <t>348401</t>
  </si>
  <si>
    <t>N1 - Svítidlo ERGOSIGN C AW LED NT3 + piktogram</t>
  </si>
  <si>
    <t>5</t>
  </si>
  <si>
    <t>348405</t>
  </si>
  <si>
    <t>N5 - Svítidlo RESCLITE C ESCAPE AD NT3 IP65 WH</t>
  </si>
  <si>
    <t>6</t>
  </si>
  <si>
    <t>348407</t>
  </si>
  <si>
    <t>N7 - Svítidlo CROSSIGN 160 AB LED NT3 ERI  + piktogram</t>
  </si>
  <si>
    <t>7</t>
  </si>
  <si>
    <t>348410</t>
  </si>
  <si>
    <t>N10 - Svítidlo CROSSIGN 160 AB LED NT3  + piktogram</t>
  </si>
  <si>
    <t>8</t>
  </si>
  <si>
    <t>7482001</t>
  </si>
  <si>
    <t>Montáž pohybových snímačů</t>
  </si>
  <si>
    <t>9</t>
  </si>
  <si>
    <t>348901</t>
  </si>
  <si>
    <t>Pohybový snímač</t>
  </si>
  <si>
    <t>10</t>
  </si>
  <si>
    <t>7482009</t>
  </si>
  <si>
    <t>Trafa pro LED svítidla bez integrovaných zdrojů - D+M (odhad)</t>
  </si>
  <si>
    <t>784</t>
  </si>
  <si>
    <t>Dokončovací práce - malby a tapety</t>
  </si>
  <si>
    <t>002200-0</t>
  </si>
  <si>
    <t>11</t>
  </si>
  <si>
    <t>7841001</t>
  </si>
  <si>
    <t>Malby stěn a stropů bílé 2nás vč penetrace - beton</t>
  </si>
  <si>
    <t>m2</t>
  </si>
  <si>
    <t xml:space="preserve">03 - MEZIPATRO </t>
  </si>
  <si>
    <t>348302</t>
  </si>
  <si>
    <t>B - Svítidlo AQUAFORCE LED 4300 HF L840 IP65</t>
  </si>
  <si>
    <t>348409</t>
  </si>
  <si>
    <t>N9 - Svítidlo RESCLITE C ESCAPE HP ED NT3 WH</t>
  </si>
  <si>
    <t>348413</t>
  </si>
  <si>
    <t>N13 - Svítidlo RESCLITE C ESCAPE AD NT3 WH</t>
  </si>
  <si>
    <t>12</t>
  </si>
  <si>
    <t>7841002</t>
  </si>
  <si>
    <t>Malby stěn a stropů bílé 2nás vč penetrace - SDK</t>
  </si>
  <si>
    <t>788</t>
  </si>
  <si>
    <t>Dokončovací práce - ostatní výrobky</t>
  </si>
  <si>
    <t>002100-2</t>
  </si>
  <si>
    <t>13</t>
  </si>
  <si>
    <t>7889001</t>
  </si>
  <si>
    <t>Hasící přístroje - PHP - D+M vč všech systémových detailů  (počet a rozmístění - dle projektu PBŘ)</t>
  </si>
  <si>
    <t>04 - 1 NP - ZÁZEMÍ</t>
  </si>
  <si>
    <t>725</t>
  </si>
  <si>
    <t>Zdravotechnika - zařizovací předměty</t>
  </si>
  <si>
    <t>003000</t>
  </si>
  <si>
    <t>7251001</t>
  </si>
  <si>
    <t>Montáž zařizovacích předmětů</t>
  </si>
  <si>
    <t>642301</t>
  </si>
  <si>
    <t xml:space="preserve">Umyvadlo </t>
  </si>
  <si>
    <t>642302</t>
  </si>
  <si>
    <t>Výlevka</t>
  </si>
  <si>
    <t>642303</t>
  </si>
  <si>
    <t>WC závěsné vč předstěnového systému</t>
  </si>
  <si>
    <t>642304</t>
  </si>
  <si>
    <t>Sprcha</t>
  </si>
  <si>
    <t>642305</t>
  </si>
  <si>
    <t>Baterie umyvadlová stojánková</t>
  </si>
  <si>
    <t>642306</t>
  </si>
  <si>
    <t>Baterie výlevková nástěnná</t>
  </si>
  <si>
    <t>642307</t>
  </si>
  <si>
    <t>Baterie sprchová</t>
  </si>
  <si>
    <t>998725204</t>
  </si>
  <si>
    <t>Přesun hmot procentní pro zařizovací předměty v objektech v do 36 m</t>
  </si>
  <si>
    <t>%</t>
  </si>
  <si>
    <t>14</t>
  </si>
  <si>
    <t>348305</t>
  </si>
  <si>
    <t>E - Svítidlo CHALICE 200 LED2000-840 HF RSB</t>
  </si>
  <si>
    <t>15</t>
  </si>
  <si>
    <t>348312</t>
  </si>
  <si>
    <t>M - Svítidlo THORN PRT LED 20W 4000K CL1 IP65</t>
  </si>
  <si>
    <t>16</t>
  </si>
  <si>
    <t>17</t>
  </si>
  <si>
    <t>348402</t>
  </si>
  <si>
    <t>N2 - Svítidlo CROSSIGN 160 AB LED NT3 IP54 + piktogram</t>
  </si>
  <si>
    <t>18</t>
  </si>
  <si>
    <t>348403</t>
  </si>
  <si>
    <t>N3 - Svítidlo RESCLITE C ANTIPANIC AD NT3 IP65 WH</t>
  </si>
  <si>
    <t>19</t>
  </si>
  <si>
    <t>20</t>
  </si>
  <si>
    <t>21</t>
  </si>
  <si>
    <t>348408</t>
  </si>
  <si>
    <t xml:space="preserve">N8 - Svítidlo ECOSIGN C AB LED NT3 </t>
  </si>
  <si>
    <t>22</t>
  </si>
  <si>
    <t>23</t>
  </si>
  <si>
    <t>348411</t>
  </si>
  <si>
    <t>N11 - Svítidlo CROSSIGN 160 AB LED NT3  + piktogram - paralelně na stěně</t>
  </si>
  <si>
    <t>24</t>
  </si>
  <si>
    <t>348412</t>
  </si>
  <si>
    <t>N12 - Svítidlo TM - technologie W1 102 COLD ST</t>
  </si>
  <si>
    <t>25</t>
  </si>
  <si>
    <t>26</t>
  </si>
  <si>
    <t>348414</t>
  </si>
  <si>
    <t>N14 - Svítidlo RESCLITE C ANTIPANIC HP ED NT3 WH</t>
  </si>
  <si>
    <t>27</t>
  </si>
  <si>
    <t>28</t>
  </si>
  <si>
    <t>29</t>
  </si>
  <si>
    <t>767</t>
  </si>
  <si>
    <t>Konstrukce zámečnické</t>
  </si>
  <si>
    <t>001300-1</t>
  </si>
  <si>
    <t>30</t>
  </si>
  <si>
    <t>7671101</t>
  </si>
  <si>
    <t>Dveře ocelové 2kř otevír plné - vč ocel zárubně - PO + PANIK - 1800/1970 mm -  D+M vč všech systémových detailů, kování a povrchové úpravy (podrobný popis - projekt PBŘ)</t>
  </si>
  <si>
    <t>P</t>
  </si>
  <si>
    <t>Poznámka k položce:
mezi pasáží a chodbou 103</t>
  </si>
  <si>
    <t>31</t>
  </si>
  <si>
    <t>998767204</t>
  </si>
  <si>
    <t>Přesun hmot procentní pro zámečnické konstrukce v objektech v do 36 m</t>
  </si>
  <si>
    <t>771</t>
  </si>
  <si>
    <t>Podlahy z dlaždic</t>
  </si>
  <si>
    <t>001600-1</t>
  </si>
  <si>
    <t>32</t>
  </si>
  <si>
    <t>771574113</t>
  </si>
  <si>
    <t>Montáž podlah keramických režných hladkých lepených flexibilním lepidlem do 12 ks/m2 (vč soklu - výměra = půdorysná plocha)</t>
  </si>
  <si>
    <t>33</t>
  </si>
  <si>
    <t>597614301</t>
  </si>
  <si>
    <t>Dlažba keramická 300/300 mm</t>
  </si>
  <si>
    <t>VV</t>
  </si>
  <si>
    <t>1100,4*1,1 'Přepočtené koeficientem množství</t>
  </si>
  <si>
    <t>34</t>
  </si>
  <si>
    <t>771591185</t>
  </si>
  <si>
    <t>Podlahy řezání keramických dlaždic rovné</t>
  </si>
  <si>
    <t>35</t>
  </si>
  <si>
    <t>998771204</t>
  </si>
  <si>
    <t>Přesun hmot procentní pro podlahy z dlaždic v objektech v do 36 m</t>
  </si>
  <si>
    <t>781</t>
  </si>
  <si>
    <t>Dokončovací práce - obklady</t>
  </si>
  <si>
    <t>36</t>
  </si>
  <si>
    <t>781474112</t>
  </si>
  <si>
    <t>Montáž obkladů vnitřních keramických hladkých do 12 ks/m2 lepených flexibilním lepidlem</t>
  </si>
  <si>
    <t>37</t>
  </si>
  <si>
    <t>59762402</t>
  </si>
  <si>
    <t>Obklad keramický 300/300 mm</t>
  </si>
  <si>
    <t>69,12*1,1 'Přepočtené koeficientem množství</t>
  </si>
  <si>
    <t>38</t>
  </si>
  <si>
    <t>59762409</t>
  </si>
  <si>
    <t>Ukončující a rohové lišty</t>
  </si>
  <si>
    <t>39</t>
  </si>
  <si>
    <t>781495185</t>
  </si>
  <si>
    <t>Řezání rovné keramických obkládaček</t>
  </si>
  <si>
    <t>40</t>
  </si>
  <si>
    <t>998781204</t>
  </si>
  <si>
    <t>Přesun hmot procentní pro obklady keramické v objektech v do 36 m</t>
  </si>
  <si>
    <t>41</t>
  </si>
  <si>
    <t>42</t>
  </si>
  <si>
    <t>43</t>
  </si>
  <si>
    <t>7841003</t>
  </si>
  <si>
    <t>Malby - podhled Fermacell</t>
  </si>
  <si>
    <t>001500-3</t>
  </si>
  <si>
    <t>44</t>
  </si>
  <si>
    <t>7881001</t>
  </si>
  <si>
    <t xml:space="preserve">Sanitární příčky - sestava v místn 113  - D+M vč všech systémových detailů </t>
  </si>
  <si>
    <t>45</t>
  </si>
  <si>
    <t>7881002</t>
  </si>
  <si>
    <t xml:space="preserve">Sanitární příčky - sestava v místn 115  - D+M vč všech systémových detailů </t>
  </si>
  <si>
    <t>46</t>
  </si>
  <si>
    <t>003400-1</t>
  </si>
  <si>
    <t>47</t>
  </si>
  <si>
    <t>7889101</t>
  </si>
  <si>
    <t>113 - hygienické zázemí - vybavení - zrcadla, zásobníky, koše, apod</t>
  </si>
  <si>
    <t>48</t>
  </si>
  <si>
    <t>7889102</t>
  </si>
  <si>
    <t>115 - hygienické zázemí - vybavení - zrcadla, zásobníky, koše, apod</t>
  </si>
  <si>
    <t>49</t>
  </si>
  <si>
    <t>7889103</t>
  </si>
  <si>
    <t>118 - hygienické zázemí - vybavení - zrcadla, zásobníky, koše, apod</t>
  </si>
  <si>
    <t>05 - 1 NP - VEŘEJNOST</t>
  </si>
  <si>
    <t xml:space="preserve">PASÁŽ - Montáž svítidel </t>
  </si>
  <si>
    <t>348101</t>
  </si>
  <si>
    <t>SV-01 - Svítidlo APTO DOWNLIGHT LED dn 175 mm, 25W/230V</t>
  </si>
  <si>
    <t>348102</t>
  </si>
  <si>
    <t>SV-02 - Svítidlo APTO DOWNLIGHT LED dn 55 mm, 7W/230V</t>
  </si>
  <si>
    <t>763</t>
  </si>
  <si>
    <t>Konstrukce suché výstavby</t>
  </si>
  <si>
    <t>001500-0</t>
  </si>
  <si>
    <t>763201</t>
  </si>
  <si>
    <t>PASÁŽ  - Systémový SDK podhled - D+M vč všech systémových detailů a povrchové úpravy (výměra = půdorysná plocha)</t>
  </si>
  <si>
    <t>763301</t>
  </si>
  <si>
    <t>PASÁŽ  - nadpraží shopfrontů - SDK kastlík - D+M vč všech systémových detailů a povrchové úpravy</t>
  </si>
  <si>
    <t>m</t>
  </si>
  <si>
    <t>998763404</t>
  </si>
  <si>
    <t>Přesun hmot procentní pro sádrokartonové konstrukce v objektech v do 36 m</t>
  </si>
  <si>
    <t>771574152</t>
  </si>
  <si>
    <t>PASÁŽ - Montáž podlah keramických velkoformátových lepených rozlivovým lepidlem přes 0,5 do 2 ks/ m2</t>
  </si>
  <si>
    <t>5976001</t>
  </si>
  <si>
    <t>dlažba velkoformátová keramická 600/1200 mm - PORCELAINGRES - QUARTZ_STONE LIGHT GREY</t>
  </si>
  <si>
    <t>1326*1,15 'Přepočtené koeficientem množství</t>
  </si>
  <si>
    <t>5976002</t>
  </si>
  <si>
    <t>dlažba velkoformátová keramická 200/1200 mm - PORCELAINGRES - QUARTZ_STONE LIGHT GREY</t>
  </si>
  <si>
    <t>147,4*1,15 'Přepočtené koeficientem množství</t>
  </si>
  <si>
    <t>799.1</t>
  </si>
  <si>
    <t>Doplňkové položky</t>
  </si>
  <si>
    <t>003400-0</t>
  </si>
  <si>
    <t>7991001</t>
  </si>
  <si>
    <t xml:space="preserve">Mobiliář - montáž </t>
  </si>
  <si>
    <t>643101</t>
  </si>
  <si>
    <t>PO-10-01 - SITTING ZÓNA (36,5 m2)</t>
  </si>
  <si>
    <t>7991002</t>
  </si>
  <si>
    <t xml:space="preserve">Zeleň - montáž </t>
  </si>
  <si>
    <t>643205</t>
  </si>
  <si>
    <t>PO-10-02 - Zeleň popínavá</t>
  </si>
  <si>
    <t>06 - 2 NP - ZÁZEMÍ</t>
  </si>
  <si>
    <t>348406</t>
  </si>
  <si>
    <t>N6 - Svítidlo RESCLITE C ANTIPANIC AD NT3 WH</t>
  </si>
  <si>
    <t>Poznámka k položce:
mezi pasáží a chodbou 203a</t>
  </si>
  <si>
    <t>7671102</t>
  </si>
  <si>
    <t>Dveře ocelové 2kř otevír plné - vč ocel zárubně - PO + PANIK - 2200/1970 mm -  D+M vč všech systémových detailů, kování a povrchové úpravy (podrobný popis - projekt PBŘ)</t>
  </si>
  <si>
    <t>Poznámka k položce:
mezi pasáží a chodbou 209a</t>
  </si>
  <si>
    <t>7671103</t>
  </si>
  <si>
    <t>Dveře ocelové 1kř otevír plné - vč ocel zárubně - PO + PANIK - 1200/1970 mm -  D+M vč všech systémových detailů, kování a povrchové úpravy (podrobný popis - projekt PBŘ)</t>
  </si>
  <si>
    <t>Poznámka k položce:
mezi pasáží a chodbou 232</t>
  </si>
  <si>
    <t>7671104</t>
  </si>
  <si>
    <t>Dveře ocelové 2kř otevír plné - vč ocel zárubně - PO - 1800/1970 mm -  D+M vč všech systémových detailů, kování a povrchové úpravy (podrobný popis - projekt PBŘ)</t>
  </si>
  <si>
    <t>Poznámka k položce:
mezi pasáží a skladem 231</t>
  </si>
  <si>
    <t>981,7*1,1 'Přepočtené koeficientem množství</t>
  </si>
  <si>
    <t>149,74*1,1 'Přepočtené koeficientem množství</t>
  </si>
  <si>
    <t>212a - šatna - vybavení - skříňky, lavice</t>
  </si>
  <si>
    <t>212c - šatna - vybavení - skříňky, lavice</t>
  </si>
  <si>
    <t>212e - šatna - vybavení - skříňky, lavice</t>
  </si>
  <si>
    <t>50</t>
  </si>
  <si>
    <t>7889104</t>
  </si>
  <si>
    <t>212b - hygienické zázemí - vybavení - zrcadla, zásobníky, koše, apod</t>
  </si>
  <si>
    <t>51</t>
  </si>
  <si>
    <t>7889105</t>
  </si>
  <si>
    <t>212d - hygienické zázemí - vybavení - zrcadla, zásobníky, koše, apod</t>
  </si>
  <si>
    <t>52</t>
  </si>
  <si>
    <t>7889106</t>
  </si>
  <si>
    <t>228 - hygienické zázemí - vybavení - zrcadla, zásobníky, koše, apod</t>
  </si>
  <si>
    <t>07 - 2 NP - VEŘEJNOST</t>
  </si>
  <si>
    <t>K1 - Klozet závěsný</t>
  </si>
  <si>
    <t>Poznámka k položce:
Jika Cubito 820422 farba biela. Sedátko Jika Cubito 892711, duroplast biely</t>
  </si>
  <si>
    <t>K1 - Nádržka + Geberit duofix</t>
  </si>
  <si>
    <t>KD1 - Klozet závěsný dětský</t>
  </si>
  <si>
    <t>Poznámka k položce:
Kolo KIND 6l 201700. H. hr. 350 mm. Sedátko Kolo NOVA TOP Junior 60112, duroplast.</t>
  </si>
  <si>
    <t>KD1 - Nádržka + Geberit duofix</t>
  </si>
  <si>
    <t>KI1 - Klozet pro invalidy</t>
  </si>
  <si>
    <t>Poznámka k položce:
Jika Olymp 823616 farba biela, h. hr. 480-500 mm. S Sedátko bez poklopu Jika Olymp 893282, farba biela, duroplast. Splachovacia nádržka Jika Olymp 827613, farba biela</t>
  </si>
  <si>
    <t>P1 - Pisoár</t>
  </si>
  <si>
    <t>Poznámka k položce:
odsávací urinál  JIKA-Laufen - Golem Antivandal senzor s automatickým splachovaním - 8.4307.0 000 483</t>
  </si>
  <si>
    <t>PD1 - Pisoár dětský</t>
  </si>
  <si>
    <t>Poznámka k položce:
odsávací urinál  JIKA-Laufen - Golem Antivandal senzor s automatickým splachovaním - 8.4307.0 000 483 - h. hr. 660 mm</t>
  </si>
  <si>
    <t>642308</t>
  </si>
  <si>
    <t>U1 - Umyvadlo + baterie stojánková</t>
  </si>
  <si>
    <t>Poznámka k položce:
Jika Olymp 810611 (600 x 490 mm), farba biela, 600x450 mm,pre stojankovú batériu RAF PN21</t>
  </si>
  <si>
    <t>642309</t>
  </si>
  <si>
    <t>UI1 - Umyvadlo pro invalidy + baterie páková</t>
  </si>
  <si>
    <t>Poznámka k položce:
Jika Mio 813714 (640x550x165), farba biela, h.hr. 900mm + EDWpULD_x0003_SiNRYi pre imobilných PN21 PL/L</t>
  </si>
  <si>
    <t>642310</t>
  </si>
  <si>
    <t>UZ1 - Umyvadlo ve WC kabinkách</t>
  </si>
  <si>
    <t>Poznámka k položce:
Jika Cubito 811424 (pravé) (450 x 250 x 155 mm), farba biela.</t>
  </si>
  <si>
    <t>642311</t>
  </si>
  <si>
    <t>UD1 - Umyvadlo dětské</t>
  </si>
  <si>
    <t>642312</t>
  </si>
  <si>
    <t>V1 - Výlevka + baterie</t>
  </si>
  <si>
    <t>Poznámka k položce:
Jika MIRA 851046, farba - biela. Výlevka s plastovou mriežkou, samostatne stojaca, vodorovný odpad</t>
  </si>
  <si>
    <t>348103</t>
  </si>
  <si>
    <t>SV-03 - Svítidlo APTOS II 30W Flood 302/105/160 mm, 30W</t>
  </si>
  <si>
    <t>7481003</t>
  </si>
  <si>
    <t>PASÁŽ - Montáž světelných žlabů</t>
  </si>
  <si>
    <t>348201</t>
  </si>
  <si>
    <t>SZ-01-06 - Světelný žlab - plech - 350/300 mm</t>
  </si>
  <si>
    <t xml:space="preserve">SOCIÁLNÍ ZAŘÍZENÍ - Montáž svítidel </t>
  </si>
  <si>
    <t>348111</t>
  </si>
  <si>
    <t>SV-05 - Svítidlo RENDL LIGHT STUDIO - R12322 (50W)</t>
  </si>
  <si>
    <t>348112</t>
  </si>
  <si>
    <t>SV-06 - Svítidlo NOWODVORSKI 6941 ALLAN BLACK (35W)</t>
  </si>
  <si>
    <t>348113</t>
  </si>
  <si>
    <t>SV-04 - Svítidlo liniové LED APTO - panel 1200/125 mm</t>
  </si>
  <si>
    <t>7482002</t>
  </si>
  <si>
    <t>SOCIÁLNÍ ZAŘÍZENÍ - Montáž světelných žlabů</t>
  </si>
  <si>
    <t>348202</t>
  </si>
  <si>
    <t>SZ-S - Světelný žlab - plech - 100/100 mm</t>
  </si>
  <si>
    <t>001500-1</t>
  </si>
  <si>
    <t>001900-2</t>
  </si>
  <si>
    <t>7671001</t>
  </si>
  <si>
    <t>PASÁŽ -  ZB-01 - Zábradlí skleněné - D+M vč všech systémových detailů a povrchové úpravy</t>
  </si>
  <si>
    <t>7671002</t>
  </si>
  <si>
    <t>PASÁŽ -  ZB-02 - Zábradlí skleněné - D+M vč všech systémových detailů a povrchové úpravy</t>
  </si>
  <si>
    <t>001500-2</t>
  </si>
  <si>
    <t>7672001</t>
  </si>
  <si>
    <t>PASÁŽ -  PH-02 - Lamelový podhled HUNTER DOUGLAS 30BXD Modul 100 - D+M vč všech systémových detailů a povrchové úpravy</t>
  </si>
  <si>
    <t>7672002</t>
  </si>
  <si>
    <t>PASÁŽ -  PH-04 - Lamelový podhled HUNTER DOUGLAS HEARTFELT - D+M vč všech systémových detailů a povrchové úpravy</t>
  </si>
  <si>
    <t>76751001</t>
  </si>
  <si>
    <t>SOCIÁLNÍ ZAŘÍZENÍ -  PH-03 - Lamelový podhled HUNTER DOUGLAS LUXALON V100 - D+M vč všech systémových detailů a povrchové úpravy</t>
  </si>
  <si>
    <t>001900-0</t>
  </si>
  <si>
    <t>76759001</t>
  </si>
  <si>
    <t>SOCIÁLNÍ ZAŘÍZENÍ -  ocelová konstrukce pro pulty s umyvadly - D+M vč všech systémových detailů a povrchové úpravy (pult dl 4000 mm - 4 umyvadla)</t>
  </si>
  <si>
    <t>76759002</t>
  </si>
  <si>
    <t>SOCIÁLNÍ ZAŘÍZENÍ -  ocelová konstrukce pro pulty s umyvadly - D+M vč všech systémových detailů a povrchové úpravy (pult dl 2700 mm - 2 umyvadla)</t>
  </si>
  <si>
    <t>76759003</t>
  </si>
  <si>
    <t>SOCIÁLNÍ ZAŘÍZENÍ -  ocelová konstrukce pro pulty s umyvadly - D+M vč všech systémových detailů a povrchové úpravy (pult dl 2100 mm - 2 umyvadla)</t>
  </si>
  <si>
    <t>1153,8*1,15 'Přepočtené koeficientem množství</t>
  </si>
  <si>
    <t>128,2*1,15 'Přepočtené koeficientem množství</t>
  </si>
  <si>
    <t>SOCIÁLNÍ ZAŘÍZENÍ - Montáž podlah keramických režných hladkých lepených flexibilním lepidlem do 12 ks/m2</t>
  </si>
  <si>
    <t>5976101</t>
  </si>
  <si>
    <t>Dlažba keramická 300/300 mm - TAURUS NORDIC</t>
  </si>
  <si>
    <t>21,18*1,1 'Přepočtené koeficientem množství</t>
  </si>
  <si>
    <t>771574114</t>
  </si>
  <si>
    <t>SOCIÁLNÍ ZAŘÍZENÍ - Montáž podlah keramických režných hladkých lepených flexibilním lepidlem do 19 ks/m2</t>
  </si>
  <si>
    <t>5976102</t>
  </si>
  <si>
    <t>Dlažba keramická 230/230 mm -  PORCELAINGRES COLOR STUDIO RHOMBUS 23X23 FARBA POWDER</t>
  </si>
  <si>
    <t>92,43*1,1 'Přepočtené koeficientem množství</t>
  </si>
  <si>
    <t>771574154</t>
  </si>
  <si>
    <t>SOCIÁLNÍ ZAŘÍZENÍ - Montáž podlah keramických velkoformátových lepených rozlivovým lepidlem přes 4 do 6 ks/ m2</t>
  </si>
  <si>
    <t>5976003</t>
  </si>
  <si>
    <t>dlažba velkoformátová keramická 600/300 mm - QUARTZ STONE LIGHT GREY</t>
  </si>
  <si>
    <t>20,2*1,15 'Přepočtené koeficientem množství</t>
  </si>
  <si>
    <t>775</t>
  </si>
  <si>
    <t>Podlahy skládané</t>
  </si>
  <si>
    <t>001700-1</t>
  </si>
  <si>
    <t>7754001</t>
  </si>
  <si>
    <t>PASÁŽ - Dřevěná podlaha - parkety- D+M vč všech systémových detailů a povrchové úpravy</t>
  </si>
  <si>
    <t>998775204</t>
  </si>
  <si>
    <t>Přesun hmot procentní pro podlahy dřevěné v objektech v do 36 m</t>
  </si>
  <si>
    <t>776</t>
  </si>
  <si>
    <t>Podlahy povlakové</t>
  </si>
  <si>
    <t>776211111</t>
  </si>
  <si>
    <t>PASÁŽ - Lepení textilních pásů - podlaha</t>
  </si>
  <si>
    <t>6975501</t>
  </si>
  <si>
    <t>koberec zátěžový (se středně vysokým vlasem)</t>
  </si>
  <si>
    <t>18*1,1 'Přepočtené koeficientem množství</t>
  </si>
  <si>
    <t>53</t>
  </si>
  <si>
    <t>998776204</t>
  </si>
  <si>
    <t>Přesun hmot procentní pro podlahy povlakové v objektech v do 36 m</t>
  </si>
  <si>
    <t>54</t>
  </si>
  <si>
    <t>SOCIÁLNÍ ZAŘÍZENÍ - Montáž obkladů vnitřních keramických hladkých do 12 ks/m2 lepených flexibilním lepidlem</t>
  </si>
  <si>
    <t>55</t>
  </si>
  <si>
    <t>5975101</t>
  </si>
  <si>
    <t>Obklad keramický 300/300 mm - TAURUS NORDIC</t>
  </si>
  <si>
    <t>92,4*1,1 'Přepočtené koeficientem množství</t>
  </si>
  <si>
    <t>56</t>
  </si>
  <si>
    <t>781474113</t>
  </si>
  <si>
    <t>SOCIÁLNÍ ZAŘÍZENÍ - Montáž obkladů vnitřních keramických hladkých do 19 ks/m2 lepených flexibilním lepidlem</t>
  </si>
  <si>
    <t>57</t>
  </si>
  <si>
    <t>5975201</t>
  </si>
  <si>
    <t>Obklad keramický 230/230 mm -  PORCELAINGRES COLOR STUDIO RHOMBUS 23X23 FARBA POWDER</t>
  </si>
  <si>
    <t>296,72*1,1 'Přepočtené koeficientem množství</t>
  </si>
  <si>
    <t>58</t>
  </si>
  <si>
    <t>78147401</t>
  </si>
  <si>
    <t>SOCIÁLNÍ ZAŘÍZENÍ - Montáž obkladů - velkoformátových desek</t>
  </si>
  <si>
    <t>59</t>
  </si>
  <si>
    <t>5975202</t>
  </si>
  <si>
    <t>Obklad keramický  - velkoformátové desky LAMINAM</t>
  </si>
  <si>
    <t>99,14*1,15 'Přepočtené koeficientem množství</t>
  </si>
  <si>
    <t>60</t>
  </si>
  <si>
    <t>61</t>
  </si>
  <si>
    <t>799</t>
  </si>
  <si>
    <t>Vnitřní vybavení</t>
  </si>
  <si>
    <t>62</t>
  </si>
  <si>
    <t>7992001</t>
  </si>
  <si>
    <t>SOCIÁLNÍ ZAŘÍZENÍ  - Montáž vnitřního vybavení</t>
  </si>
  <si>
    <t>63</t>
  </si>
  <si>
    <t>64210011</t>
  </si>
  <si>
    <t>1 - Pult s umyvadly  (pult dl 4000 mm - 4 umyvadla)</t>
  </si>
  <si>
    <t>Poznámka k položce:
Korianová umývadlová doska, povrchová úprava - biela piesková farba, drevená doska na podpultí, umývadlá REHAU Aquafonte 331 017 (520 x 410 x 120 mm), povrchová úprava - Panna 8237</t>
  </si>
  <si>
    <t>64</t>
  </si>
  <si>
    <t>64210012</t>
  </si>
  <si>
    <t>1 - Pult s umyvadly  (pult dl 2700 mm - 2 umyvadla)</t>
  </si>
  <si>
    <t>65</t>
  </si>
  <si>
    <t>6421002</t>
  </si>
  <si>
    <t>2 - Pult s umyvadly  (pult dl 2100 mm - 2 umyvadla)</t>
  </si>
  <si>
    <t xml:space="preserve">Poznámka k položce:
 zamestnanci - Korianová umývadlová doska, povrchová úprava - biela piesková farba, umývadlá REHAU Aquafonte 331 017 (520 x 410 x 120 mm), povrchová úprava - Panna 8237. </t>
  </si>
  <si>
    <t>66</t>
  </si>
  <si>
    <t>6421003</t>
  </si>
  <si>
    <t>3 - Bezdotyková baterie s dávkovačem mýdla</t>
  </si>
  <si>
    <t xml:space="preserve">Poznámka k položce:
Smixin Compact  </t>
  </si>
  <si>
    <t>67</t>
  </si>
  <si>
    <t>6421004</t>
  </si>
  <si>
    <t>3a - Bezdotyková baterie</t>
  </si>
  <si>
    <t xml:space="preserve">Poznámka k položce:
AUM 3.2, chróm. (zamestnanci, detské um. a um. vo WC kabínkach) </t>
  </si>
  <si>
    <t>68</t>
  </si>
  <si>
    <t>6421005</t>
  </si>
  <si>
    <t>4a - Zásobník na papírové ručníky</t>
  </si>
  <si>
    <t>Poznámka k položce:
Tork Matic s intuition senzorom 460001 (345x373x204mm). Farba nerezová</t>
  </si>
  <si>
    <t>69</t>
  </si>
  <si>
    <t>6421006</t>
  </si>
  <si>
    <t>4b - Kruh pro otvor na odpad</t>
  </si>
  <si>
    <t>Poznámka k položce:
Wagner WP 159 (ø150 mm) zapustený do dosky</t>
  </si>
  <si>
    <t>70</t>
  </si>
  <si>
    <t>6421007</t>
  </si>
  <si>
    <t>4c - Hygienický koš</t>
  </si>
  <si>
    <t xml:space="preserve">Poznámka k položce:
WP198 (510 x 298 x 450 mm). </t>
  </si>
  <si>
    <t>71</t>
  </si>
  <si>
    <t>6421008</t>
  </si>
  <si>
    <t>5 - Zrcadla</t>
  </si>
  <si>
    <t>Poznámka k položce:
atyp. Zrkadlo /700 x 1000 mm/ na konštrukčnej doske, kotvenej na sadrokartónovú stenu</t>
  </si>
  <si>
    <t>72</t>
  </si>
  <si>
    <t>6421009</t>
  </si>
  <si>
    <t>6 - Elektrický sušič rukou bezdotykový</t>
  </si>
  <si>
    <t>Poznámka k položce:
 ECOSTEP-R1 (330 x 660 x 230 mm), strieborná</t>
  </si>
  <si>
    <t>73</t>
  </si>
  <si>
    <t>6421010</t>
  </si>
  <si>
    <t xml:space="preserve">Poznámka k položce:
COSTEP-R4 (272 x 136 x 123 mm), strieborná. umiestnenie vo WC pre imobilných </t>
  </si>
  <si>
    <t>74</t>
  </si>
  <si>
    <t>6421011</t>
  </si>
  <si>
    <t>7 - Dávkovač na pěnové mýdlo</t>
  </si>
  <si>
    <t>Poznámka k položce:
Tork s intuition senzorom 460009 (116x278x130mm). Farba nerezová</t>
  </si>
  <si>
    <t>75</t>
  </si>
  <si>
    <t>6421012</t>
  </si>
  <si>
    <t>8a - Dělící stěny na dámském WC - 6 ks sestav</t>
  </si>
  <si>
    <t xml:space="preserve">Poznámka k položce:
 Schäfer, VITRUM II Cubicle systém. Dvere sklo, deliace priečky sklo - farba čierna. Kovanie  eloxovaný hliník.  Sklenené deliace steny a dvere s kovaniami </t>
  </si>
  <si>
    <t>76</t>
  </si>
  <si>
    <t>6421013</t>
  </si>
  <si>
    <t>8b - Dělící stěny na pánském WC - 4 ks sestav</t>
  </si>
  <si>
    <t>Poznámka k položce:
Schäfer, VITRUM II Cubicle systém. Dvere sklo, deliace priečky sklo - farba čierna. Kovanie  eloxovaný hliník. Sklenené deliace steny a dvere s kovaniami</t>
  </si>
  <si>
    <t>77</t>
  </si>
  <si>
    <t>6421014</t>
  </si>
  <si>
    <t>8c - Dělící stěny do babyroomu - 2 ks sestav</t>
  </si>
  <si>
    <t>78</t>
  </si>
  <si>
    <t>6421015</t>
  </si>
  <si>
    <t>8d - Dělící stěny zaměstnannecké toalety - 4 ks sestav</t>
  </si>
  <si>
    <t>79</t>
  </si>
  <si>
    <t>6421016</t>
  </si>
  <si>
    <t>9 - Dělící stěny pisoárů</t>
  </si>
  <si>
    <t>Poznámka k položce:
Schäfer sklenené deliace steny ESG-H. Bezpečnostné sklo, farba biela, Kovanie  eloxovaný hliník</t>
  </si>
  <si>
    <t>80</t>
  </si>
  <si>
    <t>6421017</t>
  </si>
  <si>
    <t>10 - Zásobník na toaletní papír</t>
  </si>
  <si>
    <t>Poznámka k položce:
Tork smart one 472054 (272x369x169mm). Farba nerezová</t>
  </si>
  <si>
    <t>81</t>
  </si>
  <si>
    <t>6421018</t>
  </si>
  <si>
    <t>11 - WC souprava nástěnná</t>
  </si>
  <si>
    <t>Poznámka k položce:
Merida stella SZ16S, nerez-mat</t>
  </si>
  <si>
    <t>82</t>
  </si>
  <si>
    <t>6421019</t>
  </si>
  <si>
    <t>12 - Tlačítkový panel Geberit Tango</t>
  </si>
  <si>
    <t xml:space="preserve">Poznámka k položce:
povrchová úprava HC (palladium, kartáčovaný kov) alt. GM (satinox, matný kov) </t>
  </si>
  <si>
    <t>83</t>
  </si>
  <si>
    <t>6421020</t>
  </si>
  <si>
    <t>13 - Dvojvěšák</t>
  </si>
  <si>
    <t xml:space="preserve">Poznámka k položce:
Vencl EFFECT PRIM VD4106065, matný nerez. </t>
  </si>
  <si>
    <t>84</t>
  </si>
  <si>
    <t>6421021</t>
  </si>
  <si>
    <t>14 - Hygienický koš</t>
  </si>
  <si>
    <t>Poznámka k položce:
Merida stella KSP301, nerez ( 225 x260 x110 mm, 4,6 l).</t>
  </si>
  <si>
    <t>85</t>
  </si>
  <si>
    <t>6421022</t>
  </si>
  <si>
    <t>Poznámka k položce:
WC invalida otvorený odpadkový kôš Vencl EFFECT PRIM VD115035, matný nerez</t>
  </si>
  <si>
    <t>86</t>
  </si>
  <si>
    <t>6421023</t>
  </si>
  <si>
    <t>15 - Zásobník hygienických sáčků</t>
  </si>
  <si>
    <t>Poznámka k položce:
Merida stella GSM002, nerez-mat</t>
  </si>
  <si>
    <t>87</t>
  </si>
  <si>
    <t>6421024</t>
  </si>
  <si>
    <t>16 - Kompenzační pomůcky</t>
  </si>
  <si>
    <t xml:space="preserve">Poznámka k položce:
Madlo lomené - Medi BAD090CS (450x860 mm) - 2 ks
Madlo sklopné s držákem toal papíru - Medi BG0800CS (800 mm) - 2 ks
</t>
  </si>
  <si>
    <t>88</t>
  </si>
  <si>
    <t>6421025</t>
  </si>
  <si>
    <t>17 - Přebalovací pult</t>
  </si>
  <si>
    <t>Poznámka k položce:
Atyp - 4185x2260 mm, Kerrock, so vsadeným drezom Kerrock Tina (485 x 382 x 145 mm), farba biela č. 101 - 2ks, 2x prebaľovacie podložky</t>
  </si>
  <si>
    <t>89</t>
  </si>
  <si>
    <t>6421026</t>
  </si>
  <si>
    <t>18 - Baterie dřezová s výsuvnou sprchou</t>
  </si>
  <si>
    <t>90</t>
  </si>
  <si>
    <t>6421027</t>
  </si>
  <si>
    <t>19 - Pohovky na kojení a stolek</t>
  </si>
  <si>
    <t>91</t>
  </si>
  <si>
    <t>6421028</t>
  </si>
  <si>
    <t>20 - Skleněná dělící stěna</t>
  </si>
  <si>
    <t>Poznámka k položce:
 bezrámové zasklenie bezpečnostným sklom nepriehľadným ESG 12 mm (satinované), farba biela</t>
  </si>
  <si>
    <t>92</t>
  </si>
  <si>
    <t>6421029</t>
  </si>
  <si>
    <t>21 - Osvěžovač vzduchu - dávkovač vůně</t>
  </si>
  <si>
    <t xml:space="preserve">Poznámka k položce:
Duet, farba čierny plast / lesklý chróm, napájanie alkalické batérie LR14 </t>
  </si>
  <si>
    <t>93</t>
  </si>
  <si>
    <t>6421030</t>
  </si>
  <si>
    <t>22 - Prodejní automat na vložky a tampony</t>
  </si>
  <si>
    <t>94</t>
  </si>
  <si>
    <t>6421031</t>
  </si>
  <si>
    <t>23 - Prodejní automat na kondomy</t>
  </si>
  <si>
    <t>95</t>
  </si>
  <si>
    <t>6421032</t>
  </si>
  <si>
    <t>24 - Odpadkový koš do babyroomu</t>
  </si>
  <si>
    <t>Poznámka k položce:
Tork (395x614x253mm 50L) 460011</t>
  </si>
  <si>
    <t>96</t>
  </si>
  <si>
    <t>6421033</t>
  </si>
  <si>
    <t>25 - Mikrovlnná trouba</t>
  </si>
  <si>
    <t>Poznámka k položce:
typ bude vybraný, zásuvka pre mikro.rúru so zabudovaným časovačom vypínania el.zásuvky</t>
  </si>
  <si>
    <t>97</t>
  </si>
  <si>
    <t>6421034</t>
  </si>
  <si>
    <t>26 - Odpadkový koš na pleny</t>
  </si>
  <si>
    <t>Poznámka k položce:
atyp (510 x 298 x 450 mm) s výklopným vekom zhora - samozatváracie protiváhou</t>
  </si>
  <si>
    <t>98</t>
  </si>
  <si>
    <t>6421035</t>
  </si>
  <si>
    <t>27 - Zásobník na pleny</t>
  </si>
  <si>
    <t>99</t>
  </si>
  <si>
    <t>6421036</t>
  </si>
  <si>
    <t>27 - Zrcadlo - Z1 - rovné - 975/1000 mm - atyp</t>
  </si>
  <si>
    <t>100</t>
  </si>
  <si>
    <t>6421037</t>
  </si>
  <si>
    <t>27 - Zrcadlo - Z2 - rovné - 815/1000 mm - atyp</t>
  </si>
  <si>
    <t>101</t>
  </si>
  <si>
    <t>6421038</t>
  </si>
  <si>
    <t>27 - Zrcadlo - Z3 - rovné - 650/1000 mm - atyp</t>
  </si>
  <si>
    <t>102</t>
  </si>
  <si>
    <t>103</t>
  </si>
  <si>
    <t>PO-11-01 - Stolička</t>
  </si>
  <si>
    <t xml:space="preserve">Poznámka k položce:
StoličkaTWEET 893F, PEDRALI farba biela/čierna (NE), podnož CN Black chromed steel </t>
  </si>
  <si>
    <t>104</t>
  </si>
  <si>
    <t>643102</t>
  </si>
  <si>
    <t>PO-11-02 - Křeslo</t>
  </si>
  <si>
    <t>Poznámka k položce:
Kreslo Prestige, ROSSETTO, podnož D7</t>
  </si>
  <si>
    <t>105</t>
  </si>
  <si>
    <t>643103</t>
  </si>
  <si>
    <t>PO-11-03 - Stůl</t>
  </si>
  <si>
    <t>Poznámka k položce:
600 x 600 mm / Ø750 mm HPL doska - farba antracit podnož Maxi Nemo Easy Alignment Base, SCAB farba - AV 81 anthracite grey coated</t>
  </si>
  <si>
    <t>106</t>
  </si>
  <si>
    <t>107</t>
  </si>
  <si>
    <t>643201</t>
  </si>
  <si>
    <t>PO-11-04 - Zeleň v ploše</t>
  </si>
  <si>
    <t>108</t>
  </si>
  <si>
    <t>643202</t>
  </si>
  <si>
    <t>PO-11-05 - Květináč (Ø1200 mm)</t>
  </si>
  <si>
    <t>08 - STŘECHA</t>
  </si>
  <si>
    <t>09 - ÚNIKOVÁ SCHODIŠTĚ</t>
  </si>
  <si>
    <t>767101</t>
  </si>
  <si>
    <t>Zábradlí vnitřního schodiště -  D+M vč všech systémových detailů a povrchové úpravy (schodiště na osách Vc/10c)</t>
  </si>
  <si>
    <t>767102</t>
  </si>
  <si>
    <t>Zábradlí vnitřního schodiště -  D+M vč všech systémových detailů a povrchové úpravy (schodiště na osách Ac/7c)</t>
  </si>
  <si>
    <t>767103</t>
  </si>
  <si>
    <t>Zábradlí vnitřního schodiště -  D+M vč všech systémových detailů a povrchové úpravy (schodiště na osách Kc/2c)</t>
  </si>
  <si>
    <t>767104</t>
  </si>
  <si>
    <t>Zábradlí vnitřního schodiště -  D+M vč všech systémových detailů a povrchové úpravy (schodiště na osách Oc/5c)</t>
  </si>
  <si>
    <t>7712741</t>
  </si>
  <si>
    <t>Montáž obkladů stupňů z dlaždic keramických flexibilní lepidlo, vč soklů</t>
  </si>
  <si>
    <t>5976143</t>
  </si>
  <si>
    <t>Dlažba keramická - stupně</t>
  </si>
  <si>
    <t>435,27*1,1 'Přepočtené koeficientem množství</t>
  </si>
  <si>
    <t>CELKEM</t>
  </si>
  <si>
    <t>m.j.</t>
  </si>
  <si>
    <t>mn.</t>
  </si>
  <si>
    <t>j.c.</t>
  </si>
  <si>
    <t>cena</t>
  </si>
  <si>
    <t>poznámky</t>
  </si>
  <si>
    <t xml:space="preserve"> </t>
  </si>
  <si>
    <t>VRN</t>
  </si>
  <si>
    <t>elektro - světla</t>
  </si>
  <si>
    <t>_nadpis</t>
  </si>
  <si>
    <t>malby</t>
  </si>
  <si>
    <t>ostatní</t>
  </si>
  <si>
    <t>dveře ocelové</t>
  </si>
  <si>
    <t>podlahy . Keramické</t>
  </si>
  <si>
    <t>skleněné příčky WC</t>
  </si>
  <si>
    <t>ZTI - vybavení</t>
  </si>
  <si>
    <t>ZTI - zařizováky</t>
  </si>
  <si>
    <t>SDK</t>
  </si>
  <si>
    <t>?</t>
  </si>
  <si>
    <t>interiér</t>
  </si>
  <si>
    <t>zámečnické</t>
  </si>
  <si>
    <t>podlahy - dřevěné</t>
  </si>
  <si>
    <t>podlahy - povlakové</t>
  </si>
  <si>
    <t>interier - korian</t>
  </si>
  <si>
    <t>zti - vybavení</t>
  </si>
  <si>
    <t>keramika - obklady</t>
  </si>
  <si>
    <t>keramika - podlahy</t>
  </si>
  <si>
    <t>Lamelový podhled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</si>
</sst>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##,000"/>
    <numFmt numFmtId="165" formatCode="#,##0.000"/>
    <numFmt numFmtId="166" formatCode="_-* #,##0\ &quot;Kč&quot;_-;\-* #,##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63"/>
      <name val="Verdana"/>
      <family val="2"/>
      <charset val="238"/>
    </font>
    <font>
      <b/>
      <sz val="12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10"/>
      <name val="Arial CE"/>
      <family val="2"/>
      <charset val="238"/>
    </font>
    <font>
      <sz val="9"/>
      <name val="Verdana"/>
      <family val="2"/>
      <charset val="238"/>
    </font>
    <font>
      <sz val="8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b/>
      <sz val="9"/>
      <name val="Verdana"/>
      <family val="2"/>
      <charset val="238"/>
    </font>
    <font>
      <sz val="7"/>
      <color rgb="FF969696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sz val="8"/>
      <color rgb="FF505050"/>
      <name val="Trebuchet MS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49" fontId="2" fillId="3" borderId="1" xfId="0" applyNumberFormat="1" applyFont="1" applyFill="1" applyBorder="1" applyAlignment="1">
      <alignment horizontal="left" shrinkToFit="1"/>
    </xf>
    <xf numFmtId="49" fontId="2" fillId="3" borderId="2" xfId="0" applyNumberFormat="1" applyFont="1" applyFill="1" applyBorder="1" applyAlignment="1">
      <alignment horizontal="center" vertical="center" shrinkToFit="1"/>
    </xf>
    <xf numFmtId="0" fontId="0" fillId="4" borderId="0" xfId="0" applyFont="1" applyFill="1" applyAlignment="1">
      <alignment vertical="center"/>
    </xf>
    <xf numFmtId="16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7" fillId="0" borderId="3" xfId="2" applyNumberFormat="1" applyFont="1" applyFill="1" applyBorder="1"/>
    <xf numFmtId="0" fontId="0" fillId="0" borderId="4" xfId="0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Border="1" applyAlignment="1" applyProtection="1">
      <alignment vertical="center"/>
      <protection locked="0"/>
    </xf>
    <xf numFmtId="164" fontId="2" fillId="3" borderId="5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4" xfId="0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65" fontId="10" fillId="0" borderId="4" xfId="0" applyNumberFormat="1" applyFont="1" applyBorder="1" applyAlignment="1" applyProtection="1">
      <alignment vertical="center"/>
      <protection locked="0"/>
    </xf>
    <xf numFmtId="49" fontId="2" fillId="3" borderId="5" xfId="0" applyNumberFormat="1" applyFont="1" applyFill="1" applyBorder="1" applyAlignment="1">
      <alignment horizontal="left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left" shrinkToFit="1"/>
    </xf>
    <xf numFmtId="49" fontId="11" fillId="0" borderId="3" xfId="2" applyNumberFormat="1" applyFont="1" applyFill="1" applyBorder="1"/>
    <xf numFmtId="165" fontId="0" fillId="2" borderId="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165" fontId="14" fillId="0" borderId="0" xfId="0" applyNumberFormat="1" applyFont="1" applyAlignment="1">
      <alignment vertical="center"/>
    </xf>
    <xf numFmtId="49" fontId="7" fillId="0" borderId="7" xfId="2" applyNumberFormat="1" applyFont="1" applyFill="1" applyBorder="1"/>
    <xf numFmtId="0" fontId="0" fillId="0" borderId="8" xfId="0" applyBorder="1"/>
    <xf numFmtId="0" fontId="0" fillId="0" borderId="0" xfId="0" applyBorder="1"/>
    <xf numFmtId="0" fontId="15" fillId="5" borderId="0" xfId="0" applyFont="1" applyFill="1" applyBorder="1"/>
    <xf numFmtId="166" fontId="0" fillId="0" borderId="0" xfId="1" applyNumberFormat="1" applyFont="1"/>
    <xf numFmtId="166" fontId="0" fillId="4" borderId="0" xfId="1" applyNumberFormat="1" applyFont="1" applyFill="1"/>
    <xf numFmtId="166" fontId="2" fillId="3" borderId="1" xfId="1" applyNumberFormat="1" applyFont="1" applyFill="1" applyBorder="1" applyAlignment="1">
      <alignment horizontal="right"/>
    </xf>
    <xf numFmtId="166" fontId="4" fillId="0" borderId="0" xfId="1" applyNumberFormat="1" applyFont="1" applyAlignment="1"/>
    <xf numFmtId="166" fontId="0" fillId="0" borderId="4" xfId="1" applyNumberFormat="1" applyFont="1" applyBorder="1" applyAlignment="1" applyProtection="1">
      <alignment vertical="center"/>
      <protection locked="0"/>
    </xf>
    <xf numFmtId="166" fontId="2" fillId="3" borderId="5" xfId="1" applyNumberFormat="1" applyFont="1" applyFill="1" applyBorder="1" applyAlignment="1">
      <alignment horizontal="right"/>
    </xf>
    <xf numFmtId="166" fontId="2" fillId="3" borderId="2" xfId="1" applyNumberFormat="1" applyFont="1" applyFill="1" applyBorder="1" applyAlignment="1">
      <alignment horizontal="right"/>
    </xf>
    <xf numFmtId="166" fontId="8" fillId="0" borderId="0" xfId="1" applyNumberFormat="1" applyFont="1" applyAlignment="1"/>
    <xf numFmtId="166" fontId="10" fillId="0" borderId="4" xfId="1" applyNumberFormat="1" applyFont="1" applyBorder="1" applyAlignment="1" applyProtection="1">
      <alignment vertical="center"/>
      <protection locked="0"/>
    </xf>
    <xf numFmtId="166" fontId="0" fillId="2" borderId="4" xfId="1" applyNumberFormat="1" applyFont="1" applyFill="1" applyBorder="1" applyAlignment="1" applyProtection="1">
      <alignment vertical="center"/>
      <protection locked="0"/>
    </xf>
    <xf numFmtId="166" fontId="0" fillId="0" borderId="0" xfId="1" applyNumberFormat="1" applyFont="1" applyAlignment="1">
      <alignment vertical="center"/>
    </xf>
    <xf numFmtId="166" fontId="14" fillId="0" borderId="0" xfId="1" applyNumberFormat="1" applyFont="1" applyAlignment="1">
      <alignment vertical="center"/>
    </xf>
    <xf numFmtId="166" fontId="0" fillId="0" borderId="8" xfId="1" applyNumberFormat="1" applyFont="1" applyBorder="1"/>
    <xf numFmtId="166" fontId="0" fillId="0" borderId="0" xfId="1" applyNumberFormat="1" applyFont="1" applyBorder="1"/>
    <xf numFmtId="166" fontId="15" fillId="5" borderId="0" xfId="1" applyNumberFormat="1" applyFont="1" applyFill="1" applyBorder="1"/>
    <xf numFmtId="0" fontId="3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vertical="top"/>
    </xf>
  </cellXfs>
  <cellStyles count="3">
    <cellStyle name="Měna" xfId="1" builtinId="4"/>
    <cellStyle name="Normální" xfId="0" builtinId="0"/>
    <cellStyle name="normální_POL.X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B1:P426"/>
  <sheetViews>
    <sheetView tabSelected="1" zoomScaleNormal="100" workbookViewId="0">
      <pane xSplit="12" ySplit="1" topLeftCell="M2" activePane="bottomRight" state="frozen"/>
      <selection pane="topRight" activeCell="M1" sqref="M1"/>
      <selection pane="bottomLeft" activeCell="A2" sqref="A2"/>
      <selection pane="bottomRight" activeCell="O171" sqref="O171"/>
    </sheetView>
  </sheetViews>
  <sheetFormatPr defaultRowHeight="15" outlineLevelRow="1" outlineLevelCol="1" x14ac:dyDescent="0.25"/>
  <cols>
    <col min="2" max="2" width="0" hidden="1" customWidth="1" outlineLevel="1"/>
    <col min="3" max="3" width="9.140625" collapsed="1"/>
    <col min="7" max="7" width="41.7109375" bestFit="1" customWidth="1"/>
    <col min="9" max="9" width="9.85546875" bestFit="1" customWidth="1"/>
    <col min="10" max="11" width="12.7109375" style="48" customWidth="1"/>
    <col min="12" max="12" width="35.7109375" customWidth="1"/>
    <col min="14" max="14" width="19.140625" bestFit="1" customWidth="1"/>
  </cols>
  <sheetData>
    <row r="1" spans="2:14" x14ac:dyDescent="0.25">
      <c r="H1" t="s">
        <v>559</v>
      </c>
      <c r="I1" t="s">
        <v>560</v>
      </c>
      <c r="J1" s="48" t="s">
        <v>561</v>
      </c>
      <c r="K1" s="48" t="s">
        <v>562</v>
      </c>
      <c r="L1" t="s">
        <v>563</v>
      </c>
    </row>
    <row r="3" spans="2:14" hidden="1" x14ac:dyDescent="0.25">
      <c r="B3" s="1"/>
      <c r="C3" s="2"/>
      <c r="D3" s="3"/>
      <c r="E3" s="3"/>
      <c r="F3" s="63" t="s">
        <v>0</v>
      </c>
      <c r="G3" s="64"/>
      <c r="H3" s="64"/>
      <c r="I3" s="64"/>
      <c r="J3" s="49"/>
      <c r="K3" s="49">
        <f>SUBTOTAL(9,K4:K9)</f>
        <v>0</v>
      </c>
    </row>
    <row r="4" spans="2:14" hidden="1" outlineLevel="1" x14ac:dyDescent="0.25">
      <c r="B4" s="1"/>
      <c r="C4" s="2"/>
      <c r="D4" s="4"/>
      <c r="E4" s="4"/>
      <c r="F4" s="4"/>
      <c r="G4" s="5"/>
      <c r="H4" s="6"/>
      <c r="I4" s="7"/>
      <c r="J4" s="50"/>
      <c r="K4" s="50"/>
    </row>
    <row r="5" spans="2:14" ht="15.75" hidden="1" outlineLevel="1" x14ac:dyDescent="0.3">
      <c r="B5" s="1"/>
      <c r="C5" s="2"/>
      <c r="D5" s="8"/>
      <c r="E5" s="9" t="s">
        <v>1</v>
      </c>
      <c r="F5" s="10" t="s">
        <v>2</v>
      </c>
      <c r="G5" s="10" t="s">
        <v>3</v>
      </c>
      <c r="H5" s="8"/>
      <c r="I5" s="8"/>
      <c r="J5" s="51"/>
      <c r="K5" s="51"/>
      <c r="N5" t="s">
        <v>567</v>
      </c>
    </row>
    <row r="6" spans="2:14" ht="30" hidden="1" outlineLevel="1" x14ac:dyDescent="0.25">
      <c r="B6" s="11" t="s">
        <v>4</v>
      </c>
      <c r="C6" s="2"/>
      <c r="D6" s="12" t="s">
        <v>5</v>
      </c>
      <c r="E6" s="12" t="s">
        <v>6</v>
      </c>
      <c r="F6" s="13" t="s">
        <v>7</v>
      </c>
      <c r="G6" s="14" t="s">
        <v>3</v>
      </c>
      <c r="H6" s="15" t="s">
        <v>8</v>
      </c>
      <c r="I6" s="16">
        <v>1</v>
      </c>
      <c r="J6" s="52"/>
      <c r="K6" s="52">
        <f>J6*I6</f>
        <v>0</v>
      </c>
      <c r="N6" t="s">
        <v>565</v>
      </c>
    </row>
    <row r="7" spans="2:14" ht="15.75" hidden="1" outlineLevel="1" x14ac:dyDescent="0.3">
      <c r="B7" s="1"/>
      <c r="C7" s="2"/>
      <c r="D7" s="8"/>
      <c r="E7" s="9" t="s">
        <v>1</v>
      </c>
      <c r="F7" s="10" t="s">
        <v>9</v>
      </c>
      <c r="G7" s="10" t="s">
        <v>10</v>
      </c>
      <c r="H7" s="8"/>
      <c r="I7" s="8"/>
      <c r="J7" s="51"/>
      <c r="K7" s="51"/>
      <c r="N7" t="s">
        <v>567</v>
      </c>
    </row>
    <row r="8" spans="2:14" hidden="1" outlineLevel="1" x14ac:dyDescent="0.25">
      <c r="B8" s="11" t="s">
        <v>4</v>
      </c>
      <c r="C8" s="2"/>
      <c r="D8" s="12" t="s">
        <v>11</v>
      </c>
      <c r="E8" s="12" t="s">
        <v>6</v>
      </c>
      <c r="F8" s="13" t="s">
        <v>12</v>
      </c>
      <c r="G8" s="14" t="s">
        <v>13</v>
      </c>
      <c r="H8" s="15" t="s">
        <v>8</v>
      </c>
      <c r="I8" s="16">
        <v>1</v>
      </c>
      <c r="J8" s="52"/>
      <c r="K8" s="52">
        <f>J8*I8</f>
        <v>0</v>
      </c>
      <c r="N8" t="s">
        <v>565</v>
      </c>
    </row>
    <row r="9" spans="2:14" hidden="1" outlineLevel="1" x14ac:dyDescent="0.25">
      <c r="B9" s="1"/>
      <c r="C9" s="2"/>
      <c r="D9" s="17"/>
      <c r="E9" s="17"/>
      <c r="F9" s="17"/>
      <c r="G9" s="18"/>
      <c r="H9" s="19"/>
      <c r="I9" s="20"/>
      <c r="J9" s="53"/>
      <c r="K9" s="53"/>
    </row>
    <row r="10" spans="2:14" hidden="1" collapsed="1" x14ac:dyDescent="0.25">
      <c r="B10" s="1"/>
      <c r="C10" s="2"/>
      <c r="D10" s="21"/>
      <c r="E10" s="21"/>
      <c r="F10" s="21"/>
      <c r="G10" s="22"/>
      <c r="H10" s="23"/>
      <c r="I10" s="24"/>
      <c r="J10" s="54"/>
      <c r="K10" s="54"/>
    </row>
    <row r="11" spans="2:14" hidden="1" x14ac:dyDescent="0.25">
      <c r="B11" s="1"/>
      <c r="C11" s="2"/>
      <c r="D11" s="3"/>
      <c r="E11" s="3"/>
      <c r="F11" s="63" t="s">
        <v>14</v>
      </c>
      <c r="G11" s="64"/>
      <c r="H11" s="64"/>
      <c r="I11" s="64"/>
      <c r="J11" s="49"/>
      <c r="K11" s="49">
        <f>SUBTOTAL(9,K12:K26)</f>
        <v>0</v>
      </c>
    </row>
    <row r="12" spans="2:14" hidden="1" outlineLevel="1" x14ac:dyDescent="0.25">
      <c r="B12" s="1"/>
      <c r="C12" s="2"/>
      <c r="D12" s="4"/>
      <c r="E12" s="4"/>
      <c r="F12" s="4"/>
      <c r="G12" s="5"/>
      <c r="H12" s="6"/>
      <c r="I12" s="7"/>
      <c r="J12" s="50"/>
      <c r="K12" s="50"/>
    </row>
    <row r="13" spans="2:14" ht="15.75" hidden="1" outlineLevel="1" x14ac:dyDescent="0.3">
      <c r="B13" s="1"/>
      <c r="C13" s="2"/>
      <c r="D13" s="25"/>
      <c r="E13" s="26" t="s">
        <v>1</v>
      </c>
      <c r="F13" s="27" t="s">
        <v>15</v>
      </c>
      <c r="G13" s="27" t="s">
        <v>16</v>
      </c>
      <c r="H13" s="25"/>
      <c r="I13" s="25"/>
      <c r="J13" s="55"/>
      <c r="K13" s="55"/>
      <c r="N13" t="s">
        <v>567</v>
      </c>
    </row>
    <row r="14" spans="2:14" hidden="1" outlineLevel="1" x14ac:dyDescent="0.25">
      <c r="B14" s="11" t="s">
        <v>17</v>
      </c>
      <c r="C14" s="2"/>
      <c r="D14" s="12" t="s">
        <v>5</v>
      </c>
      <c r="E14" s="12" t="s">
        <v>6</v>
      </c>
      <c r="F14" s="13" t="s">
        <v>18</v>
      </c>
      <c r="G14" s="14" t="s">
        <v>19</v>
      </c>
      <c r="H14" s="15" t="s">
        <v>20</v>
      </c>
      <c r="I14" s="16">
        <v>109</v>
      </c>
      <c r="J14" s="52"/>
      <c r="K14" s="52">
        <f t="shared" ref="K14:K23" si="0">J14*I14</f>
        <v>0</v>
      </c>
      <c r="N14" t="s">
        <v>566</v>
      </c>
    </row>
    <row r="15" spans="2:14" hidden="1" outlineLevel="1" x14ac:dyDescent="0.25">
      <c r="B15" s="11" t="s">
        <v>17</v>
      </c>
      <c r="C15" s="2"/>
      <c r="D15" s="28" t="s">
        <v>11</v>
      </c>
      <c r="E15" s="28" t="s">
        <v>21</v>
      </c>
      <c r="F15" s="29" t="s">
        <v>22</v>
      </c>
      <c r="G15" s="30" t="s">
        <v>23</v>
      </c>
      <c r="H15" s="31" t="s">
        <v>20</v>
      </c>
      <c r="I15" s="32">
        <v>76</v>
      </c>
      <c r="J15" s="56"/>
      <c r="K15" s="52">
        <f t="shared" si="0"/>
        <v>0</v>
      </c>
      <c r="N15" t="s">
        <v>566</v>
      </c>
    </row>
    <row r="16" spans="2:14" ht="27" hidden="1" outlineLevel="1" x14ac:dyDescent="0.25">
      <c r="B16" s="11" t="s">
        <v>17</v>
      </c>
      <c r="C16" s="2"/>
      <c r="D16" s="28" t="s">
        <v>24</v>
      </c>
      <c r="E16" s="28" t="s">
        <v>21</v>
      </c>
      <c r="F16" s="29" t="s">
        <v>25</v>
      </c>
      <c r="G16" s="30" t="s">
        <v>26</v>
      </c>
      <c r="H16" s="31" t="s">
        <v>20</v>
      </c>
      <c r="I16" s="32">
        <v>6</v>
      </c>
      <c r="J16" s="56"/>
      <c r="K16" s="52">
        <f t="shared" si="0"/>
        <v>0</v>
      </c>
      <c r="N16" t="s">
        <v>566</v>
      </c>
    </row>
    <row r="17" spans="2:14" hidden="1" outlineLevel="1" x14ac:dyDescent="0.25">
      <c r="B17" s="11" t="s">
        <v>17</v>
      </c>
      <c r="C17" s="2"/>
      <c r="D17" s="28" t="s">
        <v>27</v>
      </c>
      <c r="E17" s="28" t="s">
        <v>21</v>
      </c>
      <c r="F17" s="29" t="s">
        <v>28</v>
      </c>
      <c r="G17" s="30" t="s">
        <v>29</v>
      </c>
      <c r="H17" s="31" t="s">
        <v>20</v>
      </c>
      <c r="I17" s="32">
        <v>1</v>
      </c>
      <c r="J17" s="56"/>
      <c r="K17" s="52">
        <f t="shared" si="0"/>
        <v>0</v>
      </c>
      <c r="N17" t="s">
        <v>566</v>
      </c>
    </row>
    <row r="18" spans="2:14" hidden="1" outlineLevel="1" x14ac:dyDescent="0.25">
      <c r="B18" s="11" t="s">
        <v>17</v>
      </c>
      <c r="C18" s="2"/>
      <c r="D18" s="28" t="s">
        <v>30</v>
      </c>
      <c r="E18" s="28" t="s">
        <v>21</v>
      </c>
      <c r="F18" s="29" t="s">
        <v>31</v>
      </c>
      <c r="G18" s="30" t="s">
        <v>32</v>
      </c>
      <c r="H18" s="31" t="s">
        <v>20</v>
      </c>
      <c r="I18" s="32">
        <v>10</v>
      </c>
      <c r="J18" s="56"/>
      <c r="K18" s="52">
        <f t="shared" si="0"/>
        <v>0</v>
      </c>
      <c r="N18" t="s">
        <v>566</v>
      </c>
    </row>
    <row r="19" spans="2:14" ht="27" hidden="1" outlineLevel="1" x14ac:dyDescent="0.25">
      <c r="B19" s="11" t="s">
        <v>17</v>
      </c>
      <c r="C19" s="2"/>
      <c r="D19" s="28" t="s">
        <v>33</v>
      </c>
      <c r="E19" s="28" t="s">
        <v>21</v>
      </c>
      <c r="F19" s="29" t="s">
        <v>34</v>
      </c>
      <c r="G19" s="30" t="s">
        <v>35</v>
      </c>
      <c r="H19" s="31" t="s">
        <v>20</v>
      </c>
      <c r="I19" s="32">
        <v>9</v>
      </c>
      <c r="J19" s="56"/>
      <c r="K19" s="52">
        <f t="shared" si="0"/>
        <v>0</v>
      </c>
      <c r="N19" t="s">
        <v>566</v>
      </c>
    </row>
    <row r="20" spans="2:14" hidden="1" outlineLevel="1" x14ac:dyDescent="0.25">
      <c r="B20" s="11" t="s">
        <v>17</v>
      </c>
      <c r="C20" s="2"/>
      <c r="D20" s="28" t="s">
        <v>36</v>
      </c>
      <c r="E20" s="28" t="s">
        <v>21</v>
      </c>
      <c r="F20" s="29" t="s">
        <v>37</v>
      </c>
      <c r="G20" s="30" t="s">
        <v>38</v>
      </c>
      <c r="H20" s="31" t="s">
        <v>20</v>
      </c>
      <c r="I20" s="32">
        <v>7</v>
      </c>
      <c r="J20" s="56"/>
      <c r="K20" s="52">
        <f t="shared" si="0"/>
        <v>0</v>
      </c>
      <c r="N20" t="s">
        <v>566</v>
      </c>
    </row>
    <row r="21" spans="2:14" hidden="1" outlineLevel="1" x14ac:dyDescent="0.25">
      <c r="B21" s="11" t="s">
        <v>17</v>
      </c>
      <c r="C21" s="2"/>
      <c r="D21" s="12" t="s">
        <v>39</v>
      </c>
      <c r="E21" s="12" t="s">
        <v>6</v>
      </c>
      <c r="F21" s="13" t="s">
        <v>40</v>
      </c>
      <c r="G21" s="14" t="s">
        <v>41</v>
      </c>
      <c r="H21" s="15" t="s">
        <v>20</v>
      </c>
      <c r="I21" s="16">
        <v>15</v>
      </c>
      <c r="J21" s="52"/>
      <c r="K21" s="52">
        <f t="shared" si="0"/>
        <v>0</v>
      </c>
      <c r="N21" t="s">
        <v>566</v>
      </c>
    </row>
    <row r="22" spans="2:14" hidden="1" outlineLevel="1" x14ac:dyDescent="0.25">
      <c r="B22" s="11" t="s">
        <v>17</v>
      </c>
      <c r="C22" s="2"/>
      <c r="D22" s="28" t="s">
        <v>42</v>
      </c>
      <c r="E22" s="28" t="s">
        <v>21</v>
      </c>
      <c r="F22" s="29" t="s">
        <v>43</v>
      </c>
      <c r="G22" s="30" t="s">
        <v>44</v>
      </c>
      <c r="H22" s="31" t="s">
        <v>20</v>
      </c>
      <c r="I22" s="32">
        <v>15</v>
      </c>
      <c r="J22" s="56"/>
      <c r="K22" s="52">
        <f t="shared" si="0"/>
        <v>0</v>
      </c>
      <c r="N22" t="s">
        <v>566</v>
      </c>
    </row>
    <row r="23" spans="2:14" ht="30" hidden="1" outlineLevel="1" x14ac:dyDescent="0.25">
      <c r="B23" s="11" t="s">
        <v>17</v>
      </c>
      <c r="C23" s="2"/>
      <c r="D23" s="12" t="s">
        <v>45</v>
      </c>
      <c r="E23" s="12" t="s">
        <v>6</v>
      </c>
      <c r="F23" s="13" t="s">
        <v>46</v>
      </c>
      <c r="G23" s="14" t="s">
        <v>47</v>
      </c>
      <c r="H23" s="15" t="s">
        <v>8</v>
      </c>
      <c r="I23" s="16">
        <v>1</v>
      </c>
      <c r="J23" s="52"/>
      <c r="K23" s="52">
        <f t="shared" si="0"/>
        <v>0</v>
      </c>
      <c r="N23" t="s">
        <v>566</v>
      </c>
    </row>
    <row r="24" spans="2:14" ht="15.75" hidden="1" outlineLevel="1" x14ac:dyDescent="0.3">
      <c r="B24" s="1"/>
      <c r="C24" s="2"/>
      <c r="D24" s="25"/>
      <c r="E24" s="26" t="s">
        <v>1</v>
      </c>
      <c r="F24" s="27" t="s">
        <v>48</v>
      </c>
      <c r="G24" s="27" t="s">
        <v>49</v>
      </c>
      <c r="H24" s="25"/>
      <c r="I24" s="25"/>
      <c r="J24" s="55"/>
      <c r="K24" s="55"/>
      <c r="N24" t="s">
        <v>567</v>
      </c>
    </row>
    <row r="25" spans="2:14" ht="30" hidden="1" outlineLevel="1" x14ac:dyDescent="0.25">
      <c r="B25" s="11" t="s">
        <v>50</v>
      </c>
      <c r="C25" s="2"/>
      <c r="D25" s="12" t="s">
        <v>51</v>
      </c>
      <c r="E25" s="12" t="s">
        <v>6</v>
      </c>
      <c r="F25" s="13" t="s">
        <v>52</v>
      </c>
      <c r="G25" s="14" t="s">
        <v>53</v>
      </c>
      <c r="H25" s="15" t="s">
        <v>54</v>
      </c>
      <c r="I25" s="16">
        <v>93.85</v>
      </c>
      <c r="J25" s="52"/>
      <c r="K25" s="52">
        <f>J25*I25</f>
        <v>0</v>
      </c>
      <c r="N25" t="s">
        <v>568</v>
      </c>
    </row>
    <row r="26" spans="2:14" hidden="1" outlineLevel="1" x14ac:dyDescent="0.25">
      <c r="B26" s="1"/>
      <c r="C26" s="2"/>
      <c r="D26" s="17"/>
      <c r="E26" s="17"/>
      <c r="F26" s="17"/>
      <c r="G26" s="18"/>
      <c r="H26" s="19"/>
      <c r="I26" s="20"/>
      <c r="J26" s="53"/>
      <c r="K26" s="53"/>
    </row>
    <row r="27" spans="2:14" hidden="1" collapsed="1" x14ac:dyDescent="0.25">
      <c r="B27" s="1"/>
      <c r="C27" s="2"/>
      <c r="D27" s="21"/>
      <c r="E27" s="21"/>
      <c r="F27" s="21"/>
      <c r="G27" s="22"/>
      <c r="H27" s="23"/>
      <c r="I27" s="24"/>
      <c r="J27" s="54"/>
      <c r="K27" s="54"/>
    </row>
    <row r="28" spans="2:14" hidden="1" x14ac:dyDescent="0.25">
      <c r="B28" s="1"/>
      <c r="C28" s="2"/>
      <c r="D28" s="3"/>
      <c r="E28" s="3"/>
      <c r="F28" s="63" t="s">
        <v>55</v>
      </c>
      <c r="G28" s="64"/>
      <c r="H28" s="64"/>
      <c r="I28" s="64"/>
      <c r="J28" s="49"/>
      <c r="K28" s="49">
        <f>SUBTOTAL(9,K29:K46)</f>
        <v>0</v>
      </c>
    </row>
    <row r="29" spans="2:14" hidden="1" outlineLevel="1" x14ac:dyDescent="0.25">
      <c r="B29" s="1"/>
      <c r="C29" s="2"/>
      <c r="D29" s="4"/>
      <c r="E29" s="4"/>
      <c r="F29" s="4"/>
      <c r="G29" s="5"/>
      <c r="H29" s="6"/>
      <c r="I29" s="7"/>
      <c r="J29" s="50"/>
      <c r="K29" s="50"/>
    </row>
    <row r="30" spans="2:14" ht="15.75" hidden="1" outlineLevel="1" x14ac:dyDescent="0.3">
      <c r="B30" s="1"/>
      <c r="C30" s="2"/>
      <c r="D30" s="25"/>
      <c r="E30" s="26" t="s">
        <v>1</v>
      </c>
      <c r="F30" s="27" t="s">
        <v>15</v>
      </c>
      <c r="G30" s="27" t="s">
        <v>16</v>
      </c>
      <c r="H30" s="25"/>
      <c r="I30" s="25"/>
      <c r="J30" s="55"/>
      <c r="K30" s="55"/>
      <c r="N30" t="s">
        <v>567</v>
      </c>
    </row>
    <row r="31" spans="2:14" hidden="1" outlineLevel="1" x14ac:dyDescent="0.25">
      <c r="B31" s="11" t="s">
        <v>17</v>
      </c>
      <c r="C31" s="2"/>
      <c r="D31" s="12" t="s">
        <v>5</v>
      </c>
      <c r="E31" s="12" t="s">
        <v>6</v>
      </c>
      <c r="F31" s="13" t="s">
        <v>18</v>
      </c>
      <c r="G31" s="14" t="s">
        <v>19</v>
      </c>
      <c r="H31" s="15" t="s">
        <v>20</v>
      </c>
      <c r="I31" s="16">
        <v>124</v>
      </c>
      <c r="J31" s="52"/>
      <c r="K31" s="52">
        <f t="shared" ref="K31:K41" si="1">J31*I31</f>
        <v>0</v>
      </c>
      <c r="N31" t="s">
        <v>566</v>
      </c>
    </row>
    <row r="32" spans="2:14" hidden="1" outlineLevel="1" x14ac:dyDescent="0.25">
      <c r="B32" s="11" t="s">
        <v>17</v>
      </c>
      <c r="C32" s="2"/>
      <c r="D32" s="28" t="s">
        <v>11</v>
      </c>
      <c r="E32" s="28" t="s">
        <v>21</v>
      </c>
      <c r="F32" s="29" t="s">
        <v>22</v>
      </c>
      <c r="G32" s="30" t="s">
        <v>23</v>
      </c>
      <c r="H32" s="31" t="s">
        <v>20</v>
      </c>
      <c r="I32" s="32">
        <v>54</v>
      </c>
      <c r="J32" s="56"/>
      <c r="K32" s="52">
        <f t="shared" si="1"/>
        <v>0</v>
      </c>
      <c r="N32" t="s">
        <v>566</v>
      </c>
    </row>
    <row r="33" spans="2:16" hidden="1" outlineLevel="1" x14ac:dyDescent="0.25">
      <c r="B33" s="11" t="s">
        <v>17</v>
      </c>
      <c r="C33" s="2"/>
      <c r="D33" s="28" t="s">
        <v>24</v>
      </c>
      <c r="E33" s="28" t="s">
        <v>21</v>
      </c>
      <c r="F33" s="29" t="s">
        <v>56</v>
      </c>
      <c r="G33" s="30" t="s">
        <v>57</v>
      </c>
      <c r="H33" s="31" t="s">
        <v>20</v>
      </c>
      <c r="I33" s="32">
        <v>17</v>
      </c>
      <c r="J33" s="56"/>
      <c r="K33" s="52">
        <f t="shared" si="1"/>
        <v>0</v>
      </c>
      <c r="N33" t="s">
        <v>566</v>
      </c>
    </row>
    <row r="34" spans="2:16" ht="27" hidden="1" outlineLevel="1" x14ac:dyDescent="0.25">
      <c r="B34" s="11" t="s">
        <v>17</v>
      </c>
      <c r="C34" s="2"/>
      <c r="D34" s="28" t="s">
        <v>27</v>
      </c>
      <c r="E34" s="28" t="s">
        <v>21</v>
      </c>
      <c r="F34" s="29" t="s">
        <v>25</v>
      </c>
      <c r="G34" s="30" t="s">
        <v>26</v>
      </c>
      <c r="H34" s="31" t="s">
        <v>20</v>
      </c>
      <c r="I34" s="32">
        <v>16</v>
      </c>
      <c r="J34" s="56"/>
      <c r="K34" s="52">
        <f t="shared" si="1"/>
        <v>0</v>
      </c>
      <c r="N34" t="s">
        <v>566</v>
      </c>
    </row>
    <row r="35" spans="2:16" hidden="1" outlineLevel="1" x14ac:dyDescent="0.25">
      <c r="B35" s="11" t="s">
        <v>17</v>
      </c>
      <c r="C35" s="2"/>
      <c r="D35" s="28" t="s">
        <v>30</v>
      </c>
      <c r="E35" s="28" t="s">
        <v>21</v>
      </c>
      <c r="F35" s="29" t="s">
        <v>28</v>
      </c>
      <c r="G35" s="30" t="s">
        <v>29</v>
      </c>
      <c r="H35" s="31" t="s">
        <v>20</v>
      </c>
      <c r="I35" s="32">
        <v>15</v>
      </c>
      <c r="J35" s="56"/>
      <c r="K35" s="52">
        <f t="shared" si="1"/>
        <v>0</v>
      </c>
      <c r="N35" t="s">
        <v>566</v>
      </c>
      <c r="P35" t="s">
        <v>564</v>
      </c>
    </row>
    <row r="36" spans="2:16" hidden="1" outlineLevel="1" x14ac:dyDescent="0.25">
      <c r="B36" s="11" t="s">
        <v>17</v>
      </c>
      <c r="C36" s="2"/>
      <c r="D36" s="28" t="s">
        <v>33</v>
      </c>
      <c r="E36" s="28" t="s">
        <v>21</v>
      </c>
      <c r="F36" s="29" t="s">
        <v>58</v>
      </c>
      <c r="G36" s="30" t="s">
        <v>59</v>
      </c>
      <c r="H36" s="31" t="s">
        <v>20</v>
      </c>
      <c r="I36" s="32">
        <v>16</v>
      </c>
      <c r="J36" s="56"/>
      <c r="K36" s="52">
        <f t="shared" si="1"/>
        <v>0</v>
      </c>
      <c r="N36" t="s">
        <v>566</v>
      </c>
    </row>
    <row r="37" spans="2:16" hidden="1" outlineLevel="1" x14ac:dyDescent="0.25">
      <c r="B37" s="11" t="s">
        <v>17</v>
      </c>
      <c r="C37" s="2"/>
      <c r="D37" s="28" t="s">
        <v>36</v>
      </c>
      <c r="E37" s="28" t="s">
        <v>21</v>
      </c>
      <c r="F37" s="29" t="s">
        <v>37</v>
      </c>
      <c r="G37" s="30" t="s">
        <v>38</v>
      </c>
      <c r="H37" s="31" t="s">
        <v>20</v>
      </c>
      <c r="I37" s="32">
        <v>3</v>
      </c>
      <c r="J37" s="56"/>
      <c r="K37" s="52">
        <f t="shared" si="1"/>
        <v>0</v>
      </c>
      <c r="N37" t="s">
        <v>566</v>
      </c>
    </row>
    <row r="38" spans="2:16" hidden="1" outlineLevel="1" x14ac:dyDescent="0.25">
      <c r="B38" s="11" t="s">
        <v>17</v>
      </c>
      <c r="C38" s="2"/>
      <c r="D38" s="28" t="s">
        <v>39</v>
      </c>
      <c r="E38" s="28" t="s">
        <v>21</v>
      </c>
      <c r="F38" s="29" t="s">
        <v>60</v>
      </c>
      <c r="G38" s="30" t="s">
        <v>61</v>
      </c>
      <c r="H38" s="31" t="s">
        <v>20</v>
      </c>
      <c r="I38" s="32">
        <v>3</v>
      </c>
      <c r="J38" s="56"/>
      <c r="K38" s="52">
        <f t="shared" si="1"/>
        <v>0</v>
      </c>
      <c r="N38" t="s">
        <v>566</v>
      </c>
    </row>
    <row r="39" spans="2:16" hidden="1" outlineLevel="1" x14ac:dyDescent="0.25">
      <c r="B39" s="11" t="s">
        <v>17</v>
      </c>
      <c r="C39" s="2"/>
      <c r="D39" s="12" t="s">
        <v>42</v>
      </c>
      <c r="E39" s="12" t="s">
        <v>6</v>
      </c>
      <c r="F39" s="13" t="s">
        <v>40</v>
      </c>
      <c r="G39" s="14" t="s">
        <v>41</v>
      </c>
      <c r="H39" s="15" t="s">
        <v>20</v>
      </c>
      <c r="I39" s="16">
        <v>12</v>
      </c>
      <c r="J39" s="52"/>
      <c r="K39" s="52">
        <f t="shared" si="1"/>
        <v>0</v>
      </c>
      <c r="N39" t="s">
        <v>566</v>
      </c>
    </row>
    <row r="40" spans="2:16" hidden="1" outlineLevel="1" x14ac:dyDescent="0.25">
      <c r="B40" s="11" t="s">
        <v>17</v>
      </c>
      <c r="C40" s="2"/>
      <c r="D40" s="28" t="s">
        <v>45</v>
      </c>
      <c r="E40" s="28" t="s">
        <v>21</v>
      </c>
      <c r="F40" s="29" t="s">
        <v>43</v>
      </c>
      <c r="G40" s="30" t="s">
        <v>44</v>
      </c>
      <c r="H40" s="31" t="s">
        <v>20</v>
      </c>
      <c r="I40" s="32">
        <v>12</v>
      </c>
      <c r="J40" s="56"/>
      <c r="K40" s="52">
        <f t="shared" si="1"/>
        <v>0</v>
      </c>
      <c r="N40" t="s">
        <v>566</v>
      </c>
    </row>
    <row r="41" spans="2:16" ht="30" hidden="1" outlineLevel="1" x14ac:dyDescent="0.25">
      <c r="B41" s="11" t="s">
        <v>17</v>
      </c>
      <c r="C41" s="2"/>
      <c r="D41" s="12" t="s">
        <v>51</v>
      </c>
      <c r="E41" s="12" t="s">
        <v>6</v>
      </c>
      <c r="F41" s="13" t="s">
        <v>46</v>
      </c>
      <c r="G41" s="14" t="s">
        <v>47</v>
      </c>
      <c r="H41" s="15" t="s">
        <v>8</v>
      </c>
      <c r="I41" s="16">
        <v>1</v>
      </c>
      <c r="J41" s="52"/>
      <c r="K41" s="52">
        <f t="shared" si="1"/>
        <v>0</v>
      </c>
      <c r="N41" t="s">
        <v>566</v>
      </c>
    </row>
    <row r="42" spans="2:16" ht="15.75" hidden="1" outlineLevel="1" x14ac:dyDescent="0.3">
      <c r="B42" s="1"/>
      <c r="C42" s="2"/>
      <c r="D42" s="25"/>
      <c r="E42" s="26" t="s">
        <v>1</v>
      </c>
      <c r="F42" s="27" t="s">
        <v>48</v>
      </c>
      <c r="G42" s="27" t="s">
        <v>49</v>
      </c>
      <c r="H42" s="25"/>
      <c r="I42" s="25"/>
      <c r="J42" s="55"/>
      <c r="K42" s="55"/>
      <c r="N42" t="s">
        <v>567</v>
      </c>
    </row>
    <row r="43" spans="2:16" ht="30" hidden="1" outlineLevel="1" x14ac:dyDescent="0.25">
      <c r="B43" s="11" t="s">
        <v>50</v>
      </c>
      <c r="C43" s="2"/>
      <c r="D43" s="12" t="s">
        <v>62</v>
      </c>
      <c r="E43" s="12" t="s">
        <v>6</v>
      </c>
      <c r="F43" s="13" t="s">
        <v>63</v>
      </c>
      <c r="G43" s="14" t="s">
        <v>64</v>
      </c>
      <c r="H43" s="15" t="s">
        <v>54</v>
      </c>
      <c r="I43" s="16">
        <v>545.6</v>
      </c>
      <c r="J43" s="52"/>
      <c r="K43" s="52">
        <f>J43*I43</f>
        <v>0</v>
      </c>
      <c r="N43" t="s">
        <v>568</v>
      </c>
    </row>
    <row r="44" spans="2:16" ht="15.75" hidden="1" outlineLevel="1" x14ac:dyDescent="0.3">
      <c r="B44" s="1"/>
      <c r="C44" s="2"/>
      <c r="D44" s="25"/>
      <c r="E44" s="26" t="s">
        <v>1</v>
      </c>
      <c r="F44" s="27" t="s">
        <v>65</v>
      </c>
      <c r="G44" s="27" t="s">
        <v>66</v>
      </c>
      <c r="H44" s="25"/>
      <c r="I44" s="25"/>
      <c r="J44" s="55"/>
      <c r="K44" s="55"/>
      <c r="N44" t="s">
        <v>567</v>
      </c>
    </row>
    <row r="45" spans="2:16" ht="45" hidden="1" outlineLevel="1" x14ac:dyDescent="0.25">
      <c r="B45" s="11" t="s">
        <v>67</v>
      </c>
      <c r="C45" s="2"/>
      <c r="D45" s="12" t="s">
        <v>68</v>
      </c>
      <c r="E45" s="12" t="s">
        <v>6</v>
      </c>
      <c r="F45" s="13" t="s">
        <v>69</v>
      </c>
      <c r="G45" s="14" t="s">
        <v>70</v>
      </c>
      <c r="H45" s="15" t="s">
        <v>8</v>
      </c>
      <c r="I45" s="16">
        <v>1</v>
      </c>
      <c r="J45" s="52"/>
      <c r="K45" s="52">
        <f>J45*I45</f>
        <v>0</v>
      </c>
      <c r="N45" t="s">
        <v>569</v>
      </c>
    </row>
    <row r="46" spans="2:16" hidden="1" outlineLevel="1" x14ac:dyDescent="0.25">
      <c r="B46" s="33"/>
      <c r="C46" s="34"/>
      <c r="D46" s="17"/>
      <c r="E46" s="17"/>
      <c r="F46" s="17"/>
      <c r="G46" s="18"/>
      <c r="H46" s="19"/>
      <c r="I46" s="20"/>
      <c r="J46" s="53"/>
      <c r="K46" s="53"/>
    </row>
    <row r="47" spans="2:16" hidden="1" collapsed="1" x14ac:dyDescent="0.25">
      <c r="B47" s="35"/>
      <c r="C47" s="2"/>
      <c r="D47" s="21"/>
      <c r="E47" s="21"/>
      <c r="F47" s="21"/>
      <c r="G47" s="22"/>
      <c r="H47" s="23"/>
      <c r="I47" s="24"/>
      <c r="J47" s="54"/>
      <c r="K47" s="54"/>
    </row>
    <row r="48" spans="2:16" hidden="1" x14ac:dyDescent="0.25">
      <c r="B48" s="1"/>
      <c r="C48" s="2"/>
      <c r="D48" s="3"/>
      <c r="E48" s="3"/>
      <c r="F48" s="63" t="s">
        <v>71</v>
      </c>
      <c r="G48" s="64"/>
      <c r="H48" s="64"/>
      <c r="I48" s="64"/>
      <c r="J48" s="49"/>
      <c r="K48" s="49">
        <f>SUBTOTAL(9,K49:K109)</f>
        <v>0</v>
      </c>
    </row>
    <row r="49" spans="2:14" hidden="1" outlineLevel="1" x14ac:dyDescent="0.25">
      <c r="B49" s="1"/>
      <c r="C49" s="2"/>
      <c r="D49" s="4"/>
      <c r="E49" s="4"/>
      <c r="F49" s="4"/>
      <c r="G49" s="5"/>
      <c r="H49" s="6"/>
      <c r="I49" s="7"/>
      <c r="J49" s="50"/>
      <c r="K49" s="50"/>
    </row>
    <row r="50" spans="2:14" ht="15.75" hidden="1" outlineLevel="1" x14ac:dyDescent="0.3">
      <c r="B50" s="1"/>
      <c r="C50" s="2"/>
      <c r="D50" s="25"/>
      <c r="E50" s="26" t="s">
        <v>1</v>
      </c>
      <c r="F50" s="27" t="s">
        <v>72</v>
      </c>
      <c r="G50" s="27" t="s">
        <v>73</v>
      </c>
      <c r="H50" s="25"/>
      <c r="I50" s="25"/>
      <c r="J50" s="55"/>
      <c r="K50" s="55"/>
      <c r="N50" t="s">
        <v>567</v>
      </c>
    </row>
    <row r="51" spans="2:14" hidden="1" outlineLevel="1" x14ac:dyDescent="0.25">
      <c r="B51" s="36" t="s">
        <v>74</v>
      </c>
      <c r="C51" s="2"/>
      <c r="D51" s="12" t="s">
        <v>5</v>
      </c>
      <c r="E51" s="12" t="s">
        <v>6</v>
      </c>
      <c r="F51" s="13" t="s">
        <v>75</v>
      </c>
      <c r="G51" s="14" t="s">
        <v>76</v>
      </c>
      <c r="H51" s="15" t="s">
        <v>8</v>
      </c>
      <c r="I51" s="16">
        <v>1</v>
      </c>
      <c r="J51" s="52"/>
      <c r="K51" s="52">
        <f t="shared" ref="K51:K58" si="2">J51*I51</f>
        <v>0</v>
      </c>
      <c r="N51" t="s">
        <v>574</v>
      </c>
    </row>
    <row r="52" spans="2:14" hidden="1" outlineLevel="1" x14ac:dyDescent="0.25">
      <c r="B52" s="36" t="s">
        <v>74</v>
      </c>
      <c r="C52" s="2"/>
      <c r="D52" s="28" t="s">
        <v>11</v>
      </c>
      <c r="E52" s="28" t="s">
        <v>21</v>
      </c>
      <c r="F52" s="29" t="s">
        <v>77</v>
      </c>
      <c r="G52" s="30" t="s">
        <v>78</v>
      </c>
      <c r="H52" s="31" t="s">
        <v>20</v>
      </c>
      <c r="I52" s="32">
        <v>6</v>
      </c>
      <c r="J52" s="56"/>
      <c r="K52" s="52">
        <f t="shared" si="2"/>
        <v>0</v>
      </c>
      <c r="N52" t="s">
        <v>574</v>
      </c>
    </row>
    <row r="53" spans="2:14" hidden="1" outlineLevel="1" x14ac:dyDescent="0.25">
      <c r="B53" s="36" t="s">
        <v>74</v>
      </c>
      <c r="C53" s="2"/>
      <c r="D53" s="28" t="s">
        <v>24</v>
      </c>
      <c r="E53" s="28" t="s">
        <v>21</v>
      </c>
      <c r="F53" s="29" t="s">
        <v>79</v>
      </c>
      <c r="G53" s="30" t="s">
        <v>80</v>
      </c>
      <c r="H53" s="31" t="s">
        <v>20</v>
      </c>
      <c r="I53" s="32">
        <v>1</v>
      </c>
      <c r="J53" s="56"/>
      <c r="K53" s="52">
        <f t="shared" si="2"/>
        <v>0</v>
      </c>
      <c r="N53" t="s">
        <v>574</v>
      </c>
    </row>
    <row r="54" spans="2:14" hidden="1" outlineLevel="1" x14ac:dyDescent="0.25">
      <c r="B54" s="36" t="s">
        <v>74</v>
      </c>
      <c r="C54" s="2"/>
      <c r="D54" s="28" t="s">
        <v>27</v>
      </c>
      <c r="E54" s="28" t="s">
        <v>21</v>
      </c>
      <c r="F54" s="29" t="s">
        <v>81</v>
      </c>
      <c r="G54" s="30" t="s">
        <v>82</v>
      </c>
      <c r="H54" s="31" t="s">
        <v>20</v>
      </c>
      <c r="I54" s="32">
        <v>5</v>
      </c>
      <c r="J54" s="56"/>
      <c r="K54" s="52">
        <f t="shared" si="2"/>
        <v>0</v>
      </c>
      <c r="N54" t="s">
        <v>574</v>
      </c>
    </row>
    <row r="55" spans="2:14" hidden="1" outlineLevel="1" x14ac:dyDescent="0.25">
      <c r="B55" s="36" t="s">
        <v>74</v>
      </c>
      <c r="C55" s="2"/>
      <c r="D55" s="28" t="s">
        <v>30</v>
      </c>
      <c r="E55" s="28" t="s">
        <v>21</v>
      </c>
      <c r="F55" s="29" t="s">
        <v>83</v>
      </c>
      <c r="G55" s="30" t="s">
        <v>84</v>
      </c>
      <c r="H55" s="31" t="s">
        <v>20</v>
      </c>
      <c r="I55" s="32">
        <v>1</v>
      </c>
      <c r="J55" s="56"/>
      <c r="K55" s="52">
        <f t="shared" si="2"/>
        <v>0</v>
      </c>
      <c r="N55" t="s">
        <v>574</v>
      </c>
    </row>
    <row r="56" spans="2:14" hidden="1" outlineLevel="1" x14ac:dyDescent="0.25">
      <c r="B56" s="36" t="s">
        <v>74</v>
      </c>
      <c r="C56" s="2"/>
      <c r="D56" s="28" t="s">
        <v>33</v>
      </c>
      <c r="E56" s="28" t="s">
        <v>21</v>
      </c>
      <c r="F56" s="29" t="s">
        <v>85</v>
      </c>
      <c r="G56" s="30" t="s">
        <v>86</v>
      </c>
      <c r="H56" s="31" t="s">
        <v>20</v>
      </c>
      <c r="I56" s="32">
        <v>6</v>
      </c>
      <c r="J56" s="56"/>
      <c r="K56" s="52">
        <f t="shared" si="2"/>
        <v>0</v>
      </c>
      <c r="N56" t="s">
        <v>574</v>
      </c>
    </row>
    <row r="57" spans="2:14" hidden="1" outlineLevel="1" x14ac:dyDescent="0.25">
      <c r="B57" s="36" t="s">
        <v>74</v>
      </c>
      <c r="C57" s="2"/>
      <c r="D57" s="28" t="s">
        <v>36</v>
      </c>
      <c r="E57" s="28" t="s">
        <v>21</v>
      </c>
      <c r="F57" s="29" t="s">
        <v>87</v>
      </c>
      <c r="G57" s="30" t="s">
        <v>88</v>
      </c>
      <c r="H57" s="31" t="s">
        <v>20</v>
      </c>
      <c r="I57" s="32">
        <v>1</v>
      </c>
      <c r="J57" s="56"/>
      <c r="K57" s="52">
        <f t="shared" si="2"/>
        <v>0</v>
      </c>
      <c r="N57" t="s">
        <v>574</v>
      </c>
    </row>
    <row r="58" spans="2:14" hidden="1" outlineLevel="1" x14ac:dyDescent="0.25">
      <c r="B58" s="36" t="s">
        <v>74</v>
      </c>
      <c r="C58" s="2"/>
      <c r="D58" s="28" t="s">
        <v>39</v>
      </c>
      <c r="E58" s="28" t="s">
        <v>21</v>
      </c>
      <c r="F58" s="29" t="s">
        <v>89</v>
      </c>
      <c r="G58" s="30" t="s">
        <v>90</v>
      </c>
      <c r="H58" s="31" t="s">
        <v>20</v>
      </c>
      <c r="I58" s="32">
        <v>1</v>
      </c>
      <c r="J58" s="56"/>
      <c r="K58" s="52">
        <f t="shared" si="2"/>
        <v>0</v>
      </c>
      <c r="N58" t="s">
        <v>574</v>
      </c>
    </row>
    <row r="59" spans="2:14" ht="30" hidden="1" outlineLevel="1" x14ac:dyDescent="0.25">
      <c r="B59" s="36" t="s">
        <v>74</v>
      </c>
      <c r="C59" s="2"/>
      <c r="D59" s="12" t="s">
        <v>42</v>
      </c>
      <c r="E59" s="12" t="s">
        <v>6</v>
      </c>
      <c r="F59" s="13" t="s">
        <v>91</v>
      </c>
      <c r="G59" s="14" t="s">
        <v>92</v>
      </c>
      <c r="H59" s="15" t="s">
        <v>93</v>
      </c>
      <c r="I59" s="37"/>
      <c r="J59" s="57"/>
      <c r="K59" s="57"/>
      <c r="N59" t="s">
        <v>574</v>
      </c>
    </row>
    <row r="60" spans="2:14" ht="15.75" hidden="1" outlineLevel="1" x14ac:dyDescent="0.3">
      <c r="B60" s="1"/>
      <c r="C60" s="2"/>
      <c r="D60" s="25"/>
      <c r="E60" s="26" t="s">
        <v>1</v>
      </c>
      <c r="F60" s="27" t="s">
        <v>15</v>
      </c>
      <c r="G60" s="27" t="s">
        <v>16</v>
      </c>
      <c r="H60" s="25"/>
      <c r="I60" s="25"/>
      <c r="J60" s="55"/>
      <c r="K60" s="55"/>
      <c r="N60" t="s">
        <v>567</v>
      </c>
    </row>
    <row r="61" spans="2:14" hidden="1" outlineLevel="1" x14ac:dyDescent="0.25">
      <c r="B61" s="11" t="s">
        <v>17</v>
      </c>
      <c r="C61" s="2"/>
      <c r="D61" s="12" t="s">
        <v>45</v>
      </c>
      <c r="E61" s="12" t="s">
        <v>6</v>
      </c>
      <c r="F61" s="13" t="s">
        <v>18</v>
      </c>
      <c r="G61" s="14" t="s">
        <v>19</v>
      </c>
      <c r="H61" s="15" t="s">
        <v>20</v>
      </c>
      <c r="I61" s="16">
        <v>391</v>
      </c>
      <c r="J61" s="52"/>
      <c r="K61" s="52">
        <f t="shared" ref="K61:K80" si="3">J61*I61</f>
        <v>0</v>
      </c>
      <c r="N61" t="s">
        <v>566</v>
      </c>
    </row>
    <row r="62" spans="2:14" hidden="1" outlineLevel="1" x14ac:dyDescent="0.25">
      <c r="B62" s="11" t="s">
        <v>17</v>
      </c>
      <c r="C62" s="2"/>
      <c r="D62" s="28" t="s">
        <v>51</v>
      </c>
      <c r="E62" s="28" t="s">
        <v>21</v>
      </c>
      <c r="F62" s="29" t="s">
        <v>22</v>
      </c>
      <c r="G62" s="30" t="s">
        <v>23</v>
      </c>
      <c r="H62" s="31" t="s">
        <v>20</v>
      </c>
      <c r="I62" s="32">
        <v>161</v>
      </c>
      <c r="J62" s="56"/>
      <c r="K62" s="52">
        <f t="shared" si="3"/>
        <v>0</v>
      </c>
      <c r="N62" t="s">
        <v>566</v>
      </c>
    </row>
    <row r="63" spans="2:14" hidden="1" outlineLevel="1" x14ac:dyDescent="0.25">
      <c r="B63" s="11" t="s">
        <v>17</v>
      </c>
      <c r="C63" s="2"/>
      <c r="D63" s="28" t="s">
        <v>62</v>
      </c>
      <c r="E63" s="28" t="s">
        <v>21</v>
      </c>
      <c r="F63" s="29" t="s">
        <v>56</v>
      </c>
      <c r="G63" s="30" t="s">
        <v>57</v>
      </c>
      <c r="H63" s="31" t="s">
        <v>20</v>
      </c>
      <c r="I63" s="32">
        <v>56</v>
      </c>
      <c r="J63" s="56"/>
      <c r="K63" s="52">
        <f t="shared" si="3"/>
        <v>0</v>
      </c>
      <c r="N63" t="s">
        <v>566</v>
      </c>
    </row>
    <row r="64" spans="2:14" ht="27" hidden="1" outlineLevel="1" x14ac:dyDescent="0.25">
      <c r="B64" s="11" t="s">
        <v>17</v>
      </c>
      <c r="C64" s="2"/>
      <c r="D64" s="28" t="s">
        <v>68</v>
      </c>
      <c r="E64" s="28" t="s">
        <v>21</v>
      </c>
      <c r="F64" s="29" t="s">
        <v>25</v>
      </c>
      <c r="G64" s="30" t="s">
        <v>26</v>
      </c>
      <c r="H64" s="31" t="s">
        <v>20</v>
      </c>
      <c r="I64" s="32">
        <v>31</v>
      </c>
      <c r="J64" s="56"/>
      <c r="K64" s="52">
        <f t="shared" si="3"/>
        <v>0</v>
      </c>
      <c r="N64" t="s">
        <v>566</v>
      </c>
    </row>
    <row r="65" spans="2:14" hidden="1" outlineLevel="1" x14ac:dyDescent="0.25">
      <c r="B65" s="11" t="s">
        <v>17</v>
      </c>
      <c r="C65" s="2"/>
      <c r="D65" s="28" t="s">
        <v>94</v>
      </c>
      <c r="E65" s="28" t="s">
        <v>21</v>
      </c>
      <c r="F65" s="29" t="s">
        <v>95</v>
      </c>
      <c r="G65" s="30" t="s">
        <v>96</v>
      </c>
      <c r="H65" s="31" t="s">
        <v>20</v>
      </c>
      <c r="I65" s="32">
        <v>16</v>
      </c>
      <c r="J65" s="56"/>
      <c r="K65" s="52">
        <f t="shared" si="3"/>
        <v>0</v>
      </c>
      <c r="N65" t="s">
        <v>566</v>
      </c>
    </row>
    <row r="66" spans="2:14" hidden="1" outlineLevel="1" x14ac:dyDescent="0.25">
      <c r="B66" s="11" t="s">
        <v>17</v>
      </c>
      <c r="C66" s="2"/>
      <c r="D66" s="28" t="s">
        <v>97</v>
      </c>
      <c r="E66" s="28" t="s">
        <v>21</v>
      </c>
      <c r="F66" s="29" t="s">
        <v>98</v>
      </c>
      <c r="G66" s="30" t="s">
        <v>99</v>
      </c>
      <c r="H66" s="31" t="s">
        <v>20</v>
      </c>
      <c r="I66" s="32">
        <v>5</v>
      </c>
      <c r="J66" s="56"/>
      <c r="K66" s="52">
        <f t="shared" si="3"/>
        <v>0</v>
      </c>
      <c r="N66" t="s">
        <v>566</v>
      </c>
    </row>
    <row r="67" spans="2:14" hidden="1" outlineLevel="1" x14ac:dyDescent="0.25">
      <c r="B67" s="11" t="s">
        <v>17</v>
      </c>
      <c r="C67" s="2"/>
      <c r="D67" s="28" t="s">
        <v>100</v>
      </c>
      <c r="E67" s="28" t="s">
        <v>21</v>
      </c>
      <c r="F67" s="29" t="s">
        <v>28</v>
      </c>
      <c r="G67" s="30" t="s">
        <v>29</v>
      </c>
      <c r="H67" s="31" t="s">
        <v>20</v>
      </c>
      <c r="I67" s="32">
        <v>8</v>
      </c>
      <c r="J67" s="56"/>
      <c r="K67" s="52">
        <f t="shared" si="3"/>
        <v>0</v>
      </c>
      <c r="N67" t="s">
        <v>566</v>
      </c>
    </row>
    <row r="68" spans="2:14" ht="27" hidden="1" outlineLevel="1" x14ac:dyDescent="0.25">
      <c r="B68" s="11" t="s">
        <v>17</v>
      </c>
      <c r="C68" s="2"/>
      <c r="D68" s="28" t="s">
        <v>101</v>
      </c>
      <c r="E68" s="28" t="s">
        <v>21</v>
      </c>
      <c r="F68" s="29" t="s">
        <v>102</v>
      </c>
      <c r="G68" s="30" t="s">
        <v>103</v>
      </c>
      <c r="H68" s="31" t="s">
        <v>20</v>
      </c>
      <c r="I68" s="32">
        <v>7</v>
      </c>
      <c r="J68" s="56"/>
      <c r="K68" s="52">
        <f t="shared" si="3"/>
        <v>0</v>
      </c>
      <c r="N68" t="s">
        <v>566</v>
      </c>
    </row>
    <row r="69" spans="2:14" hidden="1" outlineLevel="1" x14ac:dyDescent="0.25">
      <c r="B69" s="11" t="s">
        <v>17</v>
      </c>
      <c r="C69" s="2"/>
      <c r="D69" s="28" t="s">
        <v>104</v>
      </c>
      <c r="E69" s="28" t="s">
        <v>21</v>
      </c>
      <c r="F69" s="29" t="s">
        <v>105</v>
      </c>
      <c r="G69" s="30" t="s">
        <v>106</v>
      </c>
      <c r="H69" s="31" t="s">
        <v>20</v>
      </c>
      <c r="I69" s="32">
        <v>19</v>
      </c>
      <c r="J69" s="56"/>
      <c r="K69" s="52">
        <f t="shared" si="3"/>
        <v>0</v>
      </c>
      <c r="N69" t="s">
        <v>566</v>
      </c>
    </row>
    <row r="70" spans="2:14" hidden="1" outlineLevel="1" x14ac:dyDescent="0.25">
      <c r="B70" s="11" t="s">
        <v>17</v>
      </c>
      <c r="C70" s="2"/>
      <c r="D70" s="28" t="s">
        <v>107</v>
      </c>
      <c r="E70" s="28" t="s">
        <v>21</v>
      </c>
      <c r="F70" s="29" t="s">
        <v>31</v>
      </c>
      <c r="G70" s="30" t="s">
        <v>32</v>
      </c>
      <c r="H70" s="31" t="s">
        <v>20</v>
      </c>
      <c r="I70" s="32">
        <v>7</v>
      </c>
      <c r="J70" s="56"/>
      <c r="K70" s="52">
        <f t="shared" si="3"/>
        <v>0</v>
      </c>
      <c r="N70" t="s">
        <v>566</v>
      </c>
    </row>
    <row r="71" spans="2:14" ht="27" hidden="1" outlineLevel="1" x14ac:dyDescent="0.25">
      <c r="B71" s="11" t="s">
        <v>17</v>
      </c>
      <c r="C71" s="2"/>
      <c r="D71" s="28" t="s">
        <v>108</v>
      </c>
      <c r="E71" s="28" t="s">
        <v>21</v>
      </c>
      <c r="F71" s="29" t="s">
        <v>34</v>
      </c>
      <c r="G71" s="30" t="s">
        <v>35</v>
      </c>
      <c r="H71" s="31" t="s">
        <v>20</v>
      </c>
      <c r="I71" s="32">
        <v>7</v>
      </c>
      <c r="J71" s="56"/>
      <c r="K71" s="52">
        <f t="shared" si="3"/>
        <v>0</v>
      </c>
      <c r="N71" t="s">
        <v>566</v>
      </c>
    </row>
    <row r="72" spans="2:14" hidden="1" outlineLevel="1" x14ac:dyDescent="0.25">
      <c r="B72" s="11" t="s">
        <v>17</v>
      </c>
      <c r="C72" s="2"/>
      <c r="D72" s="28" t="s">
        <v>109</v>
      </c>
      <c r="E72" s="28" t="s">
        <v>21</v>
      </c>
      <c r="F72" s="29" t="s">
        <v>110</v>
      </c>
      <c r="G72" s="30" t="s">
        <v>111</v>
      </c>
      <c r="H72" s="31" t="s">
        <v>20</v>
      </c>
      <c r="I72" s="32">
        <v>12</v>
      </c>
      <c r="J72" s="56"/>
      <c r="K72" s="52">
        <f t="shared" si="3"/>
        <v>0</v>
      </c>
      <c r="N72" t="s">
        <v>566</v>
      </c>
    </row>
    <row r="73" spans="2:14" hidden="1" outlineLevel="1" x14ac:dyDescent="0.25">
      <c r="B73" s="11" t="s">
        <v>17</v>
      </c>
      <c r="C73" s="2"/>
      <c r="D73" s="28" t="s">
        <v>112</v>
      </c>
      <c r="E73" s="28" t="s">
        <v>21</v>
      </c>
      <c r="F73" s="29" t="s">
        <v>37</v>
      </c>
      <c r="G73" s="30" t="s">
        <v>38</v>
      </c>
      <c r="H73" s="31" t="s">
        <v>20</v>
      </c>
      <c r="I73" s="32">
        <v>22</v>
      </c>
      <c r="J73" s="56"/>
      <c r="K73" s="52">
        <f t="shared" si="3"/>
        <v>0</v>
      </c>
      <c r="N73" t="s">
        <v>566</v>
      </c>
    </row>
    <row r="74" spans="2:14" ht="27" hidden="1" outlineLevel="1" x14ac:dyDescent="0.25">
      <c r="B74" s="11" t="s">
        <v>17</v>
      </c>
      <c r="C74" s="2"/>
      <c r="D74" s="28" t="s">
        <v>113</v>
      </c>
      <c r="E74" s="28" t="s">
        <v>21</v>
      </c>
      <c r="F74" s="29" t="s">
        <v>114</v>
      </c>
      <c r="G74" s="30" t="s">
        <v>115</v>
      </c>
      <c r="H74" s="31" t="s">
        <v>20</v>
      </c>
      <c r="I74" s="32">
        <v>4</v>
      </c>
      <c r="J74" s="56"/>
      <c r="K74" s="52">
        <f t="shared" si="3"/>
        <v>0</v>
      </c>
      <c r="N74" t="s">
        <v>566</v>
      </c>
    </row>
    <row r="75" spans="2:14" hidden="1" outlineLevel="1" x14ac:dyDescent="0.25">
      <c r="B75" s="11" t="s">
        <v>17</v>
      </c>
      <c r="C75" s="2"/>
      <c r="D75" s="28" t="s">
        <v>116</v>
      </c>
      <c r="E75" s="28" t="s">
        <v>21</v>
      </c>
      <c r="F75" s="29" t="s">
        <v>117</v>
      </c>
      <c r="G75" s="30" t="s">
        <v>118</v>
      </c>
      <c r="H75" s="31" t="s">
        <v>20</v>
      </c>
      <c r="I75" s="32">
        <v>5</v>
      </c>
      <c r="J75" s="56"/>
      <c r="K75" s="52">
        <f t="shared" si="3"/>
        <v>0</v>
      </c>
      <c r="N75" t="s">
        <v>566</v>
      </c>
    </row>
    <row r="76" spans="2:14" hidden="1" outlineLevel="1" x14ac:dyDescent="0.25">
      <c r="B76" s="11" t="s">
        <v>17</v>
      </c>
      <c r="C76" s="2"/>
      <c r="D76" s="28" t="s">
        <v>119</v>
      </c>
      <c r="E76" s="28" t="s">
        <v>21</v>
      </c>
      <c r="F76" s="29" t="s">
        <v>60</v>
      </c>
      <c r="G76" s="30" t="s">
        <v>61</v>
      </c>
      <c r="H76" s="31" t="s">
        <v>20</v>
      </c>
      <c r="I76" s="32">
        <v>16</v>
      </c>
      <c r="J76" s="56"/>
      <c r="K76" s="52">
        <f t="shared" si="3"/>
        <v>0</v>
      </c>
      <c r="N76" t="s">
        <v>566</v>
      </c>
    </row>
    <row r="77" spans="2:14" hidden="1" outlineLevel="1" x14ac:dyDescent="0.25">
      <c r="B77" s="11" t="s">
        <v>17</v>
      </c>
      <c r="C77" s="2"/>
      <c r="D77" s="28" t="s">
        <v>120</v>
      </c>
      <c r="E77" s="28" t="s">
        <v>21</v>
      </c>
      <c r="F77" s="29" t="s">
        <v>121</v>
      </c>
      <c r="G77" s="30" t="s">
        <v>122</v>
      </c>
      <c r="H77" s="31" t="s">
        <v>20</v>
      </c>
      <c r="I77" s="32">
        <v>15</v>
      </c>
      <c r="J77" s="56"/>
      <c r="K77" s="52">
        <f t="shared" si="3"/>
        <v>0</v>
      </c>
      <c r="N77" t="s">
        <v>566</v>
      </c>
    </row>
    <row r="78" spans="2:14" hidden="1" outlineLevel="1" x14ac:dyDescent="0.25">
      <c r="B78" s="11" t="s">
        <v>17</v>
      </c>
      <c r="C78" s="2"/>
      <c r="D78" s="12" t="s">
        <v>123</v>
      </c>
      <c r="E78" s="12" t="s">
        <v>6</v>
      </c>
      <c r="F78" s="13" t="s">
        <v>40</v>
      </c>
      <c r="G78" s="14" t="s">
        <v>41</v>
      </c>
      <c r="H78" s="15" t="s">
        <v>20</v>
      </c>
      <c r="I78" s="16">
        <v>36</v>
      </c>
      <c r="J78" s="52"/>
      <c r="K78" s="52">
        <f t="shared" si="3"/>
        <v>0</v>
      </c>
      <c r="N78" t="s">
        <v>566</v>
      </c>
    </row>
    <row r="79" spans="2:14" hidden="1" outlineLevel="1" x14ac:dyDescent="0.25">
      <c r="B79" s="11" t="s">
        <v>17</v>
      </c>
      <c r="C79" s="2"/>
      <c r="D79" s="28" t="s">
        <v>124</v>
      </c>
      <c r="E79" s="28" t="s">
        <v>21</v>
      </c>
      <c r="F79" s="29" t="s">
        <v>43</v>
      </c>
      <c r="G79" s="30" t="s">
        <v>44</v>
      </c>
      <c r="H79" s="31" t="s">
        <v>20</v>
      </c>
      <c r="I79" s="32">
        <v>36</v>
      </c>
      <c r="J79" s="56"/>
      <c r="K79" s="52">
        <f t="shared" si="3"/>
        <v>0</v>
      </c>
      <c r="N79" t="s">
        <v>566</v>
      </c>
    </row>
    <row r="80" spans="2:14" ht="30" hidden="1" outlineLevel="1" x14ac:dyDescent="0.25">
      <c r="B80" s="11" t="s">
        <v>17</v>
      </c>
      <c r="C80" s="2"/>
      <c r="D80" s="12" t="s">
        <v>125</v>
      </c>
      <c r="E80" s="12" t="s">
        <v>6</v>
      </c>
      <c r="F80" s="13" t="s">
        <v>46</v>
      </c>
      <c r="G80" s="14" t="s">
        <v>47</v>
      </c>
      <c r="H80" s="15" t="s">
        <v>8</v>
      </c>
      <c r="I80" s="16">
        <v>1</v>
      </c>
      <c r="J80" s="52"/>
      <c r="K80" s="52">
        <f t="shared" si="3"/>
        <v>0</v>
      </c>
      <c r="N80" t="s">
        <v>566</v>
      </c>
    </row>
    <row r="81" spans="2:14" ht="15.75" hidden="1" outlineLevel="1" x14ac:dyDescent="0.3">
      <c r="B81" s="1"/>
      <c r="C81" s="2"/>
      <c r="D81" s="25"/>
      <c r="E81" s="26" t="s">
        <v>1</v>
      </c>
      <c r="F81" s="27" t="s">
        <v>126</v>
      </c>
      <c r="G81" s="27" t="s">
        <v>127</v>
      </c>
      <c r="H81" s="25"/>
      <c r="I81" s="25"/>
      <c r="J81" s="55"/>
      <c r="K81" s="55"/>
      <c r="N81" t="s">
        <v>567</v>
      </c>
    </row>
    <row r="82" spans="2:14" ht="75" hidden="1" outlineLevel="1" x14ac:dyDescent="0.25">
      <c r="B82" s="11" t="s">
        <v>128</v>
      </c>
      <c r="C82" s="2"/>
      <c r="D82" s="12" t="s">
        <v>129</v>
      </c>
      <c r="E82" s="12" t="s">
        <v>6</v>
      </c>
      <c r="F82" s="13" t="s">
        <v>130</v>
      </c>
      <c r="G82" s="14" t="s">
        <v>131</v>
      </c>
      <c r="H82" s="15" t="s">
        <v>20</v>
      </c>
      <c r="I82" s="16">
        <v>1</v>
      </c>
      <c r="J82" s="52"/>
      <c r="K82" s="52">
        <f>J82*I82</f>
        <v>0</v>
      </c>
      <c r="N82" t="s">
        <v>570</v>
      </c>
    </row>
    <row r="83" spans="2:14" ht="27" hidden="1" outlineLevel="1" x14ac:dyDescent="0.25">
      <c r="B83" s="11" t="s">
        <v>128</v>
      </c>
      <c r="C83" s="2"/>
      <c r="D83" s="38"/>
      <c r="E83" s="39" t="s">
        <v>132</v>
      </c>
      <c r="F83" s="38"/>
      <c r="G83" s="40" t="s">
        <v>133</v>
      </c>
      <c r="H83" s="38"/>
      <c r="I83" s="38"/>
      <c r="J83" s="58"/>
      <c r="K83" s="58"/>
    </row>
    <row r="84" spans="2:14" ht="30" hidden="1" outlineLevel="1" x14ac:dyDescent="0.25">
      <c r="B84" s="11" t="s">
        <v>128</v>
      </c>
      <c r="C84" s="2"/>
      <c r="D84" s="12" t="s">
        <v>134</v>
      </c>
      <c r="E84" s="12" t="s">
        <v>6</v>
      </c>
      <c r="F84" s="13" t="s">
        <v>135</v>
      </c>
      <c r="G84" s="14" t="s">
        <v>136</v>
      </c>
      <c r="H84" s="15" t="s">
        <v>93</v>
      </c>
      <c r="I84" s="37"/>
      <c r="J84" s="57"/>
      <c r="K84" s="57"/>
      <c r="N84" t="s">
        <v>570</v>
      </c>
    </row>
    <row r="85" spans="2:14" ht="15.75" hidden="1" outlineLevel="1" x14ac:dyDescent="0.3">
      <c r="B85" s="1"/>
      <c r="C85" s="2"/>
      <c r="D85" s="25"/>
      <c r="E85" s="26" t="s">
        <v>1</v>
      </c>
      <c r="F85" s="27" t="s">
        <v>137</v>
      </c>
      <c r="G85" s="27" t="s">
        <v>138</v>
      </c>
      <c r="H85" s="25"/>
      <c r="I85" s="25"/>
      <c r="J85" s="55"/>
      <c r="K85" s="55"/>
      <c r="N85" t="s">
        <v>567</v>
      </c>
    </row>
    <row r="86" spans="2:14" ht="60" hidden="1" outlineLevel="1" x14ac:dyDescent="0.25">
      <c r="B86" s="11" t="s">
        <v>139</v>
      </c>
      <c r="C86" s="2"/>
      <c r="D86" s="12" t="s">
        <v>140</v>
      </c>
      <c r="E86" s="12" t="s">
        <v>6</v>
      </c>
      <c r="F86" s="13" t="s">
        <v>141</v>
      </c>
      <c r="G86" s="14" t="s">
        <v>142</v>
      </c>
      <c r="H86" s="15" t="s">
        <v>54</v>
      </c>
      <c r="I86" s="16">
        <v>1100.4000000000001</v>
      </c>
      <c r="J86" s="52"/>
      <c r="K86" s="52">
        <f t="shared" ref="K86:K89" si="4">J86*I86</f>
        <v>0</v>
      </c>
      <c r="N86" t="s">
        <v>571</v>
      </c>
    </row>
    <row r="87" spans="2:14" hidden="1" outlineLevel="1" x14ac:dyDescent="0.25">
      <c r="B87" s="11" t="s">
        <v>139</v>
      </c>
      <c r="C87" s="2"/>
      <c r="D87" s="28" t="s">
        <v>143</v>
      </c>
      <c r="E87" s="28" t="s">
        <v>21</v>
      </c>
      <c r="F87" s="29" t="s">
        <v>144</v>
      </c>
      <c r="G87" s="30" t="s">
        <v>145</v>
      </c>
      <c r="H87" s="31" t="s">
        <v>54</v>
      </c>
      <c r="I87" s="32">
        <v>1210.44</v>
      </c>
      <c r="J87" s="56"/>
      <c r="K87" s="52">
        <f t="shared" si="4"/>
        <v>0</v>
      </c>
      <c r="N87" t="s">
        <v>571</v>
      </c>
    </row>
    <row r="88" spans="2:14" hidden="1" outlineLevel="1" x14ac:dyDescent="0.25">
      <c r="B88" s="1"/>
      <c r="C88" s="2"/>
      <c r="D88" s="41"/>
      <c r="E88" s="39" t="s">
        <v>146</v>
      </c>
      <c r="F88" s="41"/>
      <c r="G88" s="42" t="s">
        <v>147</v>
      </c>
      <c r="H88" s="41"/>
      <c r="I88" s="43">
        <v>1210.44</v>
      </c>
      <c r="J88" s="59"/>
      <c r="K88" s="52">
        <f t="shared" si="4"/>
        <v>0</v>
      </c>
    </row>
    <row r="89" spans="2:14" ht="30" hidden="1" outlineLevel="1" x14ac:dyDescent="0.25">
      <c r="B89" s="11" t="s">
        <v>139</v>
      </c>
      <c r="C89" s="2"/>
      <c r="D89" s="12" t="s">
        <v>148</v>
      </c>
      <c r="E89" s="12" t="s">
        <v>6</v>
      </c>
      <c r="F89" s="13" t="s">
        <v>149</v>
      </c>
      <c r="G89" s="14" t="s">
        <v>150</v>
      </c>
      <c r="H89" s="15" t="s">
        <v>8</v>
      </c>
      <c r="I89" s="16">
        <v>1</v>
      </c>
      <c r="J89" s="52"/>
      <c r="K89" s="52">
        <f t="shared" si="4"/>
        <v>0</v>
      </c>
      <c r="N89" t="s">
        <v>571</v>
      </c>
    </row>
    <row r="90" spans="2:14" ht="30" hidden="1" outlineLevel="1" x14ac:dyDescent="0.25">
      <c r="B90" s="11" t="s">
        <v>139</v>
      </c>
      <c r="C90" s="2"/>
      <c r="D90" s="12" t="s">
        <v>151</v>
      </c>
      <c r="E90" s="12" t="s">
        <v>6</v>
      </c>
      <c r="F90" s="13" t="s">
        <v>152</v>
      </c>
      <c r="G90" s="14" t="s">
        <v>153</v>
      </c>
      <c r="H90" s="15" t="s">
        <v>93</v>
      </c>
      <c r="I90" s="37"/>
      <c r="J90" s="57"/>
      <c r="K90" s="57"/>
      <c r="N90" t="s">
        <v>571</v>
      </c>
    </row>
    <row r="91" spans="2:14" ht="15.75" hidden="1" outlineLevel="1" x14ac:dyDescent="0.3">
      <c r="B91" s="1"/>
      <c r="C91" s="2"/>
      <c r="D91" s="25"/>
      <c r="E91" s="26" t="s">
        <v>1</v>
      </c>
      <c r="F91" s="27" t="s">
        <v>154</v>
      </c>
      <c r="G91" s="27" t="s">
        <v>155</v>
      </c>
      <c r="H91" s="25"/>
      <c r="I91" s="25"/>
      <c r="J91" s="55"/>
      <c r="K91" s="55"/>
      <c r="N91" t="s">
        <v>567</v>
      </c>
    </row>
    <row r="92" spans="2:14" ht="45" hidden="1" outlineLevel="1" x14ac:dyDescent="0.25">
      <c r="B92" s="11" t="s">
        <v>139</v>
      </c>
      <c r="C92" s="2"/>
      <c r="D92" s="12" t="s">
        <v>156</v>
      </c>
      <c r="E92" s="12" t="s">
        <v>6</v>
      </c>
      <c r="F92" s="13" t="s">
        <v>157</v>
      </c>
      <c r="G92" s="14" t="s">
        <v>158</v>
      </c>
      <c r="H92" s="15" t="s">
        <v>54</v>
      </c>
      <c r="I92" s="16">
        <v>69.12</v>
      </c>
      <c r="J92" s="52"/>
      <c r="K92" s="52">
        <f t="shared" ref="K92:K96" si="5">J92*I92</f>
        <v>0</v>
      </c>
      <c r="N92" t="s">
        <v>583</v>
      </c>
    </row>
    <row r="93" spans="2:14" hidden="1" outlineLevel="1" x14ac:dyDescent="0.25">
      <c r="B93" s="11" t="s">
        <v>139</v>
      </c>
      <c r="C93" s="2"/>
      <c r="D93" s="28" t="s">
        <v>159</v>
      </c>
      <c r="E93" s="28" t="s">
        <v>21</v>
      </c>
      <c r="F93" s="29" t="s">
        <v>160</v>
      </c>
      <c r="G93" s="30" t="s">
        <v>161</v>
      </c>
      <c r="H93" s="31" t="s">
        <v>54</v>
      </c>
      <c r="I93" s="32">
        <v>76.031999999999996</v>
      </c>
      <c r="J93" s="56"/>
      <c r="K93" s="52">
        <f t="shared" si="5"/>
        <v>0</v>
      </c>
      <c r="N93" t="s">
        <v>583</v>
      </c>
    </row>
    <row r="94" spans="2:14" hidden="1" outlineLevel="1" x14ac:dyDescent="0.25">
      <c r="B94" s="11" t="s">
        <v>139</v>
      </c>
      <c r="C94" s="2"/>
      <c r="D94" s="41"/>
      <c r="E94" s="39" t="s">
        <v>146</v>
      </c>
      <c r="F94" s="41"/>
      <c r="G94" s="42" t="s">
        <v>162</v>
      </c>
      <c r="H94" s="41"/>
      <c r="I94" s="43">
        <v>76.031999999999996</v>
      </c>
      <c r="J94" s="59"/>
      <c r="K94" s="52">
        <f t="shared" si="5"/>
        <v>0</v>
      </c>
    </row>
    <row r="95" spans="2:14" hidden="1" outlineLevel="1" x14ac:dyDescent="0.25">
      <c r="B95" s="11" t="s">
        <v>139</v>
      </c>
      <c r="C95" s="2"/>
      <c r="D95" s="28" t="s">
        <v>163</v>
      </c>
      <c r="E95" s="28" t="s">
        <v>21</v>
      </c>
      <c r="F95" s="29" t="s">
        <v>164</v>
      </c>
      <c r="G95" s="30" t="s">
        <v>165</v>
      </c>
      <c r="H95" s="31" t="s">
        <v>8</v>
      </c>
      <c r="I95" s="32">
        <v>1</v>
      </c>
      <c r="J95" s="56"/>
      <c r="K95" s="52">
        <f t="shared" si="5"/>
        <v>0</v>
      </c>
      <c r="N95" t="s">
        <v>583</v>
      </c>
    </row>
    <row r="96" spans="2:14" ht="30" hidden="1" outlineLevel="1" x14ac:dyDescent="0.25">
      <c r="B96" s="11" t="s">
        <v>139</v>
      </c>
      <c r="C96" s="2"/>
      <c r="D96" s="12" t="s">
        <v>166</v>
      </c>
      <c r="E96" s="12" t="s">
        <v>6</v>
      </c>
      <c r="F96" s="13" t="s">
        <v>167</v>
      </c>
      <c r="G96" s="14" t="s">
        <v>168</v>
      </c>
      <c r="H96" s="15" t="s">
        <v>8</v>
      </c>
      <c r="I96" s="16">
        <v>1</v>
      </c>
      <c r="J96" s="52"/>
      <c r="K96" s="52">
        <f t="shared" si="5"/>
        <v>0</v>
      </c>
      <c r="N96" t="s">
        <v>583</v>
      </c>
    </row>
    <row r="97" spans="2:14" ht="30" hidden="1" outlineLevel="1" x14ac:dyDescent="0.25">
      <c r="B97" s="11" t="s">
        <v>139</v>
      </c>
      <c r="C97" s="2"/>
      <c r="D97" s="12" t="s">
        <v>169</v>
      </c>
      <c r="E97" s="12" t="s">
        <v>6</v>
      </c>
      <c r="F97" s="13" t="s">
        <v>170</v>
      </c>
      <c r="G97" s="14" t="s">
        <v>171</v>
      </c>
      <c r="H97" s="15" t="s">
        <v>93</v>
      </c>
      <c r="I97" s="37"/>
      <c r="J97" s="57"/>
      <c r="K97" s="57"/>
      <c r="N97" t="s">
        <v>583</v>
      </c>
    </row>
    <row r="98" spans="2:14" ht="15.75" hidden="1" outlineLevel="1" x14ac:dyDescent="0.3">
      <c r="B98" s="1"/>
      <c r="C98" s="2"/>
      <c r="D98" s="25"/>
      <c r="E98" s="26" t="s">
        <v>1</v>
      </c>
      <c r="F98" s="27" t="s">
        <v>48</v>
      </c>
      <c r="G98" s="27" t="s">
        <v>49</v>
      </c>
      <c r="H98" s="25"/>
      <c r="I98" s="25"/>
      <c r="J98" s="55"/>
      <c r="K98" s="55"/>
      <c r="N98" t="s">
        <v>567</v>
      </c>
    </row>
    <row r="99" spans="2:14" ht="30" hidden="1" outlineLevel="1" x14ac:dyDescent="0.25">
      <c r="B99" s="11" t="s">
        <v>50</v>
      </c>
      <c r="C99" s="2"/>
      <c r="D99" s="12" t="s">
        <v>172</v>
      </c>
      <c r="E99" s="12" t="s">
        <v>6</v>
      </c>
      <c r="F99" s="13" t="s">
        <v>52</v>
      </c>
      <c r="G99" s="14" t="s">
        <v>53</v>
      </c>
      <c r="H99" s="15" t="s">
        <v>54</v>
      </c>
      <c r="I99" s="16">
        <v>1329.24</v>
      </c>
      <c r="J99" s="52"/>
      <c r="K99" s="52">
        <f t="shared" ref="K99:K101" si="6">J99*I99</f>
        <v>0</v>
      </c>
      <c r="N99" t="s">
        <v>568</v>
      </c>
    </row>
    <row r="100" spans="2:14" ht="30" hidden="1" outlineLevel="1" x14ac:dyDescent="0.25">
      <c r="B100" s="11" t="s">
        <v>50</v>
      </c>
      <c r="C100" s="2"/>
      <c r="D100" s="12" t="s">
        <v>173</v>
      </c>
      <c r="E100" s="12" t="s">
        <v>6</v>
      </c>
      <c r="F100" s="13" t="s">
        <v>63</v>
      </c>
      <c r="G100" s="14" t="s">
        <v>64</v>
      </c>
      <c r="H100" s="15" t="s">
        <v>54</v>
      </c>
      <c r="I100" s="16">
        <v>5150.37</v>
      </c>
      <c r="J100" s="52"/>
      <c r="K100" s="52">
        <f t="shared" si="6"/>
        <v>0</v>
      </c>
      <c r="N100" t="s">
        <v>568</v>
      </c>
    </row>
    <row r="101" spans="2:14" hidden="1" outlineLevel="1" x14ac:dyDescent="0.25">
      <c r="B101" s="11" t="s">
        <v>50</v>
      </c>
      <c r="C101" s="2"/>
      <c r="D101" s="12" t="s">
        <v>174</v>
      </c>
      <c r="E101" s="12" t="s">
        <v>6</v>
      </c>
      <c r="F101" s="13" t="s">
        <v>175</v>
      </c>
      <c r="G101" s="14" t="s">
        <v>176</v>
      </c>
      <c r="H101" s="15" t="s">
        <v>54</v>
      </c>
      <c r="I101" s="16">
        <v>955.45</v>
      </c>
      <c r="J101" s="52"/>
      <c r="K101" s="52">
        <f t="shared" si="6"/>
        <v>0</v>
      </c>
      <c r="N101" t="s">
        <v>568</v>
      </c>
    </row>
    <row r="102" spans="2:14" ht="15.75" hidden="1" outlineLevel="1" x14ac:dyDescent="0.3">
      <c r="B102" s="1"/>
      <c r="C102" s="2"/>
      <c r="D102" s="25"/>
      <c r="E102" s="26" t="s">
        <v>1</v>
      </c>
      <c r="F102" s="27" t="s">
        <v>65</v>
      </c>
      <c r="G102" s="27" t="s">
        <v>66</v>
      </c>
      <c r="H102" s="25"/>
      <c r="I102" s="25"/>
      <c r="J102" s="55"/>
      <c r="K102" s="55"/>
      <c r="N102" t="s">
        <v>567</v>
      </c>
    </row>
    <row r="103" spans="2:14" ht="30" hidden="1" outlineLevel="1" x14ac:dyDescent="0.25">
      <c r="B103" s="11" t="s">
        <v>177</v>
      </c>
      <c r="C103" s="2"/>
      <c r="D103" s="12" t="s">
        <v>178</v>
      </c>
      <c r="E103" s="12" t="s">
        <v>6</v>
      </c>
      <c r="F103" s="13" t="s">
        <v>179</v>
      </c>
      <c r="G103" s="14" t="s">
        <v>180</v>
      </c>
      <c r="H103" s="15" t="s">
        <v>8</v>
      </c>
      <c r="I103" s="16">
        <v>1</v>
      </c>
      <c r="J103" s="52"/>
      <c r="K103" s="52">
        <f t="shared" ref="K103:K108" si="7">J103*I103</f>
        <v>0</v>
      </c>
      <c r="N103" t="s">
        <v>572</v>
      </c>
    </row>
    <row r="104" spans="2:14" ht="30" hidden="1" outlineLevel="1" x14ac:dyDescent="0.25">
      <c r="B104" s="11" t="s">
        <v>177</v>
      </c>
      <c r="C104" s="2"/>
      <c r="D104" s="12" t="s">
        <v>181</v>
      </c>
      <c r="E104" s="12" t="s">
        <v>6</v>
      </c>
      <c r="F104" s="13" t="s">
        <v>182</v>
      </c>
      <c r="G104" s="14" t="s">
        <v>183</v>
      </c>
      <c r="H104" s="15" t="s">
        <v>8</v>
      </c>
      <c r="I104" s="16">
        <v>1</v>
      </c>
      <c r="J104" s="52"/>
      <c r="K104" s="52">
        <f t="shared" si="7"/>
        <v>0</v>
      </c>
      <c r="N104" t="s">
        <v>572</v>
      </c>
    </row>
    <row r="105" spans="2:14" ht="45" hidden="1" outlineLevel="1" x14ac:dyDescent="0.25">
      <c r="B105" s="11" t="s">
        <v>67</v>
      </c>
      <c r="C105" s="2"/>
      <c r="D105" s="12" t="s">
        <v>184</v>
      </c>
      <c r="E105" s="12" t="s">
        <v>6</v>
      </c>
      <c r="F105" s="13" t="s">
        <v>69</v>
      </c>
      <c r="G105" s="14" t="s">
        <v>70</v>
      </c>
      <c r="H105" s="15" t="s">
        <v>8</v>
      </c>
      <c r="I105" s="16">
        <v>1</v>
      </c>
      <c r="J105" s="52"/>
      <c r="K105" s="52">
        <f t="shared" si="7"/>
        <v>0</v>
      </c>
      <c r="N105" t="s">
        <v>569</v>
      </c>
    </row>
    <row r="106" spans="2:14" ht="30" hidden="1" outlineLevel="1" x14ac:dyDescent="0.25">
      <c r="B106" s="11" t="s">
        <v>185</v>
      </c>
      <c r="C106" s="2"/>
      <c r="D106" s="12" t="s">
        <v>186</v>
      </c>
      <c r="E106" s="12" t="s">
        <v>6</v>
      </c>
      <c r="F106" s="13" t="s">
        <v>187</v>
      </c>
      <c r="G106" s="14" t="s">
        <v>188</v>
      </c>
      <c r="H106" s="15" t="s">
        <v>8</v>
      </c>
      <c r="I106" s="16">
        <v>1</v>
      </c>
      <c r="J106" s="52"/>
      <c r="K106" s="52">
        <f t="shared" si="7"/>
        <v>0</v>
      </c>
      <c r="N106" t="s">
        <v>573</v>
      </c>
    </row>
    <row r="107" spans="2:14" ht="30" hidden="1" outlineLevel="1" x14ac:dyDescent="0.25">
      <c r="B107" s="11" t="s">
        <v>185</v>
      </c>
      <c r="C107" s="2"/>
      <c r="D107" s="12" t="s">
        <v>189</v>
      </c>
      <c r="E107" s="12" t="s">
        <v>6</v>
      </c>
      <c r="F107" s="13" t="s">
        <v>190</v>
      </c>
      <c r="G107" s="14" t="s">
        <v>191</v>
      </c>
      <c r="H107" s="15" t="s">
        <v>8</v>
      </c>
      <c r="I107" s="16">
        <v>1</v>
      </c>
      <c r="J107" s="52"/>
      <c r="K107" s="52">
        <f t="shared" si="7"/>
        <v>0</v>
      </c>
      <c r="N107" t="s">
        <v>573</v>
      </c>
    </row>
    <row r="108" spans="2:14" ht="30" hidden="1" outlineLevel="1" x14ac:dyDescent="0.25">
      <c r="B108" s="11" t="s">
        <v>185</v>
      </c>
      <c r="C108" s="2"/>
      <c r="D108" s="12" t="s">
        <v>192</v>
      </c>
      <c r="E108" s="12" t="s">
        <v>6</v>
      </c>
      <c r="F108" s="13" t="s">
        <v>193</v>
      </c>
      <c r="G108" s="14" t="s">
        <v>194</v>
      </c>
      <c r="H108" s="15" t="s">
        <v>8</v>
      </c>
      <c r="I108" s="16">
        <v>1</v>
      </c>
      <c r="J108" s="52"/>
      <c r="K108" s="52">
        <f t="shared" si="7"/>
        <v>0</v>
      </c>
      <c r="N108" t="s">
        <v>573</v>
      </c>
    </row>
    <row r="109" spans="2:14" hidden="1" outlineLevel="1" x14ac:dyDescent="0.25">
      <c r="B109" s="33"/>
      <c r="C109" s="34"/>
      <c r="D109" s="17"/>
      <c r="E109" s="17"/>
      <c r="F109" s="17"/>
      <c r="G109" s="18"/>
      <c r="H109" s="19"/>
      <c r="I109" s="20"/>
      <c r="J109" s="53"/>
      <c r="K109" s="53"/>
    </row>
    <row r="110" spans="2:14" hidden="1" collapsed="1" x14ac:dyDescent="0.25">
      <c r="B110" s="35"/>
      <c r="C110" s="2"/>
      <c r="D110" s="21"/>
      <c r="E110" s="21"/>
      <c r="F110" s="21"/>
      <c r="G110" s="22"/>
      <c r="H110" s="23"/>
      <c r="I110" s="24"/>
      <c r="J110" s="54"/>
      <c r="K110" s="54"/>
    </row>
    <row r="111" spans="2:14" hidden="1" x14ac:dyDescent="0.25">
      <c r="B111" s="1"/>
      <c r="C111" s="2"/>
      <c r="D111" s="3"/>
      <c r="E111" s="3"/>
      <c r="F111" s="63" t="s">
        <v>195</v>
      </c>
      <c r="G111" s="64"/>
      <c r="H111" s="64"/>
      <c r="I111" s="64"/>
      <c r="J111" s="49"/>
      <c r="K111" s="49">
        <f>SUBTOTAL(9,K112:K135)</f>
        <v>0</v>
      </c>
    </row>
    <row r="112" spans="2:14" hidden="1" outlineLevel="1" x14ac:dyDescent="0.25">
      <c r="B112" s="1"/>
      <c r="C112" s="2"/>
      <c r="D112" s="4"/>
      <c r="E112" s="4"/>
      <c r="F112" s="4"/>
      <c r="G112" s="5"/>
      <c r="H112" s="6"/>
      <c r="I112" s="7"/>
      <c r="J112" s="50"/>
      <c r="K112" s="50"/>
    </row>
    <row r="113" spans="2:14" ht="15.75" hidden="1" outlineLevel="1" x14ac:dyDescent="0.3">
      <c r="B113" s="1"/>
      <c r="C113" s="2"/>
      <c r="D113" s="25"/>
      <c r="E113" s="26" t="s">
        <v>1</v>
      </c>
      <c r="F113" s="27" t="s">
        <v>15</v>
      </c>
      <c r="G113" s="27" t="s">
        <v>16</v>
      </c>
      <c r="H113" s="25"/>
      <c r="I113" s="25"/>
      <c r="J113" s="55"/>
      <c r="K113" s="55"/>
      <c r="N113" t="s">
        <v>567</v>
      </c>
    </row>
    <row r="114" spans="2:14" hidden="1" outlineLevel="1" x14ac:dyDescent="0.25">
      <c r="B114" s="11" t="s">
        <v>17</v>
      </c>
      <c r="C114" s="2"/>
      <c r="D114" s="12" t="s">
        <v>5</v>
      </c>
      <c r="E114" s="12" t="s">
        <v>6</v>
      </c>
      <c r="F114" s="13" t="s">
        <v>18</v>
      </c>
      <c r="G114" s="14" t="s">
        <v>196</v>
      </c>
      <c r="H114" s="15" t="s">
        <v>20</v>
      </c>
      <c r="I114" s="16">
        <v>1070</v>
      </c>
      <c r="J114" s="52"/>
      <c r="K114" s="52">
        <f t="shared" ref="K114:K117" si="8">J114*I114</f>
        <v>0</v>
      </c>
      <c r="N114" t="s">
        <v>566</v>
      </c>
    </row>
    <row r="115" spans="2:14" ht="27" hidden="1" outlineLevel="1" x14ac:dyDescent="0.25">
      <c r="B115" s="11" t="s">
        <v>17</v>
      </c>
      <c r="C115" s="2"/>
      <c r="D115" s="28" t="s">
        <v>11</v>
      </c>
      <c r="E115" s="28" t="s">
        <v>21</v>
      </c>
      <c r="F115" s="29" t="s">
        <v>197</v>
      </c>
      <c r="G115" s="30" t="s">
        <v>198</v>
      </c>
      <c r="H115" s="31" t="s">
        <v>20</v>
      </c>
      <c r="I115" s="32">
        <v>270</v>
      </c>
      <c r="J115" s="56"/>
      <c r="K115" s="52">
        <f t="shared" si="8"/>
        <v>0</v>
      </c>
      <c r="N115" t="s">
        <v>566</v>
      </c>
    </row>
    <row r="116" spans="2:14" ht="27" hidden="1" outlineLevel="1" x14ac:dyDescent="0.25">
      <c r="B116" s="11" t="s">
        <v>17</v>
      </c>
      <c r="C116" s="2"/>
      <c r="D116" s="28" t="s">
        <v>24</v>
      </c>
      <c r="E116" s="28" t="s">
        <v>21</v>
      </c>
      <c r="F116" s="29" t="s">
        <v>199</v>
      </c>
      <c r="G116" s="30" t="s">
        <v>200</v>
      </c>
      <c r="H116" s="31" t="s">
        <v>20</v>
      </c>
      <c r="I116" s="32">
        <v>800</v>
      </c>
      <c r="J116" s="56"/>
      <c r="K116" s="52">
        <f t="shared" si="8"/>
        <v>0</v>
      </c>
      <c r="N116" t="s">
        <v>566</v>
      </c>
    </row>
    <row r="117" spans="2:14" ht="30" hidden="1" outlineLevel="1" x14ac:dyDescent="0.25">
      <c r="B117" s="11" t="s">
        <v>17</v>
      </c>
      <c r="C117" s="2"/>
      <c r="D117" s="12" t="s">
        <v>27</v>
      </c>
      <c r="E117" s="12" t="s">
        <v>6</v>
      </c>
      <c r="F117" s="13" t="s">
        <v>46</v>
      </c>
      <c r="G117" s="14" t="s">
        <v>47</v>
      </c>
      <c r="H117" s="15" t="s">
        <v>8</v>
      </c>
      <c r="I117" s="16">
        <v>1</v>
      </c>
      <c r="J117" s="52"/>
      <c r="K117" s="52">
        <f t="shared" si="8"/>
        <v>0</v>
      </c>
      <c r="N117" t="s">
        <v>566</v>
      </c>
    </row>
    <row r="118" spans="2:14" ht="15.75" hidden="1" outlineLevel="1" x14ac:dyDescent="0.3">
      <c r="B118" s="1"/>
      <c r="C118" s="2"/>
      <c r="D118" s="25"/>
      <c r="E118" s="26" t="s">
        <v>1</v>
      </c>
      <c r="F118" s="27" t="s">
        <v>201</v>
      </c>
      <c r="G118" s="27" t="s">
        <v>202</v>
      </c>
      <c r="H118" s="25"/>
      <c r="I118" s="25"/>
      <c r="J118" s="55"/>
      <c r="K118" s="55"/>
    </row>
    <row r="119" spans="2:14" ht="45" hidden="1" outlineLevel="1" x14ac:dyDescent="0.25">
      <c r="B119" s="11" t="s">
        <v>203</v>
      </c>
      <c r="C119" s="2"/>
      <c r="D119" s="12" t="s">
        <v>30</v>
      </c>
      <c r="E119" s="12" t="s">
        <v>6</v>
      </c>
      <c r="F119" s="13" t="s">
        <v>204</v>
      </c>
      <c r="G119" s="14" t="s">
        <v>205</v>
      </c>
      <c r="H119" s="15" t="s">
        <v>54</v>
      </c>
      <c r="I119" s="16">
        <v>822.17</v>
      </c>
      <c r="J119" s="52"/>
      <c r="K119" s="52">
        <f t="shared" ref="K119:K120" si="9">J119*I119</f>
        <v>0</v>
      </c>
      <c r="N119" t="s">
        <v>575</v>
      </c>
    </row>
    <row r="120" spans="2:14" ht="45" hidden="1" outlineLevel="1" x14ac:dyDescent="0.25">
      <c r="B120" s="11" t="s">
        <v>203</v>
      </c>
      <c r="C120" s="2"/>
      <c r="D120" s="12" t="s">
        <v>33</v>
      </c>
      <c r="E120" s="12" t="s">
        <v>6</v>
      </c>
      <c r="F120" s="13" t="s">
        <v>206</v>
      </c>
      <c r="G120" s="14" t="s">
        <v>207</v>
      </c>
      <c r="H120" s="15" t="s">
        <v>208</v>
      </c>
      <c r="I120" s="16">
        <v>215.8</v>
      </c>
      <c r="J120" s="52"/>
      <c r="K120" s="52">
        <f t="shared" si="9"/>
        <v>0</v>
      </c>
      <c r="N120" t="s">
        <v>575</v>
      </c>
    </row>
    <row r="121" spans="2:14" ht="30" hidden="1" outlineLevel="1" x14ac:dyDescent="0.25">
      <c r="B121" s="11" t="s">
        <v>203</v>
      </c>
      <c r="C121" s="2"/>
      <c r="D121" s="12" t="s">
        <v>36</v>
      </c>
      <c r="E121" s="12" t="s">
        <v>6</v>
      </c>
      <c r="F121" s="13" t="s">
        <v>209</v>
      </c>
      <c r="G121" s="14" t="s">
        <v>210</v>
      </c>
      <c r="H121" s="15" t="s">
        <v>93</v>
      </c>
      <c r="I121" s="37"/>
      <c r="J121" s="57"/>
      <c r="K121" s="57"/>
      <c r="N121" t="s">
        <v>575</v>
      </c>
    </row>
    <row r="122" spans="2:14" ht="15.75" hidden="1" outlineLevel="1" x14ac:dyDescent="0.3">
      <c r="B122" s="1"/>
      <c r="C122" s="2"/>
      <c r="D122" s="25"/>
      <c r="E122" s="26" t="s">
        <v>1</v>
      </c>
      <c r="F122" s="27" t="s">
        <v>137</v>
      </c>
      <c r="G122" s="27" t="s">
        <v>138</v>
      </c>
      <c r="H122" s="25"/>
      <c r="I122" s="25"/>
      <c r="J122" s="55"/>
      <c r="K122" s="55"/>
      <c r="N122" t="s">
        <v>567</v>
      </c>
    </row>
    <row r="123" spans="2:14" ht="45" hidden="1" outlineLevel="1" x14ac:dyDescent="0.25">
      <c r="B123" s="11" t="s">
        <v>139</v>
      </c>
      <c r="C123" s="2"/>
      <c r="D123" s="12" t="s">
        <v>39</v>
      </c>
      <c r="E123" s="12" t="s">
        <v>6</v>
      </c>
      <c r="F123" s="13" t="s">
        <v>211</v>
      </c>
      <c r="G123" s="14" t="s">
        <v>212</v>
      </c>
      <c r="H123" s="15" t="s">
        <v>54</v>
      </c>
      <c r="I123" s="16">
        <v>1473.4</v>
      </c>
      <c r="J123" s="52"/>
      <c r="K123" s="52">
        <f t="shared" ref="K123:K128" si="10">J123*I123</f>
        <v>0</v>
      </c>
      <c r="N123" t="s">
        <v>571</v>
      </c>
    </row>
    <row r="124" spans="2:14" ht="27" hidden="1" outlineLevel="1" x14ac:dyDescent="0.25">
      <c r="B124" s="11" t="s">
        <v>139</v>
      </c>
      <c r="C124" s="2"/>
      <c r="D124" s="28" t="s">
        <v>42</v>
      </c>
      <c r="E124" s="28" t="s">
        <v>21</v>
      </c>
      <c r="F124" s="29" t="s">
        <v>213</v>
      </c>
      <c r="G124" s="30" t="s">
        <v>214</v>
      </c>
      <c r="H124" s="31" t="s">
        <v>54</v>
      </c>
      <c r="I124" s="32">
        <v>1524.9</v>
      </c>
      <c r="J124" s="56"/>
      <c r="K124" s="52">
        <f t="shared" si="10"/>
        <v>0</v>
      </c>
      <c r="N124" t="s">
        <v>571</v>
      </c>
    </row>
    <row r="125" spans="2:14" hidden="1" outlineLevel="1" x14ac:dyDescent="0.25">
      <c r="B125" s="11" t="s">
        <v>139</v>
      </c>
      <c r="C125" s="2"/>
      <c r="D125" s="41"/>
      <c r="E125" s="39" t="s">
        <v>146</v>
      </c>
      <c r="F125" s="41"/>
      <c r="G125" s="42" t="s">
        <v>215</v>
      </c>
      <c r="H125" s="41"/>
      <c r="I125" s="43">
        <v>1524.9</v>
      </c>
      <c r="J125" s="59"/>
      <c r="K125" s="52">
        <f t="shared" si="10"/>
        <v>0</v>
      </c>
    </row>
    <row r="126" spans="2:14" ht="27" hidden="1" outlineLevel="1" x14ac:dyDescent="0.25">
      <c r="B126" s="11" t="s">
        <v>139</v>
      </c>
      <c r="C126" s="2"/>
      <c r="D126" s="28" t="s">
        <v>45</v>
      </c>
      <c r="E126" s="28" t="s">
        <v>21</v>
      </c>
      <c r="F126" s="29" t="s">
        <v>216</v>
      </c>
      <c r="G126" s="30" t="s">
        <v>217</v>
      </c>
      <c r="H126" s="31" t="s">
        <v>54</v>
      </c>
      <c r="I126" s="32">
        <v>169.51</v>
      </c>
      <c r="J126" s="56"/>
      <c r="K126" s="52">
        <f t="shared" si="10"/>
        <v>0</v>
      </c>
      <c r="N126" t="s">
        <v>571</v>
      </c>
    </row>
    <row r="127" spans="2:14" hidden="1" outlineLevel="1" x14ac:dyDescent="0.25">
      <c r="B127" s="11" t="s">
        <v>139</v>
      </c>
      <c r="C127" s="2"/>
      <c r="D127" s="41"/>
      <c r="E127" s="39" t="s">
        <v>146</v>
      </c>
      <c r="F127" s="41"/>
      <c r="G127" s="42" t="s">
        <v>218</v>
      </c>
      <c r="H127" s="41"/>
      <c r="I127" s="43">
        <v>169.51</v>
      </c>
      <c r="J127" s="59"/>
      <c r="K127" s="52">
        <f t="shared" si="10"/>
        <v>0</v>
      </c>
    </row>
    <row r="128" spans="2:14" ht="30" hidden="1" outlineLevel="1" x14ac:dyDescent="0.25">
      <c r="B128" s="11" t="s">
        <v>139</v>
      </c>
      <c r="C128" s="2"/>
      <c r="D128" s="12" t="s">
        <v>51</v>
      </c>
      <c r="E128" s="12" t="s">
        <v>6</v>
      </c>
      <c r="F128" s="13" t="s">
        <v>149</v>
      </c>
      <c r="G128" s="14" t="s">
        <v>150</v>
      </c>
      <c r="H128" s="15" t="s">
        <v>8</v>
      </c>
      <c r="I128" s="16">
        <v>1</v>
      </c>
      <c r="J128" s="52"/>
      <c r="K128" s="52">
        <f t="shared" si="10"/>
        <v>0</v>
      </c>
      <c r="N128" t="s">
        <v>571</v>
      </c>
    </row>
    <row r="129" spans="2:14" ht="30" hidden="1" outlineLevel="1" x14ac:dyDescent="0.25">
      <c r="B129" s="11" t="s">
        <v>139</v>
      </c>
      <c r="C129" s="2"/>
      <c r="D129" s="12" t="s">
        <v>62</v>
      </c>
      <c r="E129" s="12" t="s">
        <v>6</v>
      </c>
      <c r="F129" s="13" t="s">
        <v>152</v>
      </c>
      <c r="G129" s="14" t="s">
        <v>153</v>
      </c>
      <c r="H129" s="15" t="s">
        <v>93</v>
      </c>
      <c r="I129" s="37"/>
      <c r="J129" s="57"/>
      <c r="K129" s="57"/>
      <c r="N129" t="s">
        <v>571</v>
      </c>
    </row>
    <row r="130" spans="2:14" ht="15.75" hidden="1" outlineLevel="1" x14ac:dyDescent="0.3">
      <c r="B130" s="1"/>
      <c r="C130" s="2"/>
      <c r="D130" s="25"/>
      <c r="E130" s="26" t="s">
        <v>1</v>
      </c>
      <c r="F130" s="27" t="s">
        <v>219</v>
      </c>
      <c r="G130" s="27" t="s">
        <v>220</v>
      </c>
      <c r="H130" s="25"/>
      <c r="I130" s="25"/>
      <c r="J130" s="55"/>
      <c r="K130" s="55"/>
      <c r="N130" t="s">
        <v>567</v>
      </c>
    </row>
    <row r="131" spans="2:14" hidden="1" outlineLevel="1" x14ac:dyDescent="0.25">
      <c r="B131" s="11" t="s">
        <v>221</v>
      </c>
      <c r="C131" s="2"/>
      <c r="D131" s="12" t="s">
        <v>68</v>
      </c>
      <c r="E131" s="12" t="s">
        <v>6</v>
      </c>
      <c r="F131" s="13" t="s">
        <v>222</v>
      </c>
      <c r="G131" s="14" t="s">
        <v>223</v>
      </c>
      <c r="H131" s="15" t="s">
        <v>8</v>
      </c>
      <c r="I131" s="16">
        <v>1</v>
      </c>
      <c r="J131" s="52"/>
      <c r="K131" s="52">
        <f t="shared" ref="K131:K134" si="11">J131*I131</f>
        <v>0</v>
      </c>
      <c r="N131" t="s">
        <v>576</v>
      </c>
    </row>
    <row r="132" spans="2:14" hidden="1" outlineLevel="1" x14ac:dyDescent="0.25">
      <c r="B132" s="11" t="s">
        <v>221</v>
      </c>
      <c r="C132" s="2"/>
      <c r="D132" s="28" t="s">
        <v>94</v>
      </c>
      <c r="E132" s="28" t="s">
        <v>21</v>
      </c>
      <c r="F132" s="29" t="s">
        <v>224</v>
      </c>
      <c r="G132" s="30" t="s">
        <v>225</v>
      </c>
      <c r="H132" s="31" t="s">
        <v>8</v>
      </c>
      <c r="I132" s="32">
        <v>1</v>
      </c>
      <c r="J132" s="56"/>
      <c r="K132" s="52">
        <f t="shared" si="11"/>
        <v>0</v>
      </c>
      <c r="N132" t="s">
        <v>576</v>
      </c>
    </row>
    <row r="133" spans="2:14" hidden="1" outlineLevel="1" x14ac:dyDescent="0.25">
      <c r="B133" s="11" t="s">
        <v>221</v>
      </c>
      <c r="C133" s="2"/>
      <c r="D133" s="12" t="s">
        <v>97</v>
      </c>
      <c r="E133" s="12" t="s">
        <v>6</v>
      </c>
      <c r="F133" s="13" t="s">
        <v>226</v>
      </c>
      <c r="G133" s="14" t="s">
        <v>227</v>
      </c>
      <c r="H133" s="15" t="s">
        <v>8</v>
      </c>
      <c r="I133" s="16">
        <v>1</v>
      </c>
      <c r="J133" s="52"/>
      <c r="K133" s="52">
        <f t="shared" si="11"/>
        <v>0</v>
      </c>
      <c r="N133" t="s">
        <v>576</v>
      </c>
    </row>
    <row r="134" spans="2:14" hidden="1" outlineLevel="1" x14ac:dyDescent="0.25">
      <c r="B134" s="11" t="s">
        <v>221</v>
      </c>
      <c r="C134" s="2"/>
      <c r="D134" s="28" t="s">
        <v>100</v>
      </c>
      <c r="E134" s="28" t="s">
        <v>21</v>
      </c>
      <c r="F134" s="29" t="s">
        <v>228</v>
      </c>
      <c r="G134" s="30" t="s">
        <v>229</v>
      </c>
      <c r="H134" s="31" t="s">
        <v>54</v>
      </c>
      <c r="I134" s="32">
        <v>10.08</v>
      </c>
      <c r="J134" s="56"/>
      <c r="K134" s="52">
        <f t="shared" si="11"/>
        <v>0</v>
      </c>
      <c r="N134" t="s">
        <v>576</v>
      </c>
    </row>
    <row r="135" spans="2:14" hidden="1" outlineLevel="1" x14ac:dyDescent="0.25">
      <c r="B135" s="33"/>
      <c r="C135" s="34"/>
      <c r="D135" s="17"/>
      <c r="E135" s="17"/>
      <c r="F135" s="17"/>
      <c r="G135" s="18"/>
      <c r="H135" s="19"/>
      <c r="I135" s="20"/>
      <c r="J135" s="53"/>
      <c r="K135" s="53"/>
    </row>
    <row r="136" spans="2:14" hidden="1" collapsed="1" x14ac:dyDescent="0.25">
      <c r="B136" s="35"/>
      <c r="C136" s="2"/>
      <c r="D136" s="21"/>
      <c r="E136" s="21"/>
      <c r="F136" s="21"/>
      <c r="G136" s="22"/>
      <c r="H136" s="23"/>
      <c r="I136" s="24"/>
      <c r="J136" s="54"/>
      <c r="K136" s="54"/>
    </row>
    <row r="137" spans="2:14" hidden="1" x14ac:dyDescent="0.25">
      <c r="B137" s="1"/>
      <c r="C137" s="2"/>
      <c r="D137" s="3"/>
      <c r="E137" s="3"/>
      <c r="F137" s="63" t="s">
        <v>230</v>
      </c>
      <c r="G137" s="64"/>
      <c r="H137" s="64"/>
      <c r="I137" s="64"/>
      <c r="J137" s="49"/>
      <c r="K137" s="49">
        <f>SUBTOTAL(9,K138:K204)</f>
        <v>0</v>
      </c>
    </row>
    <row r="138" spans="2:14" hidden="1" outlineLevel="1" x14ac:dyDescent="0.25">
      <c r="B138" s="1"/>
      <c r="C138" s="2"/>
      <c r="D138" s="4"/>
      <c r="E138" s="4"/>
      <c r="F138" s="4"/>
      <c r="G138" s="5"/>
      <c r="H138" s="6"/>
      <c r="I138" s="7"/>
      <c r="J138" s="50"/>
      <c r="K138" s="50"/>
    </row>
    <row r="139" spans="2:14" ht="15.75" hidden="1" outlineLevel="1" x14ac:dyDescent="0.3">
      <c r="B139" s="1"/>
      <c r="C139" s="2"/>
      <c r="D139" s="25"/>
      <c r="E139" s="26" t="s">
        <v>1</v>
      </c>
      <c r="F139" s="27" t="s">
        <v>72</v>
      </c>
      <c r="G139" s="27" t="s">
        <v>73</v>
      </c>
      <c r="H139" s="25"/>
      <c r="I139" s="25"/>
      <c r="J139" s="55"/>
      <c r="K139" s="55"/>
      <c r="N139" t="s">
        <v>567</v>
      </c>
    </row>
    <row r="140" spans="2:14" hidden="1" outlineLevel="1" x14ac:dyDescent="0.25">
      <c r="B140" s="36" t="s">
        <v>74</v>
      </c>
      <c r="C140" s="2"/>
      <c r="D140" s="12" t="s">
        <v>5</v>
      </c>
      <c r="E140" s="12" t="s">
        <v>6</v>
      </c>
      <c r="F140" s="13" t="s">
        <v>75</v>
      </c>
      <c r="G140" s="14" t="s">
        <v>76</v>
      </c>
      <c r="H140" s="15" t="s">
        <v>8</v>
      </c>
      <c r="I140" s="16">
        <v>1</v>
      </c>
      <c r="J140" s="52"/>
      <c r="K140" s="52">
        <f t="shared" ref="K140:K147" si="12">J140*I140</f>
        <v>0</v>
      </c>
      <c r="N140" t="s">
        <v>574</v>
      </c>
    </row>
    <row r="141" spans="2:14" hidden="1" outlineLevel="1" x14ac:dyDescent="0.25">
      <c r="B141" s="36" t="s">
        <v>74</v>
      </c>
      <c r="C141" s="2"/>
      <c r="D141" s="28" t="s">
        <v>11</v>
      </c>
      <c r="E141" s="28" t="s">
        <v>21</v>
      </c>
      <c r="F141" s="29" t="s">
        <v>77</v>
      </c>
      <c r="G141" s="30" t="s">
        <v>78</v>
      </c>
      <c r="H141" s="31" t="s">
        <v>20</v>
      </c>
      <c r="I141" s="32">
        <v>9</v>
      </c>
      <c r="J141" s="56"/>
      <c r="K141" s="52">
        <f t="shared" si="12"/>
        <v>0</v>
      </c>
      <c r="N141" t="s">
        <v>574</v>
      </c>
    </row>
    <row r="142" spans="2:14" hidden="1" outlineLevel="1" x14ac:dyDescent="0.25">
      <c r="B142" s="36" t="s">
        <v>74</v>
      </c>
      <c r="C142" s="2"/>
      <c r="D142" s="28" t="s">
        <v>24</v>
      </c>
      <c r="E142" s="28" t="s">
        <v>21</v>
      </c>
      <c r="F142" s="29" t="s">
        <v>79</v>
      </c>
      <c r="G142" s="30" t="s">
        <v>80</v>
      </c>
      <c r="H142" s="31" t="s">
        <v>20</v>
      </c>
      <c r="I142" s="32">
        <v>2</v>
      </c>
      <c r="J142" s="56"/>
      <c r="K142" s="52">
        <f t="shared" si="12"/>
        <v>0</v>
      </c>
      <c r="N142" t="s">
        <v>574</v>
      </c>
    </row>
    <row r="143" spans="2:14" hidden="1" outlineLevel="1" x14ac:dyDescent="0.25">
      <c r="B143" s="36" t="s">
        <v>74</v>
      </c>
      <c r="C143" s="2"/>
      <c r="D143" s="28" t="s">
        <v>27</v>
      </c>
      <c r="E143" s="28" t="s">
        <v>21</v>
      </c>
      <c r="F143" s="29" t="s">
        <v>81</v>
      </c>
      <c r="G143" s="30" t="s">
        <v>82</v>
      </c>
      <c r="H143" s="31" t="s">
        <v>20</v>
      </c>
      <c r="I143" s="32">
        <v>4</v>
      </c>
      <c r="J143" s="56"/>
      <c r="K143" s="52">
        <f t="shared" si="12"/>
        <v>0</v>
      </c>
      <c r="N143" t="s">
        <v>574</v>
      </c>
    </row>
    <row r="144" spans="2:14" hidden="1" outlineLevel="1" x14ac:dyDescent="0.25">
      <c r="B144" s="36" t="s">
        <v>74</v>
      </c>
      <c r="C144" s="2"/>
      <c r="D144" s="28" t="s">
        <v>30</v>
      </c>
      <c r="E144" s="28" t="s">
        <v>21</v>
      </c>
      <c r="F144" s="29" t="s">
        <v>83</v>
      </c>
      <c r="G144" s="30" t="s">
        <v>84</v>
      </c>
      <c r="H144" s="31" t="s">
        <v>20</v>
      </c>
      <c r="I144" s="32">
        <v>5</v>
      </c>
      <c r="J144" s="56"/>
      <c r="K144" s="52">
        <f t="shared" si="12"/>
        <v>0</v>
      </c>
      <c r="N144" t="s">
        <v>574</v>
      </c>
    </row>
    <row r="145" spans="2:14" hidden="1" outlineLevel="1" x14ac:dyDescent="0.25">
      <c r="B145" s="36" t="s">
        <v>74</v>
      </c>
      <c r="C145" s="2"/>
      <c r="D145" s="28" t="s">
        <v>33</v>
      </c>
      <c r="E145" s="28" t="s">
        <v>21</v>
      </c>
      <c r="F145" s="29" t="s">
        <v>85</v>
      </c>
      <c r="G145" s="30" t="s">
        <v>86</v>
      </c>
      <c r="H145" s="31" t="s">
        <v>20</v>
      </c>
      <c r="I145" s="32">
        <v>9</v>
      </c>
      <c r="J145" s="56"/>
      <c r="K145" s="52">
        <f t="shared" si="12"/>
        <v>0</v>
      </c>
      <c r="N145" t="s">
        <v>574</v>
      </c>
    </row>
    <row r="146" spans="2:14" hidden="1" outlineLevel="1" x14ac:dyDescent="0.25">
      <c r="B146" s="36" t="s">
        <v>74</v>
      </c>
      <c r="C146" s="2"/>
      <c r="D146" s="28" t="s">
        <v>36</v>
      </c>
      <c r="E146" s="28" t="s">
        <v>21</v>
      </c>
      <c r="F146" s="29" t="s">
        <v>87</v>
      </c>
      <c r="G146" s="30" t="s">
        <v>88</v>
      </c>
      <c r="H146" s="31" t="s">
        <v>20</v>
      </c>
      <c r="I146" s="32">
        <v>2</v>
      </c>
      <c r="J146" s="56"/>
      <c r="K146" s="52">
        <f t="shared" si="12"/>
        <v>0</v>
      </c>
      <c r="N146" t="s">
        <v>574</v>
      </c>
    </row>
    <row r="147" spans="2:14" hidden="1" outlineLevel="1" x14ac:dyDescent="0.25">
      <c r="B147" s="36" t="s">
        <v>74</v>
      </c>
      <c r="C147" s="2"/>
      <c r="D147" s="28" t="s">
        <v>39</v>
      </c>
      <c r="E147" s="28" t="s">
        <v>21</v>
      </c>
      <c r="F147" s="29" t="s">
        <v>89</v>
      </c>
      <c r="G147" s="30" t="s">
        <v>90</v>
      </c>
      <c r="H147" s="31" t="s">
        <v>20</v>
      </c>
      <c r="I147" s="32">
        <v>5</v>
      </c>
      <c r="J147" s="56"/>
      <c r="K147" s="52">
        <f t="shared" si="12"/>
        <v>0</v>
      </c>
      <c r="N147" t="s">
        <v>574</v>
      </c>
    </row>
    <row r="148" spans="2:14" ht="30" hidden="1" outlineLevel="1" x14ac:dyDescent="0.25">
      <c r="B148" s="36" t="s">
        <v>74</v>
      </c>
      <c r="C148" s="2"/>
      <c r="D148" s="12" t="s">
        <v>42</v>
      </c>
      <c r="E148" s="12" t="s">
        <v>6</v>
      </c>
      <c r="F148" s="13" t="s">
        <v>91</v>
      </c>
      <c r="G148" s="14" t="s">
        <v>92</v>
      </c>
      <c r="H148" s="15" t="s">
        <v>93</v>
      </c>
      <c r="I148" s="37"/>
      <c r="J148" s="57"/>
      <c r="K148" s="57"/>
      <c r="N148" t="s">
        <v>574</v>
      </c>
    </row>
    <row r="149" spans="2:14" ht="15.75" hidden="1" outlineLevel="1" x14ac:dyDescent="0.3">
      <c r="B149" s="1"/>
      <c r="C149" s="2"/>
      <c r="D149" s="25"/>
      <c r="E149" s="26" t="s">
        <v>1</v>
      </c>
      <c r="F149" s="27" t="s">
        <v>15</v>
      </c>
      <c r="G149" s="27" t="s">
        <v>16</v>
      </c>
      <c r="H149" s="25"/>
      <c r="I149" s="25"/>
      <c r="J149" s="55"/>
      <c r="K149" s="55"/>
      <c r="N149" t="s">
        <v>567</v>
      </c>
    </row>
    <row r="150" spans="2:14" hidden="1" outlineLevel="1" x14ac:dyDescent="0.25">
      <c r="B150" s="11" t="s">
        <v>17</v>
      </c>
      <c r="C150" s="2"/>
      <c r="D150" s="12" t="s">
        <v>45</v>
      </c>
      <c r="E150" s="12" t="s">
        <v>6</v>
      </c>
      <c r="F150" s="13" t="s">
        <v>18</v>
      </c>
      <c r="G150" s="14" t="s">
        <v>19</v>
      </c>
      <c r="H150" s="15" t="s">
        <v>20</v>
      </c>
      <c r="I150" s="16">
        <v>253</v>
      </c>
      <c r="J150" s="52"/>
      <c r="K150" s="52">
        <f t="shared" ref="K150:K169" si="13">J150*I150</f>
        <v>0</v>
      </c>
      <c r="N150" t="s">
        <v>566</v>
      </c>
    </row>
    <row r="151" spans="2:14" hidden="1" outlineLevel="1" x14ac:dyDescent="0.25">
      <c r="B151" s="11" t="s">
        <v>17</v>
      </c>
      <c r="C151" s="2"/>
      <c r="D151" s="28" t="s">
        <v>51</v>
      </c>
      <c r="E151" s="28" t="s">
        <v>21</v>
      </c>
      <c r="F151" s="29" t="s">
        <v>22</v>
      </c>
      <c r="G151" s="30" t="s">
        <v>23</v>
      </c>
      <c r="H151" s="31" t="s">
        <v>20</v>
      </c>
      <c r="I151" s="32">
        <v>94</v>
      </c>
      <c r="J151" s="56"/>
      <c r="K151" s="52">
        <f t="shared" si="13"/>
        <v>0</v>
      </c>
      <c r="N151" t="s">
        <v>566</v>
      </c>
    </row>
    <row r="152" spans="2:14" hidden="1" outlineLevel="1" x14ac:dyDescent="0.25">
      <c r="B152" s="11" t="s">
        <v>17</v>
      </c>
      <c r="C152" s="2"/>
      <c r="D152" s="28" t="s">
        <v>62</v>
      </c>
      <c r="E152" s="28" t="s">
        <v>21</v>
      </c>
      <c r="F152" s="29" t="s">
        <v>56</v>
      </c>
      <c r="G152" s="30" t="s">
        <v>57</v>
      </c>
      <c r="H152" s="31" t="s">
        <v>20</v>
      </c>
      <c r="I152" s="32">
        <v>1</v>
      </c>
      <c r="J152" s="56"/>
      <c r="K152" s="52">
        <f t="shared" si="13"/>
        <v>0</v>
      </c>
      <c r="N152" t="s">
        <v>566</v>
      </c>
    </row>
    <row r="153" spans="2:14" ht="27" hidden="1" outlineLevel="1" x14ac:dyDescent="0.25">
      <c r="B153" s="11" t="s">
        <v>17</v>
      </c>
      <c r="C153" s="2"/>
      <c r="D153" s="28" t="s">
        <v>68</v>
      </c>
      <c r="E153" s="28" t="s">
        <v>21</v>
      </c>
      <c r="F153" s="29" t="s">
        <v>25</v>
      </c>
      <c r="G153" s="30" t="s">
        <v>26</v>
      </c>
      <c r="H153" s="31" t="s">
        <v>20</v>
      </c>
      <c r="I153" s="32">
        <v>29</v>
      </c>
      <c r="J153" s="56"/>
      <c r="K153" s="52">
        <f t="shared" si="13"/>
        <v>0</v>
      </c>
      <c r="N153" t="s">
        <v>566</v>
      </c>
    </row>
    <row r="154" spans="2:14" hidden="1" outlineLevel="1" x14ac:dyDescent="0.25">
      <c r="B154" s="11" t="s">
        <v>17</v>
      </c>
      <c r="C154" s="2"/>
      <c r="D154" s="28" t="s">
        <v>94</v>
      </c>
      <c r="E154" s="28" t="s">
        <v>21</v>
      </c>
      <c r="F154" s="29" t="s">
        <v>95</v>
      </c>
      <c r="G154" s="30" t="s">
        <v>96</v>
      </c>
      <c r="H154" s="31" t="s">
        <v>20</v>
      </c>
      <c r="I154" s="32">
        <v>28</v>
      </c>
      <c r="J154" s="56"/>
      <c r="K154" s="52">
        <f t="shared" si="13"/>
        <v>0</v>
      </c>
      <c r="N154" t="s">
        <v>566</v>
      </c>
    </row>
    <row r="155" spans="2:14" hidden="1" outlineLevel="1" x14ac:dyDescent="0.25">
      <c r="B155" s="11" t="s">
        <v>17</v>
      </c>
      <c r="C155" s="2"/>
      <c r="D155" s="28" t="s">
        <v>97</v>
      </c>
      <c r="E155" s="28" t="s">
        <v>21</v>
      </c>
      <c r="F155" s="29" t="s">
        <v>28</v>
      </c>
      <c r="G155" s="30" t="s">
        <v>29</v>
      </c>
      <c r="H155" s="31" t="s">
        <v>20</v>
      </c>
      <c r="I155" s="32">
        <v>27</v>
      </c>
      <c r="J155" s="56"/>
      <c r="K155" s="52">
        <f t="shared" si="13"/>
        <v>0</v>
      </c>
      <c r="N155" t="s">
        <v>566</v>
      </c>
    </row>
    <row r="156" spans="2:14" ht="27" hidden="1" outlineLevel="1" x14ac:dyDescent="0.25">
      <c r="B156" s="11" t="s">
        <v>17</v>
      </c>
      <c r="C156" s="2"/>
      <c r="D156" s="28" t="s">
        <v>100</v>
      </c>
      <c r="E156" s="28" t="s">
        <v>21</v>
      </c>
      <c r="F156" s="29" t="s">
        <v>102</v>
      </c>
      <c r="G156" s="30" t="s">
        <v>103</v>
      </c>
      <c r="H156" s="31" t="s">
        <v>20</v>
      </c>
      <c r="I156" s="32">
        <v>1</v>
      </c>
      <c r="J156" s="56"/>
      <c r="K156" s="52">
        <f t="shared" si="13"/>
        <v>0</v>
      </c>
      <c r="N156" t="s">
        <v>566</v>
      </c>
    </row>
    <row r="157" spans="2:14" hidden="1" outlineLevel="1" x14ac:dyDescent="0.25">
      <c r="B157" s="11" t="s">
        <v>17</v>
      </c>
      <c r="C157" s="2"/>
      <c r="D157" s="28" t="s">
        <v>101</v>
      </c>
      <c r="E157" s="28" t="s">
        <v>21</v>
      </c>
      <c r="F157" s="29" t="s">
        <v>105</v>
      </c>
      <c r="G157" s="30" t="s">
        <v>106</v>
      </c>
      <c r="H157" s="31" t="s">
        <v>20</v>
      </c>
      <c r="I157" s="32">
        <v>2</v>
      </c>
      <c r="J157" s="56"/>
      <c r="K157" s="52">
        <f t="shared" si="13"/>
        <v>0</v>
      </c>
      <c r="N157" t="s">
        <v>566</v>
      </c>
    </row>
    <row r="158" spans="2:14" hidden="1" outlineLevel="1" x14ac:dyDescent="0.25">
      <c r="B158" s="11" t="s">
        <v>17</v>
      </c>
      <c r="C158" s="2"/>
      <c r="D158" s="28" t="s">
        <v>104</v>
      </c>
      <c r="E158" s="28" t="s">
        <v>21</v>
      </c>
      <c r="F158" s="29" t="s">
        <v>31</v>
      </c>
      <c r="G158" s="30" t="s">
        <v>32</v>
      </c>
      <c r="H158" s="31" t="s">
        <v>20</v>
      </c>
      <c r="I158" s="32">
        <v>1</v>
      </c>
      <c r="J158" s="56"/>
      <c r="K158" s="52">
        <f t="shared" si="13"/>
        <v>0</v>
      </c>
      <c r="N158" t="s">
        <v>566</v>
      </c>
    </row>
    <row r="159" spans="2:14" hidden="1" outlineLevel="1" x14ac:dyDescent="0.25">
      <c r="B159" s="11" t="s">
        <v>17</v>
      </c>
      <c r="C159" s="2"/>
      <c r="D159" s="28" t="s">
        <v>107</v>
      </c>
      <c r="E159" s="28" t="s">
        <v>21</v>
      </c>
      <c r="F159" s="29" t="s">
        <v>231</v>
      </c>
      <c r="G159" s="30" t="s">
        <v>232</v>
      </c>
      <c r="H159" s="31" t="s">
        <v>20</v>
      </c>
      <c r="I159" s="32">
        <v>16</v>
      </c>
      <c r="J159" s="56"/>
      <c r="K159" s="52">
        <f t="shared" si="13"/>
        <v>0</v>
      </c>
      <c r="N159" t="s">
        <v>566</v>
      </c>
    </row>
    <row r="160" spans="2:14" ht="27" hidden="1" outlineLevel="1" x14ac:dyDescent="0.25">
      <c r="B160" s="11" t="s">
        <v>17</v>
      </c>
      <c r="C160" s="2"/>
      <c r="D160" s="28" t="s">
        <v>108</v>
      </c>
      <c r="E160" s="28" t="s">
        <v>21</v>
      </c>
      <c r="F160" s="29" t="s">
        <v>34</v>
      </c>
      <c r="G160" s="30" t="s">
        <v>35</v>
      </c>
      <c r="H160" s="31" t="s">
        <v>20</v>
      </c>
      <c r="I160" s="32">
        <v>6</v>
      </c>
      <c r="J160" s="56"/>
      <c r="K160" s="52">
        <f t="shared" si="13"/>
        <v>0</v>
      </c>
      <c r="N160" t="s">
        <v>566</v>
      </c>
    </row>
    <row r="161" spans="2:14" hidden="1" outlineLevel="1" x14ac:dyDescent="0.25">
      <c r="B161" s="11" t="s">
        <v>17</v>
      </c>
      <c r="C161" s="2"/>
      <c r="D161" s="28" t="s">
        <v>109</v>
      </c>
      <c r="E161" s="28" t="s">
        <v>21</v>
      </c>
      <c r="F161" s="29" t="s">
        <v>110</v>
      </c>
      <c r="G161" s="30" t="s">
        <v>111</v>
      </c>
      <c r="H161" s="31" t="s">
        <v>20</v>
      </c>
      <c r="I161" s="32">
        <v>7</v>
      </c>
      <c r="J161" s="56"/>
      <c r="K161" s="52">
        <f t="shared" si="13"/>
        <v>0</v>
      </c>
      <c r="N161" t="s">
        <v>566</v>
      </c>
    </row>
    <row r="162" spans="2:14" hidden="1" outlineLevel="1" x14ac:dyDescent="0.25">
      <c r="B162" s="11" t="s">
        <v>17</v>
      </c>
      <c r="C162" s="2"/>
      <c r="D162" s="28" t="s">
        <v>112</v>
      </c>
      <c r="E162" s="28" t="s">
        <v>21</v>
      </c>
      <c r="F162" s="29" t="s">
        <v>58</v>
      </c>
      <c r="G162" s="30" t="s">
        <v>59</v>
      </c>
      <c r="H162" s="31" t="s">
        <v>20</v>
      </c>
      <c r="I162" s="32">
        <v>2</v>
      </c>
      <c r="J162" s="56"/>
      <c r="K162" s="52">
        <f t="shared" si="13"/>
        <v>0</v>
      </c>
      <c r="N162" t="s">
        <v>566</v>
      </c>
    </row>
    <row r="163" spans="2:14" hidden="1" outlineLevel="1" x14ac:dyDescent="0.25">
      <c r="B163" s="11" t="s">
        <v>17</v>
      </c>
      <c r="C163" s="2"/>
      <c r="D163" s="28" t="s">
        <v>113</v>
      </c>
      <c r="E163" s="28" t="s">
        <v>21</v>
      </c>
      <c r="F163" s="29" t="s">
        <v>37</v>
      </c>
      <c r="G163" s="30" t="s">
        <v>38</v>
      </c>
      <c r="H163" s="31" t="s">
        <v>20</v>
      </c>
      <c r="I163" s="32">
        <v>20</v>
      </c>
      <c r="J163" s="56"/>
      <c r="K163" s="52">
        <f t="shared" si="13"/>
        <v>0</v>
      </c>
      <c r="N163" t="s">
        <v>566</v>
      </c>
    </row>
    <row r="164" spans="2:14" hidden="1" outlineLevel="1" x14ac:dyDescent="0.25">
      <c r="B164" s="11" t="s">
        <v>17</v>
      </c>
      <c r="C164" s="2"/>
      <c r="D164" s="28" t="s">
        <v>116</v>
      </c>
      <c r="E164" s="28" t="s">
        <v>21</v>
      </c>
      <c r="F164" s="29" t="s">
        <v>117</v>
      </c>
      <c r="G164" s="30" t="s">
        <v>118</v>
      </c>
      <c r="H164" s="31" t="s">
        <v>20</v>
      </c>
      <c r="I164" s="32">
        <v>1</v>
      </c>
      <c r="J164" s="56"/>
      <c r="K164" s="52">
        <f t="shared" si="13"/>
        <v>0</v>
      </c>
      <c r="N164" t="s">
        <v>566</v>
      </c>
    </row>
    <row r="165" spans="2:14" hidden="1" outlineLevel="1" x14ac:dyDescent="0.25">
      <c r="B165" s="11" t="s">
        <v>17</v>
      </c>
      <c r="C165" s="2"/>
      <c r="D165" s="28" t="s">
        <v>119</v>
      </c>
      <c r="E165" s="28" t="s">
        <v>21</v>
      </c>
      <c r="F165" s="29" t="s">
        <v>60</v>
      </c>
      <c r="G165" s="30" t="s">
        <v>61</v>
      </c>
      <c r="H165" s="31" t="s">
        <v>20</v>
      </c>
      <c r="I165" s="32">
        <v>16</v>
      </c>
      <c r="J165" s="56"/>
      <c r="K165" s="52">
        <f t="shared" si="13"/>
        <v>0</v>
      </c>
      <c r="N165" t="s">
        <v>566</v>
      </c>
    </row>
    <row r="166" spans="2:14" hidden="1" outlineLevel="1" x14ac:dyDescent="0.25">
      <c r="B166" s="11" t="s">
        <v>17</v>
      </c>
      <c r="C166" s="2"/>
      <c r="D166" s="28" t="s">
        <v>120</v>
      </c>
      <c r="E166" s="28" t="s">
        <v>21</v>
      </c>
      <c r="F166" s="29" t="s">
        <v>121</v>
      </c>
      <c r="G166" s="30" t="s">
        <v>122</v>
      </c>
      <c r="H166" s="31" t="s">
        <v>20</v>
      </c>
      <c r="I166" s="32">
        <v>2</v>
      </c>
      <c r="J166" s="56"/>
      <c r="K166" s="52">
        <f t="shared" si="13"/>
        <v>0</v>
      </c>
      <c r="N166" t="s">
        <v>566</v>
      </c>
    </row>
    <row r="167" spans="2:14" hidden="1" outlineLevel="1" x14ac:dyDescent="0.25">
      <c r="B167" s="11" t="s">
        <v>17</v>
      </c>
      <c r="C167" s="2"/>
      <c r="D167" s="12" t="s">
        <v>123</v>
      </c>
      <c r="E167" s="12" t="s">
        <v>6</v>
      </c>
      <c r="F167" s="13" t="s">
        <v>40</v>
      </c>
      <c r="G167" s="14" t="s">
        <v>41</v>
      </c>
      <c r="H167" s="15" t="s">
        <v>20</v>
      </c>
      <c r="I167" s="16">
        <v>38</v>
      </c>
      <c r="J167" s="52"/>
      <c r="K167" s="52">
        <f t="shared" si="13"/>
        <v>0</v>
      </c>
      <c r="N167" t="s">
        <v>566</v>
      </c>
    </row>
    <row r="168" spans="2:14" hidden="1" outlineLevel="1" x14ac:dyDescent="0.25">
      <c r="B168" s="11" t="s">
        <v>17</v>
      </c>
      <c r="C168" s="2"/>
      <c r="D168" s="28" t="s">
        <v>124</v>
      </c>
      <c r="E168" s="28" t="s">
        <v>21</v>
      </c>
      <c r="F168" s="29" t="s">
        <v>43</v>
      </c>
      <c r="G168" s="30" t="s">
        <v>44</v>
      </c>
      <c r="H168" s="31" t="s">
        <v>20</v>
      </c>
      <c r="I168" s="32">
        <v>38</v>
      </c>
      <c r="J168" s="56"/>
      <c r="K168" s="52">
        <f t="shared" si="13"/>
        <v>0</v>
      </c>
      <c r="N168" t="s">
        <v>566</v>
      </c>
    </row>
    <row r="169" spans="2:14" ht="30" hidden="1" outlineLevel="1" x14ac:dyDescent="0.25">
      <c r="B169" s="11" t="s">
        <v>17</v>
      </c>
      <c r="C169" s="2"/>
      <c r="D169" s="12" t="s">
        <v>125</v>
      </c>
      <c r="E169" s="12" t="s">
        <v>6</v>
      </c>
      <c r="F169" s="13" t="s">
        <v>46</v>
      </c>
      <c r="G169" s="14" t="s">
        <v>47</v>
      </c>
      <c r="H169" s="15" t="s">
        <v>8</v>
      </c>
      <c r="I169" s="16">
        <v>1</v>
      </c>
      <c r="J169" s="52"/>
      <c r="K169" s="52">
        <f t="shared" si="13"/>
        <v>0</v>
      </c>
      <c r="N169" t="s">
        <v>566</v>
      </c>
    </row>
    <row r="170" spans="2:14" ht="15.75" hidden="1" outlineLevel="1" x14ac:dyDescent="0.3">
      <c r="B170" s="1"/>
      <c r="C170" s="2"/>
      <c r="D170" s="25"/>
      <c r="E170" s="26" t="s">
        <v>1</v>
      </c>
      <c r="F170" s="27" t="s">
        <v>126</v>
      </c>
      <c r="G170" s="27" t="s">
        <v>127</v>
      </c>
      <c r="H170" s="25"/>
      <c r="I170" s="25"/>
      <c r="J170" s="55"/>
      <c r="K170" s="55"/>
      <c r="N170" t="s">
        <v>567</v>
      </c>
    </row>
    <row r="171" spans="2:14" ht="75" hidden="1" outlineLevel="1" x14ac:dyDescent="0.25">
      <c r="B171" s="11" t="s">
        <v>128</v>
      </c>
      <c r="C171" s="2"/>
      <c r="D171" s="12" t="s">
        <v>129</v>
      </c>
      <c r="E171" s="12" t="s">
        <v>6</v>
      </c>
      <c r="F171" s="13" t="s">
        <v>130</v>
      </c>
      <c r="G171" s="14" t="s">
        <v>131</v>
      </c>
      <c r="H171" s="15" t="s">
        <v>20</v>
      </c>
      <c r="I171" s="16">
        <v>1</v>
      </c>
      <c r="J171" s="52"/>
      <c r="K171" s="52">
        <f>J171*I171</f>
        <v>0</v>
      </c>
      <c r="N171" t="s">
        <v>570</v>
      </c>
    </row>
    <row r="172" spans="2:14" ht="27" hidden="1" outlineLevel="1" x14ac:dyDescent="0.25">
      <c r="B172" s="1"/>
      <c r="C172" s="2"/>
      <c r="D172" s="38"/>
      <c r="E172" s="39" t="s">
        <v>132</v>
      </c>
      <c r="F172" s="38"/>
      <c r="G172" s="40" t="s">
        <v>233</v>
      </c>
      <c r="H172" s="38"/>
      <c r="I172" s="38"/>
      <c r="J172" s="58"/>
      <c r="K172" s="58"/>
    </row>
    <row r="173" spans="2:14" ht="75" hidden="1" outlineLevel="1" x14ac:dyDescent="0.25">
      <c r="B173" s="11" t="s">
        <v>128</v>
      </c>
      <c r="C173" s="2"/>
      <c r="D173" s="12" t="s">
        <v>134</v>
      </c>
      <c r="E173" s="12" t="s">
        <v>6</v>
      </c>
      <c r="F173" s="13" t="s">
        <v>234</v>
      </c>
      <c r="G173" s="14" t="s">
        <v>235</v>
      </c>
      <c r="H173" s="15" t="s">
        <v>20</v>
      </c>
      <c r="I173" s="16">
        <v>1</v>
      </c>
      <c r="J173" s="52"/>
      <c r="K173" s="52">
        <f>J173*I173</f>
        <v>0</v>
      </c>
      <c r="N173" t="s">
        <v>570</v>
      </c>
    </row>
    <row r="174" spans="2:14" ht="27" hidden="1" outlineLevel="1" x14ac:dyDescent="0.25">
      <c r="B174" s="1"/>
      <c r="C174" s="2"/>
      <c r="D174" s="38"/>
      <c r="E174" s="39" t="s">
        <v>132</v>
      </c>
      <c r="F174" s="38"/>
      <c r="G174" s="40" t="s">
        <v>236</v>
      </c>
      <c r="H174" s="38"/>
      <c r="I174" s="38"/>
      <c r="J174" s="58"/>
      <c r="K174" s="58"/>
    </row>
    <row r="175" spans="2:14" ht="75" hidden="1" outlineLevel="1" x14ac:dyDescent="0.25">
      <c r="B175" s="11" t="s">
        <v>128</v>
      </c>
      <c r="C175" s="2"/>
      <c r="D175" s="12" t="s">
        <v>140</v>
      </c>
      <c r="E175" s="12" t="s">
        <v>6</v>
      </c>
      <c r="F175" s="13" t="s">
        <v>237</v>
      </c>
      <c r="G175" s="14" t="s">
        <v>238</v>
      </c>
      <c r="H175" s="15" t="s">
        <v>20</v>
      </c>
      <c r="I175" s="16">
        <v>1</v>
      </c>
      <c r="J175" s="52"/>
      <c r="K175" s="52">
        <f>J175*I175</f>
        <v>0</v>
      </c>
      <c r="N175" t="s">
        <v>570</v>
      </c>
    </row>
    <row r="176" spans="2:14" ht="27" hidden="1" outlineLevel="1" x14ac:dyDescent="0.25">
      <c r="B176" s="1"/>
      <c r="C176" s="2"/>
      <c r="D176" s="38"/>
      <c r="E176" s="39" t="s">
        <v>132</v>
      </c>
      <c r="F176" s="38"/>
      <c r="G176" s="40" t="s">
        <v>239</v>
      </c>
      <c r="H176" s="38"/>
      <c r="I176" s="38"/>
      <c r="J176" s="58"/>
      <c r="K176" s="58"/>
    </row>
    <row r="177" spans="2:14" ht="60" hidden="1" outlineLevel="1" x14ac:dyDescent="0.25">
      <c r="B177" s="11" t="s">
        <v>128</v>
      </c>
      <c r="C177" s="2"/>
      <c r="D177" s="12" t="s">
        <v>143</v>
      </c>
      <c r="E177" s="12" t="s">
        <v>6</v>
      </c>
      <c r="F177" s="13" t="s">
        <v>240</v>
      </c>
      <c r="G177" s="14" t="s">
        <v>241</v>
      </c>
      <c r="H177" s="15" t="s">
        <v>20</v>
      </c>
      <c r="I177" s="16">
        <v>1</v>
      </c>
      <c r="J177" s="52"/>
      <c r="K177" s="52">
        <f>J177*I177</f>
        <v>0</v>
      </c>
      <c r="N177" t="s">
        <v>570</v>
      </c>
    </row>
    <row r="178" spans="2:14" ht="27" hidden="1" outlineLevel="1" x14ac:dyDescent="0.25">
      <c r="B178" s="1"/>
      <c r="C178" s="2"/>
      <c r="D178" s="38"/>
      <c r="E178" s="39" t="s">
        <v>132</v>
      </c>
      <c r="F178" s="38"/>
      <c r="G178" s="40" t="s">
        <v>242</v>
      </c>
      <c r="H178" s="38"/>
      <c r="I178" s="38"/>
      <c r="J178" s="58"/>
      <c r="K178" s="58"/>
    </row>
    <row r="179" spans="2:14" ht="30" hidden="1" outlineLevel="1" x14ac:dyDescent="0.25">
      <c r="B179" s="11" t="s">
        <v>128</v>
      </c>
      <c r="C179" s="2"/>
      <c r="D179" s="12" t="s">
        <v>148</v>
      </c>
      <c r="E179" s="12" t="s">
        <v>6</v>
      </c>
      <c r="F179" s="13" t="s">
        <v>135</v>
      </c>
      <c r="G179" s="14" t="s">
        <v>136</v>
      </c>
      <c r="H179" s="15" t="s">
        <v>93</v>
      </c>
      <c r="I179" s="37"/>
      <c r="J179" s="57"/>
      <c r="K179" s="57"/>
      <c r="N179" t="s">
        <v>570</v>
      </c>
    </row>
    <row r="180" spans="2:14" ht="15.75" hidden="1" outlineLevel="1" x14ac:dyDescent="0.3">
      <c r="B180" s="1"/>
      <c r="C180" s="2"/>
      <c r="D180" s="25"/>
      <c r="E180" s="26" t="s">
        <v>1</v>
      </c>
      <c r="F180" s="27" t="s">
        <v>137</v>
      </c>
      <c r="G180" s="27" t="s">
        <v>138</v>
      </c>
      <c r="H180" s="25"/>
      <c r="I180" s="25"/>
      <c r="J180" s="55"/>
      <c r="K180" s="55"/>
      <c r="N180" t="s">
        <v>567</v>
      </c>
    </row>
    <row r="181" spans="2:14" ht="60" hidden="1" outlineLevel="1" x14ac:dyDescent="0.25">
      <c r="B181" s="11" t="s">
        <v>139</v>
      </c>
      <c r="C181" s="2"/>
      <c r="D181" s="12" t="s">
        <v>151</v>
      </c>
      <c r="E181" s="12" t="s">
        <v>6</v>
      </c>
      <c r="F181" s="13" t="s">
        <v>141</v>
      </c>
      <c r="G181" s="14" t="s">
        <v>142</v>
      </c>
      <c r="H181" s="15" t="s">
        <v>54</v>
      </c>
      <c r="I181" s="16">
        <v>981.7</v>
      </c>
      <c r="J181" s="52"/>
      <c r="K181" s="52">
        <f t="shared" ref="K181:K184" si="14">J181*I181</f>
        <v>0</v>
      </c>
      <c r="N181" t="s">
        <v>571</v>
      </c>
    </row>
    <row r="182" spans="2:14" hidden="1" outlineLevel="1" x14ac:dyDescent="0.25">
      <c r="B182" s="11" t="s">
        <v>139</v>
      </c>
      <c r="C182" s="2"/>
      <c r="D182" s="28" t="s">
        <v>156</v>
      </c>
      <c r="E182" s="28" t="s">
        <v>21</v>
      </c>
      <c r="F182" s="29" t="s">
        <v>144</v>
      </c>
      <c r="G182" s="30" t="s">
        <v>145</v>
      </c>
      <c r="H182" s="31" t="s">
        <v>54</v>
      </c>
      <c r="I182" s="32">
        <v>1079.8699999999999</v>
      </c>
      <c r="J182" s="56"/>
      <c r="K182" s="52">
        <f t="shared" si="14"/>
        <v>0</v>
      </c>
      <c r="N182" t="s">
        <v>571</v>
      </c>
    </row>
    <row r="183" spans="2:14" hidden="1" outlineLevel="1" x14ac:dyDescent="0.25">
      <c r="B183" s="1"/>
      <c r="C183" s="2"/>
      <c r="D183" s="41"/>
      <c r="E183" s="39" t="s">
        <v>146</v>
      </c>
      <c r="F183" s="41"/>
      <c r="G183" s="42" t="s">
        <v>243</v>
      </c>
      <c r="H183" s="41"/>
      <c r="I183" s="43">
        <v>1079.8699999999999</v>
      </c>
      <c r="J183" s="59"/>
      <c r="K183" s="52">
        <f t="shared" si="14"/>
        <v>0</v>
      </c>
    </row>
    <row r="184" spans="2:14" ht="30" hidden="1" outlineLevel="1" x14ac:dyDescent="0.25">
      <c r="B184" s="11" t="s">
        <v>139</v>
      </c>
      <c r="C184" s="2"/>
      <c r="D184" s="12" t="s">
        <v>159</v>
      </c>
      <c r="E184" s="12" t="s">
        <v>6</v>
      </c>
      <c r="F184" s="13" t="s">
        <v>149</v>
      </c>
      <c r="G184" s="14" t="s">
        <v>150</v>
      </c>
      <c r="H184" s="15" t="s">
        <v>8</v>
      </c>
      <c r="I184" s="16">
        <v>1</v>
      </c>
      <c r="J184" s="52"/>
      <c r="K184" s="52">
        <f t="shared" si="14"/>
        <v>0</v>
      </c>
      <c r="N184" t="s">
        <v>571</v>
      </c>
    </row>
    <row r="185" spans="2:14" ht="30" hidden="1" outlineLevel="1" x14ac:dyDescent="0.25">
      <c r="B185" s="11" t="s">
        <v>139</v>
      </c>
      <c r="C185" s="2"/>
      <c r="D185" s="12" t="s">
        <v>163</v>
      </c>
      <c r="E185" s="12" t="s">
        <v>6</v>
      </c>
      <c r="F185" s="13" t="s">
        <v>152</v>
      </c>
      <c r="G185" s="14" t="s">
        <v>153</v>
      </c>
      <c r="H185" s="15" t="s">
        <v>93</v>
      </c>
      <c r="I185" s="37"/>
      <c r="J185" s="57"/>
      <c r="K185" s="57"/>
      <c r="N185" t="s">
        <v>571</v>
      </c>
    </row>
    <row r="186" spans="2:14" ht="15.75" hidden="1" outlineLevel="1" x14ac:dyDescent="0.3">
      <c r="B186" s="1"/>
      <c r="C186" s="2"/>
      <c r="D186" s="25"/>
      <c r="E186" s="26" t="s">
        <v>1</v>
      </c>
      <c r="F186" s="27" t="s">
        <v>154</v>
      </c>
      <c r="G186" s="27" t="s">
        <v>155</v>
      </c>
      <c r="H186" s="25"/>
      <c r="I186" s="25"/>
      <c r="J186" s="55"/>
      <c r="K186" s="55"/>
    </row>
    <row r="187" spans="2:14" ht="45" hidden="1" outlineLevel="1" x14ac:dyDescent="0.25">
      <c r="B187" s="11" t="s">
        <v>139</v>
      </c>
      <c r="C187" s="2"/>
      <c r="D187" s="12" t="s">
        <v>166</v>
      </c>
      <c r="E187" s="12" t="s">
        <v>6</v>
      </c>
      <c r="F187" s="13" t="s">
        <v>157</v>
      </c>
      <c r="G187" s="14" t="s">
        <v>158</v>
      </c>
      <c r="H187" s="15" t="s">
        <v>54</v>
      </c>
      <c r="I187" s="16">
        <v>149.74</v>
      </c>
      <c r="J187" s="52"/>
      <c r="K187" s="52">
        <f t="shared" ref="K187:K191" si="15">J187*I187</f>
        <v>0</v>
      </c>
      <c r="N187" t="s">
        <v>583</v>
      </c>
    </row>
    <row r="188" spans="2:14" hidden="1" outlineLevel="1" x14ac:dyDescent="0.25">
      <c r="B188" s="11" t="s">
        <v>139</v>
      </c>
      <c r="C188" s="2"/>
      <c r="D188" s="28" t="s">
        <v>169</v>
      </c>
      <c r="E188" s="28" t="s">
        <v>21</v>
      </c>
      <c r="F188" s="29" t="s">
        <v>160</v>
      </c>
      <c r="G188" s="30" t="s">
        <v>161</v>
      </c>
      <c r="H188" s="31" t="s">
        <v>54</v>
      </c>
      <c r="I188" s="32">
        <v>164.714</v>
      </c>
      <c r="J188" s="56"/>
      <c r="K188" s="52">
        <f t="shared" si="15"/>
        <v>0</v>
      </c>
      <c r="N188" t="s">
        <v>583</v>
      </c>
    </row>
    <row r="189" spans="2:14" hidden="1" outlineLevel="1" x14ac:dyDescent="0.25">
      <c r="B189" s="1"/>
      <c r="C189" s="2"/>
      <c r="D189" s="41"/>
      <c r="E189" s="39" t="s">
        <v>146</v>
      </c>
      <c r="F189" s="41"/>
      <c r="G189" s="42" t="s">
        <v>244</v>
      </c>
      <c r="H189" s="41"/>
      <c r="I189" s="43">
        <v>164.714</v>
      </c>
      <c r="J189" s="59"/>
      <c r="K189" s="52">
        <f t="shared" si="15"/>
        <v>0</v>
      </c>
    </row>
    <row r="190" spans="2:14" hidden="1" outlineLevel="1" x14ac:dyDescent="0.25">
      <c r="B190" s="11" t="s">
        <v>139</v>
      </c>
      <c r="C190" s="2"/>
      <c r="D190" s="28" t="s">
        <v>172</v>
      </c>
      <c r="E190" s="28" t="s">
        <v>21</v>
      </c>
      <c r="F190" s="29" t="s">
        <v>164</v>
      </c>
      <c r="G190" s="30" t="s">
        <v>165</v>
      </c>
      <c r="H190" s="31" t="s">
        <v>8</v>
      </c>
      <c r="I190" s="32">
        <v>1</v>
      </c>
      <c r="J190" s="56"/>
      <c r="K190" s="52">
        <f t="shared" si="15"/>
        <v>0</v>
      </c>
      <c r="N190" t="s">
        <v>583</v>
      </c>
    </row>
    <row r="191" spans="2:14" ht="30" hidden="1" outlineLevel="1" x14ac:dyDescent="0.25">
      <c r="B191" s="11" t="s">
        <v>139</v>
      </c>
      <c r="C191" s="2"/>
      <c r="D191" s="12" t="s">
        <v>173</v>
      </c>
      <c r="E191" s="12" t="s">
        <v>6</v>
      </c>
      <c r="F191" s="13" t="s">
        <v>167</v>
      </c>
      <c r="G191" s="14" t="s">
        <v>168</v>
      </c>
      <c r="H191" s="15" t="s">
        <v>8</v>
      </c>
      <c r="I191" s="16">
        <v>1</v>
      </c>
      <c r="J191" s="52"/>
      <c r="K191" s="52">
        <f t="shared" si="15"/>
        <v>0</v>
      </c>
      <c r="N191" t="s">
        <v>583</v>
      </c>
    </row>
    <row r="192" spans="2:14" ht="30" hidden="1" outlineLevel="1" x14ac:dyDescent="0.25">
      <c r="B192" s="11" t="s">
        <v>139</v>
      </c>
      <c r="C192" s="2"/>
      <c r="D192" s="12" t="s">
        <v>174</v>
      </c>
      <c r="E192" s="12" t="s">
        <v>6</v>
      </c>
      <c r="F192" s="13" t="s">
        <v>170</v>
      </c>
      <c r="G192" s="14" t="s">
        <v>171</v>
      </c>
      <c r="H192" s="15" t="s">
        <v>93</v>
      </c>
      <c r="I192" s="37"/>
      <c r="J192" s="57"/>
      <c r="K192" s="57"/>
      <c r="N192" t="s">
        <v>583</v>
      </c>
    </row>
    <row r="193" spans="2:14" ht="15.75" hidden="1" outlineLevel="1" x14ac:dyDescent="0.3">
      <c r="B193" s="1"/>
      <c r="C193" s="2"/>
      <c r="D193" s="25"/>
      <c r="E193" s="26" t="s">
        <v>1</v>
      </c>
      <c r="F193" s="27" t="s">
        <v>48</v>
      </c>
      <c r="G193" s="27" t="s">
        <v>49</v>
      </c>
      <c r="H193" s="25"/>
      <c r="I193" s="25"/>
      <c r="J193" s="55"/>
      <c r="K193" s="55"/>
    </row>
    <row r="194" spans="2:14" ht="30" hidden="1" outlineLevel="1" x14ac:dyDescent="0.25">
      <c r="B194" s="11" t="s">
        <v>50</v>
      </c>
      <c r="C194" s="2"/>
      <c r="D194" s="12" t="s">
        <v>178</v>
      </c>
      <c r="E194" s="12" t="s">
        <v>6</v>
      </c>
      <c r="F194" s="13" t="s">
        <v>52</v>
      </c>
      <c r="G194" s="14" t="s">
        <v>53</v>
      </c>
      <c r="H194" s="15" t="s">
        <v>54</v>
      </c>
      <c r="I194" s="16">
        <v>798.25</v>
      </c>
      <c r="J194" s="52"/>
      <c r="K194" s="52">
        <f t="shared" ref="K194:K195" si="16">J194*I194</f>
        <v>0</v>
      </c>
      <c r="N194" t="s">
        <v>568</v>
      </c>
    </row>
    <row r="195" spans="2:14" ht="30" hidden="1" outlineLevel="1" x14ac:dyDescent="0.25">
      <c r="B195" s="11" t="s">
        <v>50</v>
      </c>
      <c r="C195" s="2"/>
      <c r="D195" s="12" t="s">
        <v>181</v>
      </c>
      <c r="E195" s="12" t="s">
        <v>6</v>
      </c>
      <c r="F195" s="13" t="s">
        <v>63</v>
      </c>
      <c r="G195" s="14" t="s">
        <v>64</v>
      </c>
      <c r="H195" s="15" t="s">
        <v>54</v>
      </c>
      <c r="I195" s="16">
        <v>5009.54</v>
      </c>
      <c r="J195" s="52"/>
      <c r="K195" s="52">
        <f t="shared" si="16"/>
        <v>0</v>
      </c>
      <c r="N195" t="s">
        <v>568</v>
      </c>
    </row>
    <row r="196" spans="2:14" ht="15.75" hidden="1" outlineLevel="1" x14ac:dyDescent="0.3">
      <c r="B196" s="1"/>
      <c r="C196" s="2"/>
      <c r="D196" s="25"/>
      <c r="E196" s="26" t="s">
        <v>1</v>
      </c>
      <c r="F196" s="27" t="s">
        <v>65</v>
      </c>
      <c r="G196" s="27" t="s">
        <v>66</v>
      </c>
      <c r="H196" s="25"/>
      <c r="I196" s="25"/>
      <c r="J196" s="55"/>
      <c r="K196" s="55"/>
    </row>
    <row r="197" spans="2:14" ht="45" hidden="1" outlineLevel="1" x14ac:dyDescent="0.25">
      <c r="B197" s="11" t="s">
        <v>67</v>
      </c>
      <c r="C197" s="2"/>
      <c r="D197" s="12" t="s">
        <v>184</v>
      </c>
      <c r="E197" s="12" t="s">
        <v>6</v>
      </c>
      <c r="F197" s="13" t="s">
        <v>69</v>
      </c>
      <c r="G197" s="14" t="s">
        <v>70</v>
      </c>
      <c r="H197" s="15" t="s">
        <v>8</v>
      </c>
      <c r="I197" s="16">
        <v>1</v>
      </c>
      <c r="J197" s="52"/>
      <c r="K197" s="52">
        <f t="shared" ref="K197:K203" si="17">J197*I197</f>
        <v>0</v>
      </c>
      <c r="N197" t="s">
        <v>569</v>
      </c>
    </row>
    <row r="198" spans="2:14" hidden="1" outlineLevel="1" x14ac:dyDescent="0.25">
      <c r="B198" s="11" t="s">
        <v>221</v>
      </c>
      <c r="C198" s="2"/>
      <c r="D198" s="12" t="s">
        <v>186</v>
      </c>
      <c r="E198" s="12" t="s">
        <v>6</v>
      </c>
      <c r="F198" s="13" t="s">
        <v>187</v>
      </c>
      <c r="G198" s="14" t="s">
        <v>245</v>
      </c>
      <c r="H198" s="15" t="s">
        <v>8</v>
      </c>
      <c r="I198" s="16">
        <v>1</v>
      </c>
      <c r="J198" s="52"/>
      <c r="K198" s="52">
        <f t="shared" si="17"/>
        <v>0</v>
      </c>
      <c r="N198" t="s">
        <v>577</v>
      </c>
    </row>
    <row r="199" spans="2:14" hidden="1" outlineLevel="1" x14ac:dyDescent="0.25">
      <c r="B199" s="11" t="s">
        <v>221</v>
      </c>
      <c r="C199" s="2"/>
      <c r="D199" s="12" t="s">
        <v>189</v>
      </c>
      <c r="E199" s="12" t="s">
        <v>6</v>
      </c>
      <c r="F199" s="13" t="s">
        <v>190</v>
      </c>
      <c r="G199" s="14" t="s">
        <v>246</v>
      </c>
      <c r="H199" s="15" t="s">
        <v>8</v>
      </c>
      <c r="I199" s="16">
        <v>1</v>
      </c>
      <c r="J199" s="52"/>
      <c r="K199" s="52">
        <f t="shared" si="17"/>
        <v>0</v>
      </c>
      <c r="N199" t="s">
        <v>577</v>
      </c>
    </row>
    <row r="200" spans="2:14" hidden="1" outlineLevel="1" x14ac:dyDescent="0.25">
      <c r="B200" s="11" t="s">
        <v>221</v>
      </c>
      <c r="C200" s="2"/>
      <c r="D200" s="12" t="s">
        <v>192</v>
      </c>
      <c r="E200" s="12" t="s">
        <v>6</v>
      </c>
      <c r="F200" s="13" t="s">
        <v>193</v>
      </c>
      <c r="G200" s="14" t="s">
        <v>247</v>
      </c>
      <c r="H200" s="15" t="s">
        <v>8</v>
      </c>
      <c r="I200" s="16">
        <v>1</v>
      </c>
      <c r="J200" s="52"/>
      <c r="K200" s="52">
        <f t="shared" si="17"/>
        <v>0</v>
      </c>
      <c r="N200" t="s">
        <v>577</v>
      </c>
    </row>
    <row r="201" spans="2:14" ht="30" hidden="1" outlineLevel="1" x14ac:dyDescent="0.25">
      <c r="B201" s="11" t="s">
        <v>221</v>
      </c>
      <c r="C201" s="2"/>
      <c r="D201" s="12" t="s">
        <v>248</v>
      </c>
      <c r="E201" s="12" t="s">
        <v>6</v>
      </c>
      <c r="F201" s="13" t="s">
        <v>249</v>
      </c>
      <c r="G201" s="14" t="s">
        <v>250</v>
      </c>
      <c r="H201" s="15" t="s">
        <v>8</v>
      </c>
      <c r="I201" s="16">
        <v>1</v>
      </c>
      <c r="J201" s="52"/>
      <c r="K201" s="52">
        <f t="shared" si="17"/>
        <v>0</v>
      </c>
      <c r="N201" t="s">
        <v>573</v>
      </c>
    </row>
    <row r="202" spans="2:14" ht="30" hidden="1" outlineLevel="1" x14ac:dyDescent="0.25">
      <c r="B202" s="11" t="s">
        <v>221</v>
      </c>
      <c r="C202" s="2"/>
      <c r="D202" s="12" t="s">
        <v>251</v>
      </c>
      <c r="E202" s="12" t="s">
        <v>6</v>
      </c>
      <c r="F202" s="13" t="s">
        <v>252</v>
      </c>
      <c r="G202" s="14" t="s">
        <v>253</v>
      </c>
      <c r="H202" s="15" t="s">
        <v>8</v>
      </c>
      <c r="I202" s="16">
        <v>1</v>
      </c>
      <c r="J202" s="52"/>
      <c r="K202" s="52">
        <f t="shared" si="17"/>
        <v>0</v>
      </c>
      <c r="N202" t="s">
        <v>573</v>
      </c>
    </row>
    <row r="203" spans="2:14" ht="30" hidden="1" outlineLevel="1" x14ac:dyDescent="0.25">
      <c r="B203" s="11" t="s">
        <v>221</v>
      </c>
      <c r="C203" s="2"/>
      <c r="D203" s="12" t="s">
        <v>254</v>
      </c>
      <c r="E203" s="12" t="s">
        <v>6</v>
      </c>
      <c r="F203" s="13" t="s">
        <v>255</v>
      </c>
      <c r="G203" s="14" t="s">
        <v>256</v>
      </c>
      <c r="H203" s="15" t="s">
        <v>8</v>
      </c>
      <c r="I203" s="16">
        <v>1</v>
      </c>
      <c r="J203" s="52"/>
      <c r="K203" s="52">
        <f t="shared" si="17"/>
        <v>0</v>
      </c>
      <c r="N203" t="s">
        <v>573</v>
      </c>
    </row>
    <row r="204" spans="2:14" hidden="1" outlineLevel="1" x14ac:dyDescent="0.25">
      <c r="B204" s="33"/>
      <c r="C204" s="34"/>
      <c r="D204" s="17"/>
      <c r="E204" s="17"/>
      <c r="F204" s="17"/>
      <c r="G204" s="18"/>
      <c r="H204" s="19"/>
      <c r="I204" s="20"/>
      <c r="J204" s="53"/>
      <c r="K204" s="53"/>
    </row>
    <row r="205" spans="2:14" hidden="1" collapsed="1" x14ac:dyDescent="0.25">
      <c r="B205" s="35"/>
      <c r="C205" s="2"/>
      <c r="D205" s="21"/>
      <c r="E205" s="21"/>
      <c r="F205" s="21"/>
      <c r="G205" s="22"/>
      <c r="H205" s="23"/>
      <c r="I205" s="24"/>
      <c r="J205" s="54"/>
      <c r="K205" s="54"/>
    </row>
    <row r="206" spans="2:14" hidden="1" x14ac:dyDescent="0.25">
      <c r="B206" s="1"/>
      <c r="C206" s="2"/>
      <c r="D206" s="3"/>
      <c r="E206" s="3"/>
      <c r="F206" s="63" t="s">
        <v>257</v>
      </c>
      <c r="G206" s="64"/>
      <c r="H206" s="64"/>
      <c r="I206" s="64"/>
      <c r="J206" s="49"/>
      <c r="K206" s="49">
        <f>SUBTOTAL(9,K207:K377)</f>
        <v>0</v>
      </c>
      <c r="N206" t="s">
        <v>567</v>
      </c>
    </row>
    <row r="207" spans="2:14" hidden="1" outlineLevel="1" x14ac:dyDescent="0.25">
      <c r="B207" s="1"/>
      <c r="C207" s="2"/>
      <c r="D207" s="4"/>
      <c r="E207" s="4"/>
      <c r="F207" s="4"/>
      <c r="G207" s="5"/>
      <c r="H207" s="6"/>
      <c r="I207" s="7"/>
      <c r="J207" s="50"/>
      <c r="K207" s="50"/>
    </row>
    <row r="208" spans="2:14" ht="15.75" hidden="1" outlineLevel="1" x14ac:dyDescent="0.3">
      <c r="B208" s="1"/>
      <c r="C208" s="2"/>
      <c r="D208" s="25"/>
      <c r="E208" s="26" t="s">
        <v>1</v>
      </c>
      <c r="F208" s="27" t="s">
        <v>72</v>
      </c>
      <c r="G208" s="27" t="s">
        <v>73</v>
      </c>
      <c r="H208" s="25"/>
      <c r="I208" s="25"/>
      <c r="J208" s="55"/>
      <c r="K208" s="55"/>
      <c r="N208" t="s">
        <v>567</v>
      </c>
    </row>
    <row r="209" spans="2:14" hidden="1" outlineLevel="1" x14ac:dyDescent="0.25">
      <c r="B209" s="36" t="s">
        <v>74</v>
      </c>
      <c r="C209" s="2"/>
      <c r="D209" s="12" t="s">
        <v>5</v>
      </c>
      <c r="E209" s="12" t="s">
        <v>6</v>
      </c>
      <c r="F209" s="13" t="s">
        <v>75</v>
      </c>
      <c r="G209" s="14" t="s">
        <v>76</v>
      </c>
      <c r="H209" s="15" t="s">
        <v>8</v>
      </c>
      <c r="I209" s="16">
        <v>1</v>
      </c>
      <c r="J209" s="52"/>
      <c r="K209" s="52">
        <f t="shared" ref="K209:K210" si="18">J209*I209</f>
        <v>0</v>
      </c>
      <c r="N209" t="s">
        <v>574</v>
      </c>
    </row>
    <row r="210" spans="2:14" hidden="1" outlineLevel="1" x14ac:dyDescent="0.25">
      <c r="B210" s="36" t="s">
        <v>74</v>
      </c>
      <c r="C210" s="2"/>
      <c r="D210" s="28" t="s">
        <v>11</v>
      </c>
      <c r="E210" s="28" t="s">
        <v>21</v>
      </c>
      <c r="F210" s="29" t="s">
        <v>77</v>
      </c>
      <c r="G210" s="30" t="s">
        <v>258</v>
      </c>
      <c r="H210" s="31" t="s">
        <v>20</v>
      </c>
      <c r="I210" s="32">
        <v>13</v>
      </c>
      <c r="J210" s="56"/>
      <c r="K210" s="52">
        <f t="shared" si="18"/>
        <v>0</v>
      </c>
      <c r="N210" t="s">
        <v>574</v>
      </c>
    </row>
    <row r="211" spans="2:14" ht="40.5" hidden="1" outlineLevel="1" x14ac:dyDescent="0.25">
      <c r="B211" s="36" t="s">
        <v>74</v>
      </c>
      <c r="C211" s="2"/>
      <c r="D211" s="38"/>
      <c r="E211" s="39" t="s">
        <v>132</v>
      </c>
      <c r="F211" s="38"/>
      <c r="G211" s="40" t="s">
        <v>259</v>
      </c>
      <c r="H211" s="38"/>
      <c r="I211" s="38"/>
      <c r="J211" s="58"/>
      <c r="K211" s="58"/>
    </row>
    <row r="212" spans="2:14" hidden="1" outlineLevel="1" x14ac:dyDescent="0.25">
      <c r="B212" s="36" t="s">
        <v>74</v>
      </c>
      <c r="C212" s="2"/>
      <c r="D212" s="28" t="s">
        <v>24</v>
      </c>
      <c r="E212" s="28" t="s">
        <v>21</v>
      </c>
      <c r="F212" s="29" t="s">
        <v>79</v>
      </c>
      <c r="G212" s="30" t="s">
        <v>260</v>
      </c>
      <c r="H212" s="31" t="s">
        <v>20</v>
      </c>
      <c r="I212" s="32">
        <v>13</v>
      </c>
      <c r="J212" s="56"/>
      <c r="K212" s="52">
        <f t="shared" ref="K212:K213" si="19">J212*I212</f>
        <v>0</v>
      </c>
      <c r="N212" t="s">
        <v>574</v>
      </c>
    </row>
    <row r="213" spans="2:14" hidden="1" outlineLevel="1" x14ac:dyDescent="0.25">
      <c r="B213" s="36" t="s">
        <v>74</v>
      </c>
      <c r="C213" s="2"/>
      <c r="D213" s="28" t="s">
        <v>27</v>
      </c>
      <c r="E213" s="28" t="s">
        <v>21</v>
      </c>
      <c r="F213" s="29" t="s">
        <v>81</v>
      </c>
      <c r="G213" s="30" t="s">
        <v>261</v>
      </c>
      <c r="H213" s="31" t="s">
        <v>20</v>
      </c>
      <c r="I213" s="32">
        <v>3</v>
      </c>
      <c r="J213" s="56"/>
      <c r="K213" s="52">
        <f t="shared" si="19"/>
        <v>0</v>
      </c>
      <c r="N213" t="s">
        <v>574</v>
      </c>
    </row>
    <row r="214" spans="2:14" ht="40.5" hidden="1" outlineLevel="1" x14ac:dyDescent="0.25">
      <c r="B214" s="36" t="s">
        <v>74</v>
      </c>
      <c r="C214" s="2"/>
      <c r="D214" s="38"/>
      <c r="E214" s="39" t="s">
        <v>132</v>
      </c>
      <c r="F214" s="38"/>
      <c r="G214" s="40" t="s">
        <v>262</v>
      </c>
      <c r="H214" s="38"/>
      <c r="I214" s="38"/>
      <c r="J214" s="58"/>
      <c r="K214" s="58"/>
    </row>
    <row r="215" spans="2:14" hidden="1" outlineLevel="1" x14ac:dyDescent="0.25">
      <c r="B215" s="36" t="s">
        <v>74</v>
      </c>
      <c r="C215" s="2"/>
      <c r="D215" s="28" t="s">
        <v>30</v>
      </c>
      <c r="E215" s="28" t="s">
        <v>21</v>
      </c>
      <c r="F215" s="29" t="s">
        <v>83</v>
      </c>
      <c r="G215" s="30" t="s">
        <v>263</v>
      </c>
      <c r="H215" s="31" t="s">
        <v>20</v>
      </c>
      <c r="I215" s="32">
        <v>3</v>
      </c>
      <c r="J215" s="56"/>
      <c r="K215" s="52">
        <f t="shared" ref="K215:K216" si="20">J215*I215</f>
        <v>0</v>
      </c>
      <c r="N215" t="s">
        <v>574</v>
      </c>
    </row>
    <row r="216" spans="2:14" hidden="1" outlineLevel="1" x14ac:dyDescent="0.25">
      <c r="B216" s="36" t="s">
        <v>74</v>
      </c>
      <c r="C216" s="2"/>
      <c r="D216" s="28" t="s">
        <v>33</v>
      </c>
      <c r="E216" s="28" t="s">
        <v>21</v>
      </c>
      <c r="F216" s="29" t="s">
        <v>85</v>
      </c>
      <c r="G216" s="30" t="s">
        <v>264</v>
      </c>
      <c r="H216" s="31" t="s">
        <v>20</v>
      </c>
      <c r="I216" s="32">
        <v>2</v>
      </c>
      <c r="J216" s="56"/>
      <c r="K216" s="52">
        <f t="shared" si="20"/>
        <v>0</v>
      </c>
      <c r="N216" t="s">
        <v>574</v>
      </c>
    </row>
    <row r="217" spans="2:14" ht="54" hidden="1" outlineLevel="1" x14ac:dyDescent="0.25">
      <c r="B217" s="36" t="s">
        <v>74</v>
      </c>
      <c r="C217" s="2"/>
      <c r="D217" s="38"/>
      <c r="E217" s="39" t="s">
        <v>132</v>
      </c>
      <c r="F217" s="38"/>
      <c r="G217" s="40" t="s">
        <v>265</v>
      </c>
      <c r="H217" s="38"/>
      <c r="I217" s="38"/>
      <c r="J217" s="58"/>
      <c r="K217" s="58"/>
    </row>
    <row r="218" spans="2:14" hidden="1" outlineLevel="1" x14ac:dyDescent="0.25">
      <c r="B218" s="36" t="s">
        <v>74</v>
      </c>
      <c r="C218" s="2"/>
      <c r="D218" s="28" t="s">
        <v>36</v>
      </c>
      <c r="E218" s="28" t="s">
        <v>21</v>
      </c>
      <c r="F218" s="29" t="s">
        <v>87</v>
      </c>
      <c r="G218" s="30" t="s">
        <v>266</v>
      </c>
      <c r="H218" s="31" t="s">
        <v>20</v>
      </c>
      <c r="I218" s="32">
        <v>4</v>
      </c>
      <c r="J218" s="56"/>
      <c r="K218" s="52">
        <f>J218*I218</f>
        <v>0</v>
      </c>
      <c r="N218" t="s">
        <v>574</v>
      </c>
    </row>
    <row r="219" spans="2:14" ht="40.5" hidden="1" outlineLevel="1" x14ac:dyDescent="0.25">
      <c r="B219" s="36" t="s">
        <v>74</v>
      </c>
      <c r="C219" s="2"/>
      <c r="D219" s="38"/>
      <c r="E219" s="39" t="s">
        <v>132</v>
      </c>
      <c r="F219" s="38"/>
      <c r="G219" s="40" t="s">
        <v>267</v>
      </c>
      <c r="H219" s="38"/>
      <c r="I219" s="38"/>
      <c r="J219" s="58"/>
      <c r="K219" s="58"/>
    </row>
    <row r="220" spans="2:14" hidden="1" outlineLevel="1" x14ac:dyDescent="0.25">
      <c r="B220" s="36" t="s">
        <v>74</v>
      </c>
      <c r="C220" s="2"/>
      <c r="D220" s="28" t="s">
        <v>39</v>
      </c>
      <c r="E220" s="28" t="s">
        <v>21</v>
      </c>
      <c r="F220" s="29" t="s">
        <v>89</v>
      </c>
      <c r="G220" s="30" t="s">
        <v>268</v>
      </c>
      <c r="H220" s="31" t="s">
        <v>20</v>
      </c>
      <c r="I220" s="32">
        <v>1</v>
      </c>
      <c r="J220" s="56"/>
      <c r="K220" s="52">
        <f>J220*I220</f>
        <v>0</v>
      </c>
      <c r="N220" t="s">
        <v>574</v>
      </c>
    </row>
    <row r="221" spans="2:14" ht="40.5" hidden="1" outlineLevel="1" x14ac:dyDescent="0.25">
      <c r="B221" s="36" t="s">
        <v>74</v>
      </c>
      <c r="C221" s="2"/>
      <c r="D221" s="38"/>
      <c r="E221" s="39" t="s">
        <v>132</v>
      </c>
      <c r="F221" s="38"/>
      <c r="G221" s="40" t="s">
        <v>269</v>
      </c>
      <c r="H221" s="38"/>
      <c r="I221" s="38"/>
      <c r="J221" s="58"/>
      <c r="K221" s="58"/>
    </row>
    <row r="222" spans="2:14" hidden="1" outlineLevel="1" x14ac:dyDescent="0.25">
      <c r="B222" s="36" t="s">
        <v>74</v>
      </c>
      <c r="C222" s="2"/>
      <c r="D222" s="28" t="s">
        <v>42</v>
      </c>
      <c r="E222" s="28" t="s">
        <v>21</v>
      </c>
      <c r="F222" s="29" t="s">
        <v>270</v>
      </c>
      <c r="G222" s="30" t="s">
        <v>271</v>
      </c>
      <c r="H222" s="31" t="s">
        <v>20</v>
      </c>
      <c r="I222" s="32">
        <v>1</v>
      </c>
      <c r="J222" s="56"/>
      <c r="K222" s="52">
        <f>J222*I222</f>
        <v>0</v>
      </c>
      <c r="N222" t="s">
        <v>574</v>
      </c>
    </row>
    <row r="223" spans="2:14" ht="40.5" hidden="1" outlineLevel="1" x14ac:dyDescent="0.25">
      <c r="B223" s="36" t="s">
        <v>74</v>
      </c>
      <c r="C223" s="2"/>
      <c r="D223" s="38"/>
      <c r="E223" s="39" t="s">
        <v>132</v>
      </c>
      <c r="F223" s="38"/>
      <c r="G223" s="40" t="s">
        <v>272</v>
      </c>
      <c r="H223" s="38"/>
      <c r="I223" s="38"/>
      <c r="J223" s="58"/>
      <c r="K223" s="58"/>
    </row>
    <row r="224" spans="2:14" hidden="1" outlineLevel="1" x14ac:dyDescent="0.25">
      <c r="B224" s="36" t="s">
        <v>74</v>
      </c>
      <c r="C224" s="2"/>
      <c r="D224" s="28" t="s">
        <v>45</v>
      </c>
      <c r="E224" s="28" t="s">
        <v>21</v>
      </c>
      <c r="F224" s="29" t="s">
        <v>273</v>
      </c>
      <c r="G224" s="30" t="s">
        <v>274</v>
      </c>
      <c r="H224" s="31" t="s">
        <v>8</v>
      </c>
      <c r="I224" s="32">
        <v>2</v>
      </c>
      <c r="J224" s="56"/>
      <c r="K224" s="52">
        <f>J224*I224</f>
        <v>0</v>
      </c>
      <c r="N224" t="s">
        <v>574</v>
      </c>
    </row>
    <row r="225" spans="2:14" ht="40.5" hidden="1" outlineLevel="1" x14ac:dyDescent="0.25">
      <c r="B225" s="36" t="s">
        <v>74</v>
      </c>
      <c r="C225" s="2"/>
      <c r="D225" s="38"/>
      <c r="E225" s="39" t="s">
        <v>132</v>
      </c>
      <c r="F225" s="38"/>
      <c r="G225" s="40" t="s">
        <v>275</v>
      </c>
      <c r="H225" s="38"/>
      <c r="I225" s="38"/>
      <c r="J225" s="58"/>
      <c r="K225" s="58"/>
    </row>
    <row r="226" spans="2:14" hidden="1" outlineLevel="1" x14ac:dyDescent="0.25">
      <c r="B226" s="36" t="s">
        <v>74</v>
      </c>
      <c r="C226" s="2"/>
      <c r="D226" s="28" t="s">
        <v>51</v>
      </c>
      <c r="E226" s="28" t="s">
        <v>21</v>
      </c>
      <c r="F226" s="29" t="s">
        <v>276</v>
      </c>
      <c r="G226" s="30" t="s">
        <v>277</v>
      </c>
      <c r="H226" s="31" t="s">
        <v>20</v>
      </c>
      <c r="I226" s="32">
        <v>2</v>
      </c>
      <c r="J226" s="56"/>
      <c r="K226" s="52">
        <f>J226*I226</f>
        <v>0</v>
      </c>
      <c r="N226" t="s">
        <v>574</v>
      </c>
    </row>
    <row r="227" spans="2:14" ht="27" hidden="1" outlineLevel="1" x14ac:dyDescent="0.25">
      <c r="B227" s="36" t="s">
        <v>74</v>
      </c>
      <c r="C227" s="2"/>
      <c r="D227" s="38"/>
      <c r="E227" s="39" t="s">
        <v>132</v>
      </c>
      <c r="F227" s="38"/>
      <c r="G227" s="40" t="s">
        <v>278</v>
      </c>
      <c r="H227" s="38"/>
      <c r="I227" s="38"/>
      <c r="J227" s="58"/>
      <c r="K227" s="58"/>
    </row>
    <row r="228" spans="2:14" hidden="1" outlineLevel="1" x14ac:dyDescent="0.25">
      <c r="B228" s="36" t="s">
        <v>74</v>
      </c>
      <c r="C228" s="2"/>
      <c r="D228" s="28" t="s">
        <v>62</v>
      </c>
      <c r="E228" s="28" t="s">
        <v>21</v>
      </c>
      <c r="F228" s="29" t="s">
        <v>279</v>
      </c>
      <c r="G228" s="30" t="s">
        <v>280</v>
      </c>
      <c r="H228" s="31" t="s">
        <v>20</v>
      </c>
      <c r="I228" s="32">
        <v>1</v>
      </c>
      <c r="J228" s="56"/>
      <c r="K228" s="52">
        <f t="shared" ref="K228:K229" si="21">J228*I228</f>
        <v>0</v>
      </c>
      <c r="N228" t="s">
        <v>574</v>
      </c>
    </row>
    <row r="229" spans="2:14" hidden="1" outlineLevel="1" x14ac:dyDescent="0.25">
      <c r="B229" s="36" t="s">
        <v>74</v>
      </c>
      <c r="C229" s="2"/>
      <c r="D229" s="28" t="s">
        <v>68</v>
      </c>
      <c r="E229" s="28" t="s">
        <v>21</v>
      </c>
      <c r="F229" s="29" t="s">
        <v>281</v>
      </c>
      <c r="G229" s="30" t="s">
        <v>282</v>
      </c>
      <c r="H229" s="31" t="s">
        <v>8</v>
      </c>
      <c r="I229" s="32">
        <v>1</v>
      </c>
      <c r="J229" s="56"/>
      <c r="K229" s="52">
        <f t="shared" si="21"/>
        <v>0</v>
      </c>
      <c r="N229" t="s">
        <v>574</v>
      </c>
    </row>
    <row r="230" spans="2:14" ht="40.5" hidden="1" outlineLevel="1" x14ac:dyDescent="0.25">
      <c r="B230" s="36" t="s">
        <v>74</v>
      </c>
      <c r="C230" s="2"/>
      <c r="D230" s="38"/>
      <c r="E230" s="39" t="s">
        <v>132</v>
      </c>
      <c r="F230" s="38"/>
      <c r="G230" s="40" t="s">
        <v>283</v>
      </c>
      <c r="H230" s="38"/>
      <c r="I230" s="38"/>
      <c r="J230" s="58"/>
      <c r="K230" s="58"/>
    </row>
    <row r="231" spans="2:14" ht="15.75" hidden="1" outlineLevel="1" x14ac:dyDescent="0.3">
      <c r="B231" s="1"/>
      <c r="C231" s="2"/>
      <c r="D231" s="25"/>
      <c r="E231" s="26" t="s">
        <v>1</v>
      </c>
      <c r="F231" s="27" t="s">
        <v>15</v>
      </c>
      <c r="G231" s="27" t="s">
        <v>16</v>
      </c>
      <c r="H231" s="25"/>
      <c r="I231" s="25"/>
      <c r="J231" s="55"/>
      <c r="K231" s="55"/>
      <c r="N231" t="s">
        <v>567</v>
      </c>
    </row>
    <row r="232" spans="2:14" hidden="1" outlineLevel="1" x14ac:dyDescent="0.25">
      <c r="B232" s="11" t="s">
        <v>17</v>
      </c>
      <c r="C232" s="2"/>
      <c r="D232" s="12" t="s">
        <v>94</v>
      </c>
      <c r="E232" s="12" t="s">
        <v>6</v>
      </c>
      <c r="F232" s="13" t="s">
        <v>18</v>
      </c>
      <c r="G232" s="14" t="s">
        <v>196</v>
      </c>
      <c r="H232" s="15" t="s">
        <v>20</v>
      </c>
      <c r="I232" s="16">
        <v>897</v>
      </c>
      <c r="J232" s="52"/>
      <c r="K232" s="52">
        <f t="shared" ref="K232:K244" si="22">J232*I232</f>
        <v>0</v>
      </c>
      <c r="N232" t="s">
        <v>566</v>
      </c>
    </row>
    <row r="233" spans="2:14" ht="27" hidden="1" outlineLevel="1" x14ac:dyDescent="0.25">
      <c r="B233" s="11" t="s">
        <v>17</v>
      </c>
      <c r="C233" s="2"/>
      <c r="D233" s="28" t="s">
        <v>97</v>
      </c>
      <c r="E233" s="28" t="s">
        <v>21</v>
      </c>
      <c r="F233" s="29" t="s">
        <v>197</v>
      </c>
      <c r="G233" s="30" t="s">
        <v>198</v>
      </c>
      <c r="H233" s="31" t="s">
        <v>20</v>
      </c>
      <c r="I233" s="32">
        <v>181</v>
      </c>
      <c r="J233" s="56"/>
      <c r="K233" s="52">
        <f t="shared" si="22"/>
        <v>0</v>
      </c>
      <c r="N233" t="s">
        <v>566</v>
      </c>
    </row>
    <row r="234" spans="2:14" ht="27" hidden="1" outlineLevel="1" x14ac:dyDescent="0.25">
      <c r="B234" s="11" t="s">
        <v>17</v>
      </c>
      <c r="C234" s="2"/>
      <c r="D234" s="28" t="s">
        <v>100</v>
      </c>
      <c r="E234" s="28" t="s">
        <v>21</v>
      </c>
      <c r="F234" s="29" t="s">
        <v>199</v>
      </c>
      <c r="G234" s="30" t="s">
        <v>200</v>
      </c>
      <c r="H234" s="31" t="s">
        <v>20</v>
      </c>
      <c r="I234" s="32">
        <v>544</v>
      </c>
      <c r="J234" s="56"/>
      <c r="K234" s="52">
        <f t="shared" si="22"/>
        <v>0</v>
      </c>
      <c r="N234" t="s">
        <v>566</v>
      </c>
    </row>
    <row r="235" spans="2:14" ht="27" hidden="1" outlineLevel="1" x14ac:dyDescent="0.25">
      <c r="B235" s="11" t="s">
        <v>17</v>
      </c>
      <c r="C235" s="2"/>
      <c r="D235" s="28" t="s">
        <v>101</v>
      </c>
      <c r="E235" s="28" t="s">
        <v>21</v>
      </c>
      <c r="F235" s="29" t="s">
        <v>284</v>
      </c>
      <c r="G235" s="30" t="s">
        <v>285</v>
      </c>
      <c r="H235" s="31" t="s">
        <v>20</v>
      </c>
      <c r="I235" s="32">
        <v>172</v>
      </c>
      <c r="J235" s="56"/>
      <c r="K235" s="52">
        <f t="shared" si="22"/>
        <v>0</v>
      </c>
      <c r="N235" t="s">
        <v>566</v>
      </c>
    </row>
    <row r="236" spans="2:14" hidden="1" outlineLevel="1" x14ac:dyDescent="0.25">
      <c r="B236" s="11" t="s">
        <v>17</v>
      </c>
      <c r="C236" s="2"/>
      <c r="D236" s="12" t="s">
        <v>104</v>
      </c>
      <c r="E236" s="12" t="s">
        <v>6</v>
      </c>
      <c r="F236" s="13" t="s">
        <v>286</v>
      </c>
      <c r="G236" s="14" t="s">
        <v>287</v>
      </c>
      <c r="H236" s="15" t="s">
        <v>208</v>
      </c>
      <c r="I236" s="16">
        <v>154.4</v>
      </c>
      <c r="J236" s="52"/>
      <c r="K236" s="52">
        <f t="shared" si="22"/>
        <v>0</v>
      </c>
      <c r="N236" t="s">
        <v>566</v>
      </c>
    </row>
    <row r="237" spans="2:14" hidden="1" outlineLevel="1" x14ac:dyDescent="0.25">
      <c r="B237" s="11" t="s">
        <v>17</v>
      </c>
      <c r="C237" s="2"/>
      <c r="D237" s="28" t="s">
        <v>107</v>
      </c>
      <c r="E237" s="28" t="s">
        <v>21</v>
      </c>
      <c r="F237" s="29" t="s">
        <v>288</v>
      </c>
      <c r="G237" s="30" t="s">
        <v>289</v>
      </c>
      <c r="H237" s="31" t="s">
        <v>208</v>
      </c>
      <c r="I237" s="32">
        <v>154.4</v>
      </c>
      <c r="J237" s="56"/>
      <c r="K237" s="52">
        <f t="shared" si="22"/>
        <v>0</v>
      </c>
      <c r="N237" t="s">
        <v>566</v>
      </c>
    </row>
    <row r="238" spans="2:14" hidden="1" outlineLevel="1" x14ac:dyDescent="0.25">
      <c r="B238" s="11" t="s">
        <v>17</v>
      </c>
      <c r="C238" s="2"/>
      <c r="D238" s="12" t="s">
        <v>108</v>
      </c>
      <c r="E238" s="12" t="s">
        <v>6</v>
      </c>
      <c r="F238" s="13" t="s">
        <v>40</v>
      </c>
      <c r="G238" s="14" t="s">
        <v>290</v>
      </c>
      <c r="H238" s="15" t="s">
        <v>20</v>
      </c>
      <c r="I238" s="16">
        <v>110</v>
      </c>
      <c r="J238" s="52"/>
      <c r="K238" s="52">
        <f t="shared" si="22"/>
        <v>0</v>
      </c>
      <c r="N238" t="s">
        <v>566</v>
      </c>
    </row>
    <row r="239" spans="2:14" hidden="1" outlineLevel="1" x14ac:dyDescent="0.25">
      <c r="B239" s="11" t="s">
        <v>17</v>
      </c>
      <c r="C239" s="2"/>
      <c r="D239" s="28" t="s">
        <v>109</v>
      </c>
      <c r="E239" s="28" t="s">
        <v>21</v>
      </c>
      <c r="F239" s="29" t="s">
        <v>291</v>
      </c>
      <c r="G239" s="30" t="s">
        <v>292</v>
      </c>
      <c r="H239" s="31" t="s">
        <v>20</v>
      </c>
      <c r="I239" s="32">
        <v>74</v>
      </c>
      <c r="J239" s="56"/>
      <c r="K239" s="52">
        <f t="shared" si="22"/>
        <v>0</v>
      </c>
      <c r="N239" t="s">
        <v>566</v>
      </c>
    </row>
    <row r="240" spans="2:14" ht="27" hidden="1" outlineLevel="1" x14ac:dyDescent="0.25">
      <c r="B240" s="11" t="s">
        <v>17</v>
      </c>
      <c r="C240" s="2"/>
      <c r="D240" s="28" t="s">
        <v>112</v>
      </c>
      <c r="E240" s="28" t="s">
        <v>21</v>
      </c>
      <c r="F240" s="29" t="s">
        <v>293</v>
      </c>
      <c r="G240" s="30" t="s">
        <v>294</v>
      </c>
      <c r="H240" s="31" t="s">
        <v>20</v>
      </c>
      <c r="I240" s="32">
        <v>10</v>
      </c>
      <c r="J240" s="56"/>
      <c r="K240" s="52">
        <f t="shared" si="22"/>
        <v>0</v>
      </c>
      <c r="N240" t="s">
        <v>566</v>
      </c>
    </row>
    <row r="241" spans="2:14" hidden="1" outlineLevel="1" x14ac:dyDescent="0.25">
      <c r="B241" s="11" t="s">
        <v>17</v>
      </c>
      <c r="C241" s="2"/>
      <c r="D241" s="28" t="s">
        <v>113</v>
      </c>
      <c r="E241" s="28" t="s">
        <v>21</v>
      </c>
      <c r="F241" s="29" t="s">
        <v>295</v>
      </c>
      <c r="G241" s="30" t="s">
        <v>296</v>
      </c>
      <c r="H241" s="31" t="s">
        <v>20</v>
      </c>
      <c r="I241" s="32">
        <v>26</v>
      </c>
      <c r="J241" s="56"/>
      <c r="K241" s="52">
        <f t="shared" si="22"/>
        <v>0</v>
      </c>
      <c r="N241" t="s">
        <v>566</v>
      </c>
    </row>
    <row r="242" spans="2:14" ht="30" hidden="1" outlineLevel="1" x14ac:dyDescent="0.25">
      <c r="B242" s="11" t="s">
        <v>17</v>
      </c>
      <c r="C242" s="2"/>
      <c r="D242" s="12" t="s">
        <v>116</v>
      </c>
      <c r="E242" s="12" t="s">
        <v>6</v>
      </c>
      <c r="F242" s="13" t="s">
        <v>297</v>
      </c>
      <c r="G242" s="14" t="s">
        <v>298</v>
      </c>
      <c r="H242" s="15" t="s">
        <v>208</v>
      </c>
      <c r="I242" s="16">
        <v>41.8</v>
      </c>
      <c r="J242" s="52"/>
      <c r="K242" s="52">
        <f t="shared" si="22"/>
        <v>0</v>
      </c>
      <c r="N242" t="s">
        <v>566</v>
      </c>
    </row>
    <row r="243" spans="2:14" hidden="1" outlineLevel="1" x14ac:dyDescent="0.25">
      <c r="B243" s="11" t="s">
        <v>17</v>
      </c>
      <c r="C243" s="2"/>
      <c r="D243" s="28" t="s">
        <v>119</v>
      </c>
      <c r="E243" s="28" t="s">
        <v>21</v>
      </c>
      <c r="F243" s="29" t="s">
        <v>299</v>
      </c>
      <c r="G243" s="30" t="s">
        <v>300</v>
      </c>
      <c r="H243" s="31" t="s">
        <v>208</v>
      </c>
      <c r="I243" s="32">
        <v>41.8</v>
      </c>
      <c r="J243" s="56"/>
      <c r="K243" s="52">
        <f t="shared" si="22"/>
        <v>0</v>
      </c>
      <c r="N243" t="s">
        <v>566</v>
      </c>
    </row>
    <row r="244" spans="2:14" ht="30" hidden="1" outlineLevel="1" x14ac:dyDescent="0.25">
      <c r="B244" s="11" t="s">
        <v>17</v>
      </c>
      <c r="C244" s="2"/>
      <c r="D244" s="12" t="s">
        <v>120</v>
      </c>
      <c r="E244" s="12" t="s">
        <v>6</v>
      </c>
      <c r="F244" s="13" t="s">
        <v>46</v>
      </c>
      <c r="G244" s="14" t="s">
        <v>47</v>
      </c>
      <c r="H244" s="15" t="s">
        <v>8</v>
      </c>
      <c r="I244" s="16">
        <v>1</v>
      </c>
      <c r="J244" s="52"/>
      <c r="K244" s="52">
        <f t="shared" si="22"/>
        <v>0</v>
      </c>
      <c r="N244" t="s">
        <v>566</v>
      </c>
    </row>
    <row r="245" spans="2:14" ht="15.75" hidden="1" outlineLevel="1" x14ac:dyDescent="0.3">
      <c r="B245" s="1"/>
      <c r="C245" s="2"/>
      <c r="D245" s="25"/>
      <c r="E245" s="26" t="s">
        <v>1</v>
      </c>
      <c r="F245" s="27" t="s">
        <v>201</v>
      </c>
      <c r="G245" s="27" t="s">
        <v>202</v>
      </c>
      <c r="H245" s="25"/>
      <c r="I245" s="25"/>
      <c r="J245" s="55"/>
      <c r="K245" s="55"/>
      <c r="N245" t="s">
        <v>567</v>
      </c>
    </row>
    <row r="246" spans="2:14" ht="45" hidden="1" outlineLevel="1" x14ac:dyDescent="0.25">
      <c r="B246" s="11" t="s">
        <v>301</v>
      </c>
      <c r="C246" s="2"/>
      <c r="D246" s="12" t="s">
        <v>123</v>
      </c>
      <c r="E246" s="12" t="s">
        <v>6</v>
      </c>
      <c r="F246" s="13" t="s">
        <v>206</v>
      </c>
      <c r="G246" s="14" t="s">
        <v>207</v>
      </c>
      <c r="H246" s="15" t="s">
        <v>208</v>
      </c>
      <c r="I246" s="16">
        <v>130.5</v>
      </c>
      <c r="J246" s="52"/>
      <c r="K246" s="52">
        <f>J246*I246</f>
        <v>0</v>
      </c>
      <c r="N246" t="s">
        <v>575</v>
      </c>
    </row>
    <row r="247" spans="2:14" ht="30" hidden="1" outlineLevel="1" x14ac:dyDescent="0.25">
      <c r="B247" s="11" t="s">
        <v>301</v>
      </c>
      <c r="C247" s="2"/>
      <c r="D247" s="12" t="s">
        <v>124</v>
      </c>
      <c r="E247" s="12" t="s">
        <v>6</v>
      </c>
      <c r="F247" s="13" t="s">
        <v>209</v>
      </c>
      <c r="G247" s="14" t="s">
        <v>210</v>
      </c>
      <c r="H247" s="15" t="s">
        <v>93</v>
      </c>
      <c r="I247" s="37"/>
      <c r="J247" s="57"/>
      <c r="K247" s="57"/>
      <c r="N247" t="s">
        <v>575</v>
      </c>
    </row>
    <row r="248" spans="2:14" ht="15.75" hidden="1" outlineLevel="1" x14ac:dyDescent="0.3">
      <c r="B248" s="1"/>
      <c r="C248" s="2"/>
      <c r="D248" s="25"/>
      <c r="E248" s="26" t="s">
        <v>1</v>
      </c>
      <c r="F248" s="27" t="s">
        <v>126</v>
      </c>
      <c r="G248" s="27" t="s">
        <v>127</v>
      </c>
      <c r="H248" s="25"/>
      <c r="I248" s="25"/>
      <c r="J248" s="55"/>
      <c r="K248" s="55"/>
      <c r="N248" t="s">
        <v>567</v>
      </c>
    </row>
    <row r="249" spans="2:14" ht="45" outlineLevel="1" x14ac:dyDescent="0.25">
      <c r="B249" s="11" t="s">
        <v>302</v>
      </c>
      <c r="C249" s="2"/>
      <c r="D249" s="12" t="s">
        <v>125</v>
      </c>
      <c r="E249" s="12" t="s">
        <v>6</v>
      </c>
      <c r="F249" s="13" t="s">
        <v>303</v>
      </c>
      <c r="G249" s="14" t="s">
        <v>304</v>
      </c>
      <c r="H249" s="15" t="s">
        <v>208</v>
      </c>
      <c r="I249" s="16">
        <v>35.299999999999997</v>
      </c>
      <c r="J249" s="52"/>
      <c r="K249" s="52">
        <f t="shared" ref="K249:K256" si="23">J249*I249</f>
        <v>0</v>
      </c>
      <c r="N249" t="s">
        <v>578</v>
      </c>
    </row>
    <row r="250" spans="2:14" ht="45" outlineLevel="1" x14ac:dyDescent="0.25">
      <c r="B250" s="11" t="s">
        <v>302</v>
      </c>
      <c r="C250" s="2"/>
      <c r="D250" s="12" t="s">
        <v>129</v>
      </c>
      <c r="E250" s="12" t="s">
        <v>6</v>
      </c>
      <c r="F250" s="13" t="s">
        <v>305</v>
      </c>
      <c r="G250" s="14" t="s">
        <v>306</v>
      </c>
      <c r="H250" s="15" t="s">
        <v>208</v>
      </c>
      <c r="I250" s="16">
        <v>53.7</v>
      </c>
      <c r="J250" s="52"/>
      <c r="K250" s="52">
        <f t="shared" si="23"/>
        <v>0</v>
      </c>
      <c r="N250" t="s">
        <v>578</v>
      </c>
    </row>
    <row r="251" spans="2:14" ht="45" hidden="1" outlineLevel="1" x14ac:dyDescent="0.25">
      <c r="B251" s="11" t="s">
        <v>307</v>
      </c>
      <c r="C251" s="2"/>
      <c r="D251" s="12" t="s">
        <v>134</v>
      </c>
      <c r="E251" s="12" t="s">
        <v>6</v>
      </c>
      <c r="F251" s="13" t="s">
        <v>308</v>
      </c>
      <c r="G251" s="14" t="s">
        <v>309</v>
      </c>
      <c r="H251" s="15" t="s">
        <v>54</v>
      </c>
      <c r="I251" s="16">
        <v>1304.5999999999999</v>
      </c>
      <c r="J251" s="52"/>
      <c r="K251" s="52">
        <f t="shared" si="23"/>
        <v>0</v>
      </c>
      <c r="N251" t="s">
        <v>585</v>
      </c>
    </row>
    <row r="252" spans="2:14" ht="45" hidden="1" outlineLevel="1" x14ac:dyDescent="0.25">
      <c r="B252" s="11" t="s">
        <v>307</v>
      </c>
      <c r="C252" s="2"/>
      <c r="D252" s="12" t="s">
        <v>140</v>
      </c>
      <c r="E252" s="12" t="s">
        <v>6</v>
      </c>
      <c r="F252" s="13" t="s">
        <v>310</v>
      </c>
      <c r="G252" s="14" t="s">
        <v>311</v>
      </c>
      <c r="H252" s="15" t="s">
        <v>54</v>
      </c>
      <c r="I252" s="16">
        <v>538.97</v>
      </c>
      <c r="J252" s="52"/>
      <c r="K252" s="52">
        <f t="shared" si="23"/>
        <v>0</v>
      </c>
      <c r="N252" t="s">
        <v>585</v>
      </c>
    </row>
    <row r="253" spans="2:14" ht="60" hidden="1" outlineLevel="1" x14ac:dyDescent="0.25">
      <c r="B253" s="11" t="s">
        <v>307</v>
      </c>
      <c r="C253" s="2"/>
      <c r="D253" s="12" t="s">
        <v>143</v>
      </c>
      <c r="E253" s="12" t="s">
        <v>6</v>
      </c>
      <c r="F253" s="13" t="s">
        <v>312</v>
      </c>
      <c r="G253" s="14" t="s">
        <v>313</v>
      </c>
      <c r="H253" s="15" t="s">
        <v>54</v>
      </c>
      <c r="I253" s="16">
        <v>129.52000000000001</v>
      </c>
      <c r="J253" s="52"/>
      <c r="K253" s="52">
        <f t="shared" si="23"/>
        <v>0</v>
      </c>
      <c r="N253" t="s">
        <v>585</v>
      </c>
    </row>
    <row r="254" spans="2:14" ht="60" outlineLevel="1" x14ac:dyDescent="0.25">
      <c r="B254" s="11" t="s">
        <v>314</v>
      </c>
      <c r="C254" s="2"/>
      <c r="D254" s="12" t="s">
        <v>148</v>
      </c>
      <c r="E254" s="12" t="s">
        <v>6</v>
      </c>
      <c r="F254" s="13" t="s">
        <v>315</v>
      </c>
      <c r="G254" s="14" t="s">
        <v>316</v>
      </c>
      <c r="H254" s="15" t="s">
        <v>8</v>
      </c>
      <c r="I254" s="16">
        <v>2</v>
      </c>
      <c r="J254" s="52"/>
      <c r="K254" s="52">
        <f t="shared" si="23"/>
        <v>0</v>
      </c>
      <c r="N254" t="s">
        <v>578</v>
      </c>
    </row>
    <row r="255" spans="2:14" ht="60" outlineLevel="1" x14ac:dyDescent="0.25">
      <c r="B255" s="11" t="s">
        <v>314</v>
      </c>
      <c r="C255" s="2"/>
      <c r="D255" s="12" t="s">
        <v>151</v>
      </c>
      <c r="E255" s="12" t="s">
        <v>6</v>
      </c>
      <c r="F255" s="13" t="s">
        <v>317</v>
      </c>
      <c r="G255" s="14" t="s">
        <v>318</v>
      </c>
      <c r="H255" s="15" t="s">
        <v>8</v>
      </c>
      <c r="I255" s="16">
        <v>1</v>
      </c>
      <c r="J255" s="52"/>
      <c r="K255" s="52">
        <f t="shared" si="23"/>
        <v>0</v>
      </c>
      <c r="N255" t="s">
        <v>578</v>
      </c>
    </row>
    <row r="256" spans="2:14" ht="60" outlineLevel="1" x14ac:dyDescent="0.25">
      <c r="B256" s="11" t="s">
        <v>314</v>
      </c>
      <c r="C256" s="2"/>
      <c r="D256" s="12" t="s">
        <v>156</v>
      </c>
      <c r="E256" s="12" t="s">
        <v>6</v>
      </c>
      <c r="F256" s="13" t="s">
        <v>319</v>
      </c>
      <c r="G256" s="14" t="s">
        <v>320</v>
      </c>
      <c r="H256" s="15" t="s">
        <v>8</v>
      </c>
      <c r="I256" s="16">
        <v>2</v>
      </c>
      <c r="J256" s="52"/>
      <c r="K256" s="52">
        <f t="shared" si="23"/>
        <v>0</v>
      </c>
      <c r="N256" t="s">
        <v>578</v>
      </c>
    </row>
    <row r="257" spans="2:14" ht="30" outlineLevel="1" x14ac:dyDescent="0.25">
      <c r="B257" s="11" t="s">
        <v>314</v>
      </c>
      <c r="C257" s="2"/>
      <c r="D257" s="12" t="s">
        <v>159</v>
      </c>
      <c r="E257" s="12" t="s">
        <v>6</v>
      </c>
      <c r="F257" s="13" t="s">
        <v>135</v>
      </c>
      <c r="G257" s="14" t="s">
        <v>136</v>
      </c>
      <c r="H257" s="15" t="s">
        <v>93</v>
      </c>
      <c r="I257" s="37"/>
      <c r="J257" s="57"/>
      <c r="K257" s="57"/>
      <c r="N257" t="s">
        <v>578</v>
      </c>
    </row>
    <row r="258" spans="2:14" ht="15.75" hidden="1" outlineLevel="1" x14ac:dyDescent="0.3">
      <c r="B258" s="1"/>
      <c r="C258" s="2"/>
      <c r="D258" s="25"/>
      <c r="E258" s="26" t="s">
        <v>1</v>
      </c>
      <c r="F258" s="27" t="s">
        <v>137</v>
      </c>
      <c r="G258" s="27" t="s">
        <v>138</v>
      </c>
      <c r="H258" s="25"/>
      <c r="I258" s="25"/>
      <c r="J258" s="55"/>
      <c r="K258" s="55"/>
      <c r="N258" t="s">
        <v>567</v>
      </c>
    </row>
    <row r="259" spans="2:14" ht="45" hidden="1" outlineLevel="1" x14ac:dyDescent="0.25">
      <c r="B259" s="11" t="s">
        <v>139</v>
      </c>
      <c r="C259" s="2"/>
      <c r="D259" s="12" t="s">
        <v>163</v>
      </c>
      <c r="E259" s="12" t="s">
        <v>6</v>
      </c>
      <c r="F259" s="13" t="s">
        <v>211</v>
      </c>
      <c r="G259" s="14" t="s">
        <v>212</v>
      </c>
      <c r="H259" s="15" t="s">
        <v>54</v>
      </c>
      <c r="I259" s="16">
        <v>1282</v>
      </c>
      <c r="J259" s="52"/>
      <c r="K259" s="52">
        <f t="shared" ref="K259:K273" si="24">J259*I259</f>
        <v>0</v>
      </c>
      <c r="N259" t="s">
        <v>584</v>
      </c>
    </row>
    <row r="260" spans="2:14" ht="27" hidden="1" outlineLevel="1" x14ac:dyDescent="0.25">
      <c r="B260" s="11" t="s">
        <v>139</v>
      </c>
      <c r="C260" s="2"/>
      <c r="D260" s="28" t="s">
        <v>166</v>
      </c>
      <c r="E260" s="28" t="s">
        <v>21</v>
      </c>
      <c r="F260" s="29" t="s">
        <v>213</v>
      </c>
      <c r="G260" s="30" t="s">
        <v>214</v>
      </c>
      <c r="H260" s="31" t="s">
        <v>54</v>
      </c>
      <c r="I260" s="32">
        <v>1326.87</v>
      </c>
      <c r="J260" s="56"/>
      <c r="K260" s="52">
        <f t="shared" si="24"/>
        <v>0</v>
      </c>
      <c r="N260" t="s">
        <v>584</v>
      </c>
    </row>
    <row r="261" spans="2:14" hidden="1" outlineLevel="1" x14ac:dyDescent="0.25">
      <c r="B261" s="11" t="s">
        <v>139</v>
      </c>
      <c r="C261" s="2"/>
      <c r="D261" s="41"/>
      <c r="E261" s="39" t="s">
        <v>146</v>
      </c>
      <c r="F261" s="41"/>
      <c r="G261" s="42" t="s">
        <v>321</v>
      </c>
      <c r="H261" s="41"/>
      <c r="I261" s="43">
        <v>1326.87</v>
      </c>
      <c r="J261" s="59"/>
      <c r="K261" s="52">
        <f t="shared" si="24"/>
        <v>0</v>
      </c>
    </row>
    <row r="262" spans="2:14" ht="27" hidden="1" outlineLevel="1" x14ac:dyDescent="0.25">
      <c r="B262" s="11" t="s">
        <v>139</v>
      </c>
      <c r="C262" s="2"/>
      <c r="D262" s="28" t="s">
        <v>169</v>
      </c>
      <c r="E262" s="28" t="s">
        <v>21</v>
      </c>
      <c r="F262" s="29" t="s">
        <v>216</v>
      </c>
      <c r="G262" s="30" t="s">
        <v>217</v>
      </c>
      <c r="H262" s="31" t="s">
        <v>54</v>
      </c>
      <c r="I262" s="32">
        <v>147.43</v>
      </c>
      <c r="J262" s="56"/>
      <c r="K262" s="52">
        <f t="shared" si="24"/>
        <v>0</v>
      </c>
      <c r="N262" t="s">
        <v>584</v>
      </c>
    </row>
    <row r="263" spans="2:14" hidden="1" outlineLevel="1" x14ac:dyDescent="0.25">
      <c r="B263" s="11" t="s">
        <v>139</v>
      </c>
      <c r="C263" s="2"/>
      <c r="D263" s="41"/>
      <c r="E263" s="39" t="s">
        <v>146</v>
      </c>
      <c r="F263" s="41"/>
      <c r="G263" s="42" t="s">
        <v>322</v>
      </c>
      <c r="H263" s="41"/>
      <c r="I263" s="43">
        <v>147.43</v>
      </c>
      <c r="J263" s="59"/>
      <c r="K263" s="52">
        <f t="shared" si="24"/>
        <v>0</v>
      </c>
    </row>
    <row r="264" spans="2:14" ht="45" hidden="1" outlineLevel="1" x14ac:dyDescent="0.25">
      <c r="B264" s="11" t="s">
        <v>139</v>
      </c>
      <c r="C264" s="2"/>
      <c r="D264" s="12" t="s">
        <v>172</v>
      </c>
      <c r="E264" s="12" t="s">
        <v>6</v>
      </c>
      <c r="F264" s="13" t="s">
        <v>141</v>
      </c>
      <c r="G264" s="14" t="s">
        <v>323</v>
      </c>
      <c r="H264" s="15" t="s">
        <v>54</v>
      </c>
      <c r="I264" s="16">
        <v>21.18</v>
      </c>
      <c r="J264" s="52"/>
      <c r="K264" s="52">
        <f t="shared" si="24"/>
        <v>0</v>
      </c>
      <c r="N264" t="s">
        <v>584</v>
      </c>
    </row>
    <row r="265" spans="2:14" hidden="1" outlineLevel="1" x14ac:dyDescent="0.25">
      <c r="B265" s="11" t="s">
        <v>139</v>
      </c>
      <c r="C265" s="2"/>
      <c r="D265" s="28" t="s">
        <v>173</v>
      </c>
      <c r="E265" s="28" t="s">
        <v>21</v>
      </c>
      <c r="F265" s="29" t="s">
        <v>324</v>
      </c>
      <c r="G265" s="30" t="s">
        <v>325</v>
      </c>
      <c r="H265" s="31" t="s">
        <v>54</v>
      </c>
      <c r="I265" s="32">
        <v>23.297999999999998</v>
      </c>
      <c r="J265" s="56"/>
      <c r="K265" s="52">
        <f t="shared" si="24"/>
        <v>0</v>
      </c>
      <c r="N265" t="s">
        <v>584</v>
      </c>
    </row>
    <row r="266" spans="2:14" hidden="1" outlineLevel="1" x14ac:dyDescent="0.25">
      <c r="B266" s="11" t="s">
        <v>139</v>
      </c>
      <c r="C266" s="2"/>
      <c r="D266" s="41"/>
      <c r="E266" s="39" t="s">
        <v>146</v>
      </c>
      <c r="F266" s="41"/>
      <c r="G266" s="42" t="s">
        <v>326</v>
      </c>
      <c r="H266" s="41"/>
      <c r="I266" s="43">
        <v>23.297999999999998</v>
      </c>
      <c r="J266" s="59"/>
      <c r="K266" s="52">
        <f t="shared" si="24"/>
        <v>0</v>
      </c>
    </row>
    <row r="267" spans="2:14" ht="45" hidden="1" outlineLevel="1" x14ac:dyDescent="0.25">
      <c r="B267" s="11" t="s">
        <v>139</v>
      </c>
      <c r="C267" s="2"/>
      <c r="D267" s="12" t="s">
        <v>174</v>
      </c>
      <c r="E267" s="12" t="s">
        <v>6</v>
      </c>
      <c r="F267" s="13" t="s">
        <v>327</v>
      </c>
      <c r="G267" s="14" t="s">
        <v>328</v>
      </c>
      <c r="H267" s="15" t="s">
        <v>54</v>
      </c>
      <c r="I267" s="16">
        <v>92.43</v>
      </c>
      <c r="J267" s="52"/>
      <c r="K267" s="52">
        <f t="shared" si="24"/>
        <v>0</v>
      </c>
      <c r="N267" t="s">
        <v>584</v>
      </c>
    </row>
    <row r="268" spans="2:14" ht="27" hidden="1" outlineLevel="1" x14ac:dyDescent="0.25">
      <c r="B268" s="11" t="s">
        <v>139</v>
      </c>
      <c r="C268" s="2"/>
      <c r="D268" s="28" t="s">
        <v>178</v>
      </c>
      <c r="E268" s="28" t="s">
        <v>21</v>
      </c>
      <c r="F268" s="29" t="s">
        <v>329</v>
      </c>
      <c r="G268" s="30" t="s">
        <v>330</v>
      </c>
      <c r="H268" s="31" t="s">
        <v>54</v>
      </c>
      <c r="I268" s="32">
        <v>101.673</v>
      </c>
      <c r="J268" s="56"/>
      <c r="K268" s="52">
        <f t="shared" si="24"/>
        <v>0</v>
      </c>
      <c r="N268" t="s">
        <v>584</v>
      </c>
    </row>
    <row r="269" spans="2:14" hidden="1" outlineLevel="1" x14ac:dyDescent="0.25">
      <c r="B269" s="11" t="s">
        <v>139</v>
      </c>
      <c r="C269" s="2"/>
      <c r="D269" s="41"/>
      <c r="E269" s="39" t="s">
        <v>146</v>
      </c>
      <c r="F269" s="41"/>
      <c r="G269" s="42" t="s">
        <v>331</v>
      </c>
      <c r="H269" s="41"/>
      <c r="I269" s="43">
        <v>101.673</v>
      </c>
      <c r="J269" s="59"/>
      <c r="K269" s="52">
        <f t="shared" si="24"/>
        <v>0</v>
      </c>
    </row>
    <row r="270" spans="2:14" ht="45" hidden="1" outlineLevel="1" x14ac:dyDescent="0.25">
      <c r="B270" s="11" t="s">
        <v>139</v>
      </c>
      <c r="C270" s="2"/>
      <c r="D270" s="12" t="s">
        <v>181</v>
      </c>
      <c r="E270" s="12" t="s">
        <v>6</v>
      </c>
      <c r="F270" s="13" t="s">
        <v>332</v>
      </c>
      <c r="G270" s="14" t="s">
        <v>333</v>
      </c>
      <c r="H270" s="15" t="s">
        <v>54</v>
      </c>
      <c r="I270" s="16">
        <v>20.2</v>
      </c>
      <c r="J270" s="52"/>
      <c r="K270" s="52">
        <f t="shared" si="24"/>
        <v>0</v>
      </c>
      <c r="N270" t="s">
        <v>584</v>
      </c>
    </row>
    <row r="271" spans="2:14" ht="27" hidden="1" outlineLevel="1" x14ac:dyDescent="0.25">
      <c r="B271" s="11" t="s">
        <v>139</v>
      </c>
      <c r="C271" s="2"/>
      <c r="D271" s="28" t="s">
        <v>184</v>
      </c>
      <c r="E271" s="28" t="s">
        <v>21</v>
      </c>
      <c r="F271" s="29" t="s">
        <v>334</v>
      </c>
      <c r="G271" s="30" t="s">
        <v>335</v>
      </c>
      <c r="H271" s="31" t="s">
        <v>54</v>
      </c>
      <c r="I271" s="32">
        <v>23.23</v>
      </c>
      <c r="J271" s="56"/>
      <c r="K271" s="52">
        <f t="shared" si="24"/>
        <v>0</v>
      </c>
      <c r="N271" t="s">
        <v>584</v>
      </c>
    </row>
    <row r="272" spans="2:14" hidden="1" outlineLevel="1" x14ac:dyDescent="0.25">
      <c r="B272" s="11" t="s">
        <v>139</v>
      </c>
      <c r="C272" s="2"/>
      <c r="D272" s="41"/>
      <c r="E272" s="39" t="s">
        <v>146</v>
      </c>
      <c r="F272" s="41"/>
      <c r="G272" s="42" t="s">
        <v>336</v>
      </c>
      <c r="H272" s="41"/>
      <c r="I272" s="43">
        <v>23.23</v>
      </c>
      <c r="J272" s="59"/>
      <c r="K272" s="52">
        <f t="shared" si="24"/>
        <v>0</v>
      </c>
    </row>
    <row r="273" spans="2:14" ht="30" hidden="1" outlineLevel="1" x14ac:dyDescent="0.25">
      <c r="B273" s="11" t="s">
        <v>139</v>
      </c>
      <c r="C273" s="2"/>
      <c r="D273" s="12" t="s">
        <v>186</v>
      </c>
      <c r="E273" s="12" t="s">
        <v>6</v>
      </c>
      <c r="F273" s="13" t="s">
        <v>149</v>
      </c>
      <c r="G273" s="14" t="s">
        <v>150</v>
      </c>
      <c r="H273" s="15" t="s">
        <v>8</v>
      </c>
      <c r="I273" s="16">
        <v>1</v>
      </c>
      <c r="J273" s="52"/>
      <c r="K273" s="52">
        <f t="shared" si="24"/>
        <v>0</v>
      </c>
      <c r="N273" t="s">
        <v>584</v>
      </c>
    </row>
    <row r="274" spans="2:14" ht="30" hidden="1" outlineLevel="1" x14ac:dyDescent="0.25">
      <c r="B274" s="11" t="s">
        <v>139</v>
      </c>
      <c r="C274" s="2"/>
      <c r="D274" s="12" t="s">
        <v>189</v>
      </c>
      <c r="E274" s="12" t="s">
        <v>6</v>
      </c>
      <c r="F274" s="13" t="s">
        <v>152</v>
      </c>
      <c r="G274" s="14" t="s">
        <v>153</v>
      </c>
      <c r="H274" s="15" t="s">
        <v>93</v>
      </c>
      <c r="I274" s="37"/>
      <c r="J274" s="57"/>
      <c r="K274" s="57"/>
      <c r="N274" t="s">
        <v>584</v>
      </c>
    </row>
    <row r="275" spans="2:14" ht="15.75" hidden="1" outlineLevel="1" x14ac:dyDescent="0.3">
      <c r="B275" s="1"/>
      <c r="C275" s="2"/>
      <c r="D275" s="25"/>
      <c r="E275" s="26" t="s">
        <v>1</v>
      </c>
      <c r="F275" s="27" t="s">
        <v>337</v>
      </c>
      <c r="G275" s="27" t="s">
        <v>338</v>
      </c>
      <c r="H275" s="25"/>
      <c r="I275" s="25"/>
      <c r="J275" s="55"/>
      <c r="K275" s="55"/>
    </row>
    <row r="276" spans="2:14" ht="45" hidden="1" outlineLevel="1" x14ac:dyDescent="0.25">
      <c r="B276" s="11" t="s">
        <v>339</v>
      </c>
      <c r="C276" s="2"/>
      <c r="D276" s="12" t="s">
        <v>192</v>
      </c>
      <c r="E276" s="12" t="s">
        <v>6</v>
      </c>
      <c r="F276" s="13" t="s">
        <v>340</v>
      </c>
      <c r="G276" s="14" t="s">
        <v>341</v>
      </c>
      <c r="H276" s="15" t="s">
        <v>54</v>
      </c>
      <c r="I276" s="16">
        <v>14.64</v>
      </c>
      <c r="J276" s="52"/>
      <c r="K276" s="52">
        <f>J276*I276</f>
        <v>0</v>
      </c>
      <c r="N276" t="s">
        <v>579</v>
      </c>
    </row>
    <row r="277" spans="2:14" ht="30" hidden="1" outlineLevel="1" x14ac:dyDescent="0.25">
      <c r="B277" s="11" t="s">
        <v>339</v>
      </c>
      <c r="C277" s="2"/>
      <c r="D277" s="12" t="s">
        <v>248</v>
      </c>
      <c r="E277" s="12" t="s">
        <v>6</v>
      </c>
      <c r="F277" s="13" t="s">
        <v>342</v>
      </c>
      <c r="G277" s="14" t="s">
        <v>343</v>
      </c>
      <c r="H277" s="15" t="s">
        <v>93</v>
      </c>
      <c r="I277" s="37"/>
      <c r="J277" s="57"/>
      <c r="K277" s="57"/>
      <c r="N277" t="s">
        <v>579</v>
      </c>
    </row>
    <row r="278" spans="2:14" ht="15.75" hidden="1" outlineLevel="1" x14ac:dyDescent="0.3">
      <c r="B278" s="1"/>
      <c r="C278" s="2"/>
      <c r="D278" s="25"/>
      <c r="E278" s="26" t="s">
        <v>1</v>
      </c>
      <c r="F278" s="27" t="s">
        <v>344</v>
      </c>
      <c r="G278" s="27" t="s">
        <v>345</v>
      </c>
      <c r="H278" s="25"/>
      <c r="I278" s="25"/>
      <c r="J278" s="55"/>
      <c r="K278" s="55"/>
      <c r="N278" t="s">
        <v>567</v>
      </c>
    </row>
    <row r="279" spans="2:14" ht="30" hidden="1" outlineLevel="1" x14ac:dyDescent="0.25">
      <c r="B279" s="11" t="s">
        <v>339</v>
      </c>
      <c r="C279" s="2"/>
      <c r="D279" s="12" t="s">
        <v>251</v>
      </c>
      <c r="E279" s="12" t="s">
        <v>6</v>
      </c>
      <c r="F279" s="13" t="s">
        <v>346</v>
      </c>
      <c r="G279" s="14" t="s">
        <v>347</v>
      </c>
      <c r="H279" s="15" t="s">
        <v>54</v>
      </c>
      <c r="I279" s="16">
        <v>18</v>
      </c>
      <c r="J279" s="52"/>
      <c r="K279" s="52">
        <f t="shared" ref="K279:K281" si="25">J279*I279</f>
        <v>0</v>
      </c>
      <c r="N279" t="s">
        <v>580</v>
      </c>
    </row>
    <row r="280" spans="2:14" hidden="1" outlineLevel="1" x14ac:dyDescent="0.25">
      <c r="B280" s="11" t="s">
        <v>339</v>
      </c>
      <c r="C280" s="2"/>
      <c r="D280" s="28" t="s">
        <v>254</v>
      </c>
      <c r="E280" s="28" t="s">
        <v>21</v>
      </c>
      <c r="F280" s="29" t="s">
        <v>348</v>
      </c>
      <c r="G280" s="30" t="s">
        <v>349</v>
      </c>
      <c r="H280" s="31" t="s">
        <v>54</v>
      </c>
      <c r="I280" s="32">
        <v>19.8</v>
      </c>
      <c r="J280" s="56"/>
      <c r="K280" s="52">
        <f t="shared" si="25"/>
        <v>0</v>
      </c>
      <c r="N280" t="s">
        <v>580</v>
      </c>
    </row>
    <row r="281" spans="2:14" hidden="1" outlineLevel="1" x14ac:dyDescent="0.25">
      <c r="B281" s="11" t="s">
        <v>339</v>
      </c>
      <c r="C281" s="2"/>
      <c r="D281" s="41"/>
      <c r="E281" s="39" t="s">
        <v>146</v>
      </c>
      <c r="F281" s="41"/>
      <c r="G281" s="42" t="s">
        <v>350</v>
      </c>
      <c r="H281" s="41"/>
      <c r="I281" s="43">
        <v>19.8</v>
      </c>
      <c r="J281" s="59"/>
      <c r="K281" s="52">
        <f t="shared" si="25"/>
        <v>0</v>
      </c>
    </row>
    <row r="282" spans="2:14" ht="30" hidden="1" outlineLevel="1" x14ac:dyDescent="0.25">
      <c r="B282" s="11" t="s">
        <v>339</v>
      </c>
      <c r="C282" s="2"/>
      <c r="D282" s="12" t="s">
        <v>351</v>
      </c>
      <c r="E282" s="12" t="s">
        <v>6</v>
      </c>
      <c r="F282" s="13" t="s">
        <v>352</v>
      </c>
      <c r="G282" s="14" t="s">
        <v>353</v>
      </c>
      <c r="H282" s="15" t="s">
        <v>93</v>
      </c>
      <c r="I282" s="37"/>
      <c r="J282" s="57"/>
      <c r="K282" s="57"/>
      <c r="N282" t="s">
        <v>580</v>
      </c>
    </row>
    <row r="283" spans="2:14" ht="15.75" hidden="1" outlineLevel="1" x14ac:dyDescent="0.3">
      <c r="B283" s="1"/>
      <c r="C283" s="2"/>
      <c r="D283" s="25"/>
      <c r="E283" s="26" t="s">
        <v>1</v>
      </c>
      <c r="F283" s="27" t="s">
        <v>154</v>
      </c>
      <c r="G283" s="27" t="s">
        <v>155</v>
      </c>
      <c r="H283" s="25"/>
      <c r="I283" s="25"/>
      <c r="J283" s="55"/>
      <c r="K283" s="55"/>
      <c r="N283" t="s">
        <v>567</v>
      </c>
    </row>
    <row r="284" spans="2:14" ht="45" hidden="1" outlineLevel="1" x14ac:dyDescent="0.25">
      <c r="B284" s="11" t="s">
        <v>139</v>
      </c>
      <c r="C284" s="2"/>
      <c r="D284" s="12" t="s">
        <v>354</v>
      </c>
      <c r="E284" s="12" t="s">
        <v>6</v>
      </c>
      <c r="F284" s="13" t="s">
        <v>157</v>
      </c>
      <c r="G284" s="14" t="s">
        <v>355</v>
      </c>
      <c r="H284" s="15" t="s">
        <v>54</v>
      </c>
      <c r="I284" s="16">
        <v>92.4</v>
      </c>
      <c r="J284" s="52"/>
      <c r="K284" s="52">
        <f t="shared" ref="K284:K293" si="26">J284*I284</f>
        <v>0</v>
      </c>
      <c r="N284" t="s">
        <v>583</v>
      </c>
    </row>
    <row r="285" spans="2:14" hidden="1" outlineLevel="1" x14ac:dyDescent="0.25">
      <c r="B285" s="11" t="s">
        <v>139</v>
      </c>
      <c r="C285" s="2"/>
      <c r="D285" s="28" t="s">
        <v>356</v>
      </c>
      <c r="E285" s="28" t="s">
        <v>21</v>
      </c>
      <c r="F285" s="29" t="s">
        <v>357</v>
      </c>
      <c r="G285" s="30" t="s">
        <v>358</v>
      </c>
      <c r="H285" s="31" t="s">
        <v>54</v>
      </c>
      <c r="I285" s="32">
        <v>101.64</v>
      </c>
      <c r="J285" s="56"/>
      <c r="K285" s="52">
        <f t="shared" si="26"/>
        <v>0</v>
      </c>
      <c r="N285" t="s">
        <v>583</v>
      </c>
    </row>
    <row r="286" spans="2:14" hidden="1" outlineLevel="1" x14ac:dyDescent="0.25">
      <c r="B286" s="11" t="s">
        <v>139</v>
      </c>
      <c r="C286" s="2"/>
      <c r="D286" s="41"/>
      <c r="E286" s="39" t="s">
        <v>146</v>
      </c>
      <c r="F286" s="41"/>
      <c r="G286" s="42" t="s">
        <v>359</v>
      </c>
      <c r="H286" s="41"/>
      <c r="I286" s="43">
        <v>101.64</v>
      </c>
      <c r="J286" s="59"/>
      <c r="K286" s="52">
        <f t="shared" si="26"/>
        <v>0</v>
      </c>
    </row>
    <row r="287" spans="2:14" ht="45" hidden="1" outlineLevel="1" x14ac:dyDescent="0.25">
      <c r="B287" s="11" t="s">
        <v>139</v>
      </c>
      <c r="C287" s="2"/>
      <c r="D287" s="12" t="s">
        <v>360</v>
      </c>
      <c r="E287" s="12" t="s">
        <v>6</v>
      </c>
      <c r="F287" s="13" t="s">
        <v>361</v>
      </c>
      <c r="G287" s="14" t="s">
        <v>362</v>
      </c>
      <c r="H287" s="15" t="s">
        <v>54</v>
      </c>
      <c r="I287" s="16">
        <v>296.72000000000003</v>
      </c>
      <c r="J287" s="52"/>
      <c r="K287" s="52">
        <f t="shared" si="26"/>
        <v>0</v>
      </c>
      <c r="N287" t="s">
        <v>583</v>
      </c>
    </row>
    <row r="288" spans="2:14" ht="27" hidden="1" outlineLevel="1" x14ac:dyDescent="0.25">
      <c r="B288" s="11" t="s">
        <v>139</v>
      </c>
      <c r="C288" s="2"/>
      <c r="D288" s="28" t="s">
        <v>363</v>
      </c>
      <c r="E288" s="28" t="s">
        <v>21</v>
      </c>
      <c r="F288" s="29" t="s">
        <v>364</v>
      </c>
      <c r="G288" s="30" t="s">
        <v>365</v>
      </c>
      <c r="H288" s="31" t="s">
        <v>54</v>
      </c>
      <c r="I288" s="32">
        <v>326.392</v>
      </c>
      <c r="J288" s="56"/>
      <c r="K288" s="52">
        <f t="shared" si="26"/>
        <v>0</v>
      </c>
      <c r="N288" t="s">
        <v>583</v>
      </c>
    </row>
    <row r="289" spans="2:14" hidden="1" outlineLevel="1" x14ac:dyDescent="0.25">
      <c r="B289" s="11" t="s">
        <v>139</v>
      </c>
      <c r="C289" s="2"/>
      <c r="D289" s="41"/>
      <c r="E289" s="39" t="s">
        <v>146</v>
      </c>
      <c r="F289" s="41"/>
      <c r="G289" s="42" t="s">
        <v>366</v>
      </c>
      <c r="H289" s="41"/>
      <c r="I289" s="43">
        <v>326.392</v>
      </c>
      <c r="J289" s="59"/>
      <c r="K289" s="52">
        <f t="shared" si="26"/>
        <v>0</v>
      </c>
    </row>
    <row r="290" spans="2:14" ht="30" hidden="1" outlineLevel="1" x14ac:dyDescent="0.25">
      <c r="B290" s="11" t="s">
        <v>139</v>
      </c>
      <c r="C290" s="2"/>
      <c r="D290" s="12" t="s">
        <v>367</v>
      </c>
      <c r="E290" s="12" t="s">
        <v>6</v>
      </c>
      <c r="F290" s="13" t="s">
        <v>368</v>
      </c>
      <c r="G290" s="14" t="s">
        <v>369</v>
      </c>
      <c r="H290" s="15" t="s">
        <v>54</v>
      </c>
      <c r="I290" s="16">
        <v>99.14</v>
      </c>
      <c r="J290" s="52"/>
      <c r="K290" s="52">
        <f t="shared" si="26"/>
        <v>0</v>
      </c>
      <c r="N290" t="s">
        <v>583</v>
      </c>
    </row>
    <row r="291" spans="2:14" hidden="1" outlineLevel="1" x14ac:dyDescent="0.25">
      <c r="B291" s="11" t="s">
        <v>139</v>
      </c>
      <c r="C291" s="2"/>
      <c r="D291" s="28" t="s">
        <v>370</v>
      </c>
      <c r="E291" s="28" t="s">
        <v>21</v>
      </c>
      <c r="F291" s="29" t="s">
        <v>371</v>
      </c>
      <c r="G291" s="30" t="s">
        <v>372</v>
      </c>
      <c r="H291" s="31" t="s">
        <v>54</v>
      </c>
      <c r="I291" s="32">
        <v>114.011</v>
      </c>
      <c r="J291" s="56"/>
      <c r="K291" s="52">
        <f t="shared" si="26"/>
        <v>0</v>
      </c>
      <c r="N291" t="s">
        <v>583</v>
      </c>
    </row>
    <row r="292" spans="2:14" hidden="1" outlineLevel="1" x14ac:dyDescent="0.25">
      <c r="B292" s="11" t="s">
        <v>139</v>
      </c>
      <c r="C292" s="2"/>
      <c r="D292" s="41"/>
      <c r="E292" s="39" t="s">
        <v>146</v>
      </c>
      <c r="F292" s="41"/>
      <c r="G292" s="42" t="s">
        <v>373</v>
      </c>
      <c r="H292" s="41"/>
      <c r="I292" s="43">
        <v>114.011</v>
      </c>
      <c r="J292" s="59"/>
      <c r="K292" s="52">
        <f t="shared" si="26"/>
        <v>0</v>
      </c>
    </row>
    <row r="293" spans="2:14" ht="30" hidden="1" outlineLevel="1" x14ac:dyDescent="0.25">
      <c r="B293" s="11" t="s">
        <v>139</v>
      </c>
      <c r="C293" s="2"/>
      <c r="D293" s="12" t="s">
        <v>374</v>
      </c>
      <c r="E293" s="12" t="s">
        <v>6</v>
      </c>
      <c r="F293" s="13" t="s">
        <v>167</v>
      </c>
      <c r="G293" s="14" t="s">
        <v>168</v>
      </c>
      <c r="H293" s="15" t="s">
        <v>8</v>
      </c>
      <c r="I293" s="16">
        <v>1</v>
      </c>
      <c r="J293" s="52"/>
      <c r="K293" s="52">
        <f t="shared" si="26"/>
        <v>0</v>
      </c>
      <c r="N293" t="s">
        <v>583</v>
      </c>
    </row>
    <row r="294" spans="2:14" ht="30" hidden="1" outlineLevel="1" x14ac:dyDescent="0.25">
      <c r="B294" s="11" t="s">
        <v>139</v>
      </c>
      <c r="C294" s="2"/>
      <c r="D294" s="12" t="s">
        <v>375</v>
      </c>
      <c r="E294" s="12" t="s">
        <v>6</v>
      </c>
      <c r="F294" s="13" t="s">
        <v>170</v>
      </c>
      <c r="G294" s="14" t="s">
        <v>171</v>
      </c>
      <c r="H294" s="15" t="s">
        <v>93</v>
      </c>
      <c r="I294" s="37"/>
      <c r="J294" s="57"/>
      <c r="K294" s="57"/>
      <c r="N294" t="s">
        <v>583</v>
      </c>
    </row>
    <row r="295" spans="2:14" ht="15.75" hidden="1" outlineLevel="1" x14ac:dyDescent="0.3">
      <c r="B295" s="1"/>
      <c r="C295" s="2"/>
      <c r="D295" s="25"/>
      <c r="E295" s="26" t="s">
        <v>1</v>
      </c>
      <c r="F295" s="27" t="s">
        <v>376</v>
      </c>
      <c r="G295" s="27" t="s">
        <v>377</v>
      </c>
      <c r="H295" s="25"/>
      <c r="I295" s="25"/>
      <c r="J295" s="55"/>
      <c r="K295" s="55"/>
      <c r="N295" t="s">
        <v>567</v>
      </c>
    </row>
    <row r="296" spans="2:14" ht="30" hidden="1" outlineLevel="1" x14ac:dyDescent="0.25">
      <c r="B296" s="11" t="s">
        <v>221</v>
      </c>
      <c r="C296" s="2"/>
      <c r="D296" s="12" t="s">
        <v>378</v>
      </c>
      <c r="E296" s="12" t="s">
        <v>6</v>
      </c>
      <c r="F296" s="13" t="s">
        <v>379</v>
      </c>
      <c r="G296" s="14" t="s">
        <v>380</v>
      </c>
      <c r="H296" s="15" t="s">
        <v>8</v>
      </c>
      <c r="I296" s="16">
        <v>1</v>
      </c>
      <c r="J296" s="52"/>
      <c r="K296" s="52">
        <f t="shared" ref="K296:K297" si="27">J296*I296</f>
        <v>0</v>
      </c>
    </row>
    <row r="297" spans="2:14" hidden="1" outlineLevel="1" x14ac:dyDescent="0.25">
      <c r="B297" s="11" t="s">
        <v>221</v>
      </c>
      <c r="C297" s="2"/>
      <c r="D297" s="28" t="s">
        <v>381</v>
      </c>
      <c r="E297" s="28" t="s">
        <v>21</v>
      </c>
      <c r="F297" s="29" t="s">
        <v>382</v>
      </c>
      <c r="G297" s="30" t="s">
        <v>383</v>
      </c>
      <c r="H297" s="31" t="s">
        <v>8</v>
      </c>
      <c r="I297" s="32">
        <v>2</v>
      </c>
      <c r="J297" s="56"/>
      <c r="K297" s="52">
        <f t="shared" si="27"/>
        <v>0</v>
      </c>
      <c r="N297" t="s">
        <v>581</v>
      </c>
    </row>
    <row r="298" spans="2:14" ht="54" hidden="1" outlineLevel="1" x14ac:dyDescent="0.25">
      <c r="B298" s="11" t="s">
        <v>221</v>
      </c>
      <c r="C298" s="2"/>
      <c r="D298" s="38"/>
      <c r="E298" s="39" t="s">
        <v>132</v>
      </c>
      <c r="F298" s="38"/>
      <c r="G298" s="40" t="s">
        <v>384</v>
      </c>
      <c r="H298" s="38"/>
      <c r="I298" s="38"/>
      <c r="J298" s="58"/>
      <c r="K298" s="58"/>
    </row>
    <row r="299" spans="2:14" hidden="1" outlineLevel="1" x14ac:dyDescent="0.25">
      <c r="B299" s="11" t="s">
        <v>221</v>
      </c>
      <c r="C299" s="2"/>
      <c r="D299" s="28" t="s">
        <v>385</v>
      </c>
      <c r="E299" s="28" t="s">
        <v>21</v>
      </c>
      <c r="F299" s="29" t="s">
        <v>386</v>
      </c>
      <c r="G299" s="30" t="s">
        <v>387</v>
      </c>
      <c r="H299" s="31" t="s">
        <v>8</v>
      </c>
      <c r="I299" s="32">
        <v>1</v>
      </c>
      <c r="J299" s="56"/>
      <c r="K299" s="52">
        <f>J299*I299</f>
        <v>0</v>
      </c>
      <c r="N299" t="s">
        <v>581</v>
      </c>
    </row>
    <row r="300" spans="2:14" ht="54" hidden="1" outlineLevel="1" x14ac:dyDescent="0.25">
      <c r="B300" s="11" t="s">
        <v>221</v>
      </c>
      <c r="C300" s="2"/>
      <c r="D300" s="38"/>
      <c r="E300" s="39" t="s">
        <v>132</v>
      </c>
      <c r="F300" s="38"/>
      <c r="G300" s="40" t="s">
        <v>384</v>
      </c>
      <c r="H300" s="38"/>
      <c r="I300" s="38"/>
      <c r="J300" s="58"/>
      <c r="K300" s="58"/>
    </row>
    <row r="301" spans="2:14" hidden="1" outlineLevel="1" x14ac:dyDescent="0.25">
      <c r="B301" s="11" t="s">
        <v>221</v>
      </c>
      <c r="C301" s="2"/>
      <c r="D301" s="28" t="s">
        <v>388</v>
      </c>
      <c r="E301" s="28" t="s">
        <v>21</v>
      </c>
      <c r="F301" s="29" t="s">
        <v>389</v>
      </c>
      <c r="G301" s="30" t="s">
        <v>390</v>
      </c>
      <c r="H301" s="31" t="s">
        <v>8</v>
      </c>
      <c r="I301" s="32">
        <v>2</v>
      </c>
      <c r="J301" s="56"/>
      <c r="K301" s="52">
        <f>J301*I301</f>
        <v>0</v>
      </c>
      <c r="N301" t="s">
        <v>581</v>
      </c>
    </row>
    <row r="302" spans="2:14" ht="54" hidden="1" outlineLevel="1" x14ac:dyDescent="0.25">
      <c r="B302" s="11" t="s">
        <v>221</v>
      </c>
      <c r="C302" s="2"/>
      <c r="D302" s="38"/>
      <c r="E302" s="39" t="s">
        <v>132</v>
      </c>
      <c r="F302" s="38"/>
      <c r="G302" s="40" t="s">
        <v>391</v>
      </c>
      <c r="H302" s="38"/>
      <c r="I302" s="38"/>
      <c r="J302" s="58"/>
      <c r="K302" s="58"/>
    </row>
    <row r="303" spans="2:14" hidden="1" outlineLevel="1" x14ac:dyDescent="0.25">
      <c r="B303" s="11" t="s">
        <v>221</v>
      </c>
      <c r="C303" s="2"/>
      <c r="D303" s="28" t="s">
        <v>392</v>
      </c>
      <c r="E303" s="28" t="s">
        <v>21</v>
      </c>
      <c r="F303" s="29" t="s">
        <v>393</v>
      </c>
      <c r="G303" s="30" t="s">
        <v>394</v>
      </c>
      <c r="H303" s="31" t="s">
        <v>20</v>
      </c>
      <c r="I303" s="32">
        <v>10</v>
      </c>
      <c r="J303" s="56"/>
      <c r="K303" s="52">
        <f>J303*I303</f>
        <v>0</v>
      </c>
      <c r="N303" t="s">
        <v>574</v>
      </c>
    </row>
    <row r="304" spans="2:14" ht="27" hidden="1" outlineLevel="1" x14ac:dyDescent="0.25">
      <c r="B304" s="11" t="s">
        <v>221</v>
      </c>
      <c r="C304" s="2"/>
      <c r="D304" s="38"/>
      <c r="E304" s="39" t="s">
        <v>132</v>
      </c>
      <c r="F304" s="38"/>
      <c r="G304" s="40" t="s">
        <v>395</v>
      </c>
      <c r="H304" s="38"/>
      <c r="I304" s="38"/>
      <c r="J304" s="58"/>
      <c r="K304" s="58"/>
    </row>
    <row r="305" spans="2:14" hidden="1" outlineLevel="1" x14ac:dyDescent="0.25">
      <c r="B305" s="11" t="s">
        <v>221</v>
      </c>
      <c r="C305" s="2"/>
      <c r="D305" s="28" t="s">
        <v>396</v>
      </c>
      <c r="E305" s="28" t="s">
        <v>21</v>
      </c>
      <c r="F305" s="29" t="s">
        <v>397</v>
      </c>
      <c r="G305" s="30" t="s">
        <v>398</v>
      </c>
      <c r="H305" s="31" t="s">
        <v>20</v>
      </c>
      <c r="I305" s="32">
        <v>7</v>
      </c>
      <c r="J305" s="56"/>
      <c r="K305" s="52">
        <f>J305*I305</f>
        <v>0</v>
      </c>
      <c r="N305" t="s">
        <v>574</v>
      </c>
    </row>
    <row r="306" spans="2:14" ht="40.5" hidden="1" outlineLevel="1" x14ac:dyDescent="0.25">
      <c r="B306" s="11" t="s">
        <v>221</v>
      </c>
      <c r="C306" s="2"/>
      <c r="D306" s="38"/>
      <c r="E306" s="39" t="s">
        <v>132</v>
      </c>
      <c r="F306" s="38"/>
      <c r="G306" s="40" t="s">
        <v>399</v>
      </c>
      <c r="H306" s="38"/>
      <c r="I306" s="38"/>
      <c r="J306" s="58"/>
      <c r="K306" s="58"/>
    </row>
    <row r="307" spans="2:14" hidden="1" outlineLevel="1" x14ac:dyDescent="0.25">
      <c r="B307" s="11" t="s">
        <v>221</v>
      </c>
      <c r="C307" s="2"/>
      <c r="D307" s="28" t="s">
        <v>400</v>
      </c>
      <c r="E307" s="28" t="s">
        <v>21</v>
      </c>
      <c r="F307" s="29" t="s">
        <v>401</v>
      </c>
      <c r="G307" s="30" t="s">
        <v>402</v>
      </c>
      <c r="H307" s="31" t="s">
        <v>20</v>
      </c>
      <c r="I307" s="32">
        <v>5</v>
      </c>
      <c r="J307" s="56"/>
      <c r="K307" s="52">
        <f>J307*I307</f>
        <v>0</v>
      </c>
      <c r="N307" t="s">
        <v>582</v>
      </c>
    </row>
    <row r="308" spans="2:14" ht="40.5" hidden="1" outlineLevel="1" x14ac:dyDescent="0.25">
      <c r="B308" s="11" t="s">
        <v>221</v>
      </c>
      <c r="C308" s="2"/>
      <c r="D308" s="38"/>
      <c r="E308" s="39" t="s">
        <v>132</v>
      </c>
      <c r="F308" s="38"/>
      <c r="G308" s="40" t="s">
        <v>403</v>
      </c>
      <c r="H308" s="38"/>
      <c r="I308" s="38"/>
      <c r="J308" s="58"/>
      <c r="K308" s="58"/>
    </row>
    <row r="309" spans="2:14" hidden="1" outlineLevel="1" x14ac:dyDescent="0.25">
      <c r="B309" s="11" t="s">
        <v>221</v>
      </c>
      <c r="C309" s="2"/>
      <c r="D309" s="28" t="s">
        <v>404</v>
      </c>
      <c r="E309" s="28" t="s">
        <v>21</v>
      </c>
      <c r="F309" s="29" t="s">
        <v>405</v>
      </c>
      <c r="G309" s="30" t="s">
        <v>406</v>
      </c>
      <c r="H309" s="31" t="s">
        <v>20</v>
      </c>
      <c r="I309" s="32">
        <v>5</v>
      </c>
      <c r="J309" s="56"/>
      <c r="K309" s="52">
        <f>J309*I309</f>
        <v>0</v>
      </c>
      <c r="N309" t="s">
        <v>582</v>
      </c>
    </row>
    <row r="310" spans="2:14" ht="27" hidden="1" outlineLevel="1" x14ac:dyDescent="0.25">
      <c r="B310" s="11" t="s">
        <v>221</v>
      </c>
      <c r="C310" s="2"/>
      <c r="D310" s="38"/>
      <c r="E310" s="39" t="s">
        <v>132</v>
      </c>
      <c r="F310" s="38"/>
      <c r="G310" s="40" t="s">
        <v>407</v>
      </c>
      <c r="H310" s="38"/>
      <c r="I310" s="38"/>
      <c r="J310" s="58"/>
      <c r="K310" s="58"/>
    </row>
    <row r="311" spans="2:14" hidden="1" outlineLevel="1" x14ac:dyDescent="0.25">
      <c r="B311" s="11" t="s">
        <v>221</v>
      </c>
      <c r="C311" s="2"/>
      <c r="D311" s="28" t="s">
        <v>408</v>
      </c>
      <c r="E311" s="28" t="s">
        <v>21</v>
      </c>
      <c r="F311" s="29" t="s">
        <v>409</v>
      </c>
      <c r="G311" s="30" t="s">
        <v>410</v>
      </c>
      <c r="H311" s="31" t="s">
        <v>20</v>
      </c>
      <c r="I311" s="32">
        <v>5</v>
      </c>
      <c r="J311" s="56"/>
      <c r="K311" s="52">
        <f>J311*I311</f>
        <v>0</v>
      </c>
      <c r="N311" t="s">
        <v>582</v>
      </c>
    </row>
    <row r="312" spans="2:14" ht="27" hidden="1" outlineLevel="1" x14ac:dyDescent="0.25">
      <c r="B312" s="11" t="s">
        <v>221</v>
      </c>
      <c r="C312" s="2"/>
      <c r="D312" s="38"/>
      <c r="E312" s="39" t="s">
        <v>132</v>
      </c>
      <c r="F312" s="38"/>
      <c r="G312" s="40" t="s">
        <v>411</v>
      </c>
      <c r="H312" s="38"/>
      <c r="I312" s="38"/>
      <c r="J312" s="58"/>
      <c r="K312" s="58"/>
    </row>
    <row r="313" spans="2:14" hidden="1" outlineLevel="1" x14ac:dyDescent="0.25">
      <c r="B313" s="11" t="s">
        <v>221</v>
      </c>
      <c r="C313" s="2"/>
      <c r="D313" s="28" t="s">
        <v>412</v>
      </c>
      <c r="E313" s="28" t="s">
        <v>21</v>
      </c>
      <c r="F313" s="29" t="s">
        <v>413</v>
      </c>
      <c r="G313" s="30" t="s">
        <v>414</v>
      </c>
      <c r="H313" s="31" t="s">
        <v>20</v>
      </c>
      <c r="I313" s="32">
        <v>4</v>
      </c>
      <c r="J313" s="56"/>
      <c r="K313" s="52">
        <f>J313*I313</f>
        <v>0</v>
      </c>
      <c r="N313" t="s">
        <v>582</v>
      </c>
    </row>
    <row r="314" spans="2:14" ht="40.5" hidden="1" outlineLevel="1" x14ac:dyDescent="0.25">
      <c r="B314" s="11" t="s">
        <v>221</v>
      </c>
      <c r="C314" s="2"/>
      <c r="D314" s="38"/>
      <c r="E314" s="39" t="s">
        <v>132</v>
      </c>
      <c r="F314" s="38"/>
      <c r="G314" s="40" t="s">
        <v>415</v>
      </c>
      <c r="H314" s="38"/>
      <c r="I314" s="38"/>
      <c r="J314" s="58"/>
      <c r="K314" s="58"/>
    </row>
    <row r="315" spans="2:14" hidden="1" outlineLevel="1" x14ac:dyDescent="0.25">
      <c r="B315" s="11" t="s">
        <v>221</v>
      </c>
      <c r="C315" s="2"/>
      <c r="D315" s="28" t="s">
        <v>416</v>
      </c>
      <c r="E315" s="28" t="s">
        <v>21</v>
      </c>
      <c r="F315" s="29" t="s">
        <v>417</v>
      </c>
      <c r="G315" s="30" t="s">
        <v>418</v>
      </c>
      <c r="H315" s="31" t="s">
        <v>20</v>
      </c>
      <c r="I315" s="32">
        <v>4</v>
      </c>
      <c r="J315" s="56"/>
      <c r="K315" s="52">
        <f>J315*I315</f>
        <v>0</v>
      </c>
      <c r="N315" t="s">
        <v>582</v>
      </c>
    </row>
    <row r="316" spans="2:14" ht="27" hidden="1" outlineLevel="1" x14ac:dyDescent="0.25">
      <c r="B316" s="11" t="s">
        <v>221</v>
      </c>
      <c r="C316" s="2"/>
      <c r="D316" s="38"/>
      <c r="E316" s="39" t="s">
        <v>132</v>
      </c>
      <c r="F316" s="38"/>
      <c r="G316" s="40" t="s">
        <v>419</v>
      </c>
      <c r="H316" s="38"/>
      <c r="I316" s="38"/>
      <c r="J316" s="58"/>
      <c r="K316" s="58"/>
    </row>
    <row r="317" spans="2:14" hidden="1" outlineLevel="1" x14ac:dyDescent="0.25">
      <c r="B317" s="11" t="s">
        <v>221</v>
      </c>
      <c r="C317" s="2"/>
      <c r="D317" s="28" t="s">
        <v>420</v>
      </c>
      <c r="E317" s="28" t="s">
        <v>21</v>
      </c>
      <c r="F317" s="29" t="s">
        <v>421</v>
      </c>
      <c r="G317" s="30" t="s">
        <v>418</v>
      </c>
      <c r="H317" s="31" t="s">
        <v>20</v>
      </c>
      <c r="I317" s="32">
        <v>2</v>
      </c>
      <c r="J317" s="56"/>
      <c r="K317" s="52">
        <f>J317*I317</f>
        <v>0</v>
      </c>
      <c r="N317" t="s">
        <v>582</v>
      </c>
    </row>
    <row r="318" spans="2:14" ht="40.5" hidden="1" outlineLevel="1" x14ac:dyDescent="0.25">
      <c r="B318" s="11" t="s">
        <v>221</v>
      </c>
      <c r="C318" s="2"/>
      <c r="D318" s="38"/>
      <c r="E318" s="39" t="s">
        <v>132</v>
      </c>
      <c r="F318" s="38"/>
      <c r="G318" s="40" t="s">
        <v>422</v>
      </c>
      <c r="H318" s="38"/>
      <c r="I318" s="38"/>
      <c r="J318" s="58"/>
      <c r="K318" s="58"/>
    </row>
    <row r="319" spans="2:14" hidden="1" outlineLevel="1" x14ac:dyDescent="0.25">
      <c r="B319" s="11" t="s">
        <v>221</v>
      </c>
      <c r="C319" s="2"/>
      <c r="D319" s="28" t="s">
        <v>423</v>
      </c>
      <c r="E319" s="28" t="s">
        <v>21</v>
      </c>
      <c r="F319" s="29" t="s">
        <v>424</v>
      </c>
      <c r="G319" s="30" t="s">
        <v>425</v>
      </c>
      <c r="H319" s="31" t="s">
        <v>20</v>
      </c>
      <c r="I319" s="32">
        <v>8</v>
      </c>
      <c r="J319" s="56"/>
      <c r="K319" s="52">
        <f>J319*I319</f>
        <v>0</v>
      </c>
      <c r="N319" t="s">
        <v>582</v>
      </c>
    </row>
    <row r="320" spans="2:14" ht="40.5" hidden="1" outlineLevel="1" x14ac:dyDescent="0.25">
      <c r="B320" s="11" t="s">
        <v>221</v>
      </c>
      <c r="C320" s="2"/>
      <c r="D320" s="38"/>
      <c r="E320" s="39" t="s">
        <v>132</v>
      </c>
      <c r="F320" s="38"/>
      <c r="G320" s="40" t="s">
        <v>426</v>
      </c>
      <c r="H320" s="38"/>
      <c r="I320" s="38"/>
      <c r="J320" s="58"/>
      <c r="K320" s="58"/>
    </row>
    <row r="321" spans="2:14" hidden="1" outlineLevel="1" x14ac:dyDescent="0.25">
      <c r="B321" s="11" t="s">
        <v>221</v>
      </c>
      <c r="C321" s="2"/>
      <c r="D321" s="28" t="s">
        <v>427</v>
      </c>
      <c r="E321" s="28" t="s">
        <v>21</v>
      </c>
      <c r="F321" s="29" t="s">
        <v>428</v>
      </c>
      <c r="G321" s="30" t="s">
        <v>429</v>
      </c>
      <c r="H321" s="31" t="s">
        <v>8</v>
      </c>
      <c r="I321" s="32">
        <v>1</v>
      </c>
      <c r="J321" s="56"/>
      <c r="K321" s="52">
        <f>J321*I321</f>
        <v>0</v>
      </c>
      <c r="N321" t="s">
        <v>572</v>
      </c>
    </row>
    <row r="322" spans="2:14" ht="54" hidden="1" outlineLevel="1" x14ac:dyDescent="0.25">
      <c r="B322" s="11" t="s">
        <v>221</v>
      </c>
      <c r="C322" s="2"/>
      <c r="D322" s="38"/>
      <c r="E322" s="39" t="s">
        <v>132</v>
      </c>
      <c r="F322" s="38"/>
      <c r="G322" s="40" t="s">
        <v>430</v>
      </c>
      <c r="H322" s="38"/>
      <c r="I322" s="38"/>
      <c r="J322" s="58"/>
      <c r="K322" s="58"/>
    </row>
    <row r="323" spans="2:14" hidden="1" outlineLevel="1" x14ac:dyDescent="0.25">
      <c r="B323" s="11" t="s">
        <v>221</v>
      </c>
      <c r="C323" s="2"/>
      <c r="D323" s="28" t="s">
        <v>431</v>
      </c>
      <c r="E323" s="28" t="s">
        <v>21</v>
      </c>
      <c r="F323" s="29" t="s">
        <v>432</v>
      </c>
      <c r="G323" s="30" t="s">
        <v>433</v>
      </c>
      <c r="H323" s="31" t="s">
        <v>8</v>
      </c>
      <c r="I323" s="32">
        <v>1</v>
      </c>
      <c r="J323" s="56"/>
      <c r="K323" s="52">
        <f>J323*I323</f>
        <v>0</v>
      </c>
      <c r="N323" t="s">
        <v>572</v>
      </c>
    </row>
    <row r="324" spans="2:14" ht="54" hidden="1" outlineLevel="1" x14ac:dyDescent="0.25">
      <c r="B324" s="11" t="s">
        <v>221</v>
      </c>
      <c r="C324" s="2"/>
      <c r="D324" s="38"/>
      <c r="E324" s="39" t="s">
        <v>132</v>
      </c>
      <c r="F324" s="38"/>
      <c r="G324" s="40" t="s">
        <v>434</v>
      </c>
      <c r="H324" s="38"/>
      <c r="I324" s="38"/>
      <c r="J324" s="58"/>
      <c r="K324" s="58"/>
    </row>
    <row r="325" spans="2:14" hidden="1" outlineLevel="1" x14ac:dyDescent="0.25">
      <c r="B325" s="11" t="s">
        <v>221</v>
      </c>
      <c r="C325" s="2"/>
      <c r="D325" s="28" t="s">
        <v>435</v>
      </c>
      <c r="E325" s="28" t="s">
        <v>21</v>
      </c>
      <c r="F325" s="29" t="s">
        <v>436</v>
      </c>
      <c r="G325" s="30" t="s">
        <v>437</v>
      </c>
      <c r="H325" s="31" t="s">
        <v>8</v>
      </c>
      <c r="I325" s="32">
        <v>1</v>
      </c>
      <c r="J325" s="56"/>
      <c r="K325" s="52">
        <f>J325*I325</f>
        <v>0</v>
      </c>
      <c r="N325" t="s">
        <v>572</v>
      </c>
    </row>
    <row r="326" spans="2:14" ht="54" hidden="1" outlineLevel="1" x14ac:dyDescent="0.25">
      <c r="B326" s="11" t="s">
        <v>221</v>
      </c>
      <c r="C326" s="2"/>
      <c r="D326" s="38"/>
      <c r="E326" s="39" t="s">
        <v>132</v>
      </c>
      <c r="F326" s="38"/>
      <c r="G326" s="40" t="s">
        <v>434</v>
      </c>
      <c r="H326" s="38"/>
      <c r="I326" s="38"/>
      <c r="J326" s="58"/>
      <c r="K326" s="58"/>
    </row>
    <row r="327" spans="2:14" hidden="1" outlineLevel="1" x14ac:dyDescent="0.25">
      <c r="B327" s="11" t="s">
        <v>221</v>
      </c>
      <c r="C327" s="2"/>
      <c r="D327" s="28" t="s">
        <v>438</v>
      </c>
      <c r="E327" s="28" t="s">
        <v>21</v>
      </c>
      <c r="F327" s="29" t="s">
        <v>439</v>
      </c>
      <c r="G327" s="30" t="s">
        <v>440</v>
      </c>
      <c r="H327" s="31" t="s">
        <v>8</v>
      </c>
      <c r="I327" s="32">
        <v>1</v>
      </c>
      <c r="J327" s="56"/>
      <c r="K327" s="52">
        <f t="shared" ref="K327:K328" si="28">J327*I327</f>
        <v>0</v>
      </c>
      <c r="N327" t="s">
        <v>572</v>
      </c>
    </row>
    <row r="328" spans="2:14" hidden="1" outlineLevel="1" x14ac:dyDescent="0.25">
      <c r="B328" s="11" t="s">
        <v>221</v>
      </c>
      <c r="C328" s="2"/>
      <c r="D328" s="28" t="s">
        <v>441</v>
      </c>
      <c r="E328" s="28" t="s">
        <v>21</v>
      </c>
      <c r="F328" s="29" t="s">
        <v>442</v>
      </c>
      <c r="G328" s="30" t="s">
        <v>443</v>
      </c>
      <c r="H328" s="31" t="s">
        <v>20</v>
      </c>
      <c r="I328" s="32">
        <v>4</v>
      </c>
      <c r="J328" s="56"/>
      <c r="K328" s="52">
        <f t="shared" si="28"/>
        <v>0</v>
      </c>
      <c r="N328" t="s">
        <v>572</v>
      </c>
    </row>
    <row r="329" spans="2:14" ht="40.5" hidden="1" outlineLevel="1" x14ac:dyDescent="0.25">
      <c r="B329" s="11" t="s">
        <v>221</v>
      </c>
      <c r="C329" s="2"/>
      <c r="D329" s="38"/>
      <c r="E329" s="39" t="s">
        <v>132</v>
      </c>
      <c r="F329" s="38"/>
      <c r="G329" s="40" t="s">
        <v>444</v>
      </c>
      <c r="H329" s="38"/>
      <c r="I329" s="38"/>
      <c r="J329" s="58"/>
      <c r="K329" s="58"/>
    </row>
    <row r="330" spans="2:14" hidden="1" outlineLevel="1" x14ac:dyDescent="0.25">
      <c r="B330" s="11" t="s">
        <v>221</v>
      </c>
      <c r="C330" s="2"/>
      <c r="D330" s="28" t="s">
        <v>445</v>
      </c>
      <c r="E330" s="28" t="s">
        <v>21</v>
      </c>
      <c r="F330" s="29" t="s">
        <v>446</v>
      </c>
      <c r="G330" s="30" t="s">
        <v>447</v>
      </c>
      <c r="H330" s="31" t="s">
        <v>20</v>
      </c>
      <c r="I330" s="32">
        <v>18</v>
      </c>
      <c r="J330" s="56"/>
      <c r="K330" s="52">
        <f>J330*I330</f>
        <v>0</v>
      </c>
      <c r="N330" t="s">
        <v>582</v>
      </c>
    </row>
    <row r="331" spans="2:14" ht="27" hidden="1" outlineLevel="1" x14ac:dyDescent="0.25">
      <c r="B331" s="11" t="s">
        <v>221</v>
      </c>
      <c r="C331" s="2"/>
      <c r="D331" s="38"/>
      <c r="E331" s="39" t="s">
        <v>132</v>
      </c>
      <c r="F331" s="38"/>
      <c r="G331" s="40" t="s">
        <v>448</v>
      </c>
      <c r="H331" s="38"/>
      <c r="I331" s="38"/>
      <c r="J331" s="58"/>
      <c r="K331" s="58"/>
    </row>
    <row r="332" spans="2:14" hidden="1" outlineLevel="1" x14ac:dyDescent="0.25">
      <c r="B332" s="11" t="s">
        <v>221</v>
      </c>
      <c r="C332" s="2"/>
      <c r="D332" s="28" t="s">
        <v>449</v>
      </c>
      <c r="E332" s="28" t="s">
        <v>21</v>
      </c>
      <c r="F332" s="29" t="s">
        <v>450</v>
      </c>
      <c r="G332" s="30" t="s">
        <v>451</v>
      </c>
      <c r="H332" s="31" t="s">
        <v>20</v>
      </c>
      <c r="I332" s="32">
        <v>18</v>
      </c>
      <c r="J332" s="56"/>
      <c r="K332" s="52">
        <f>J332*I332</f>
        <v>0</v>
      </c>
      <c r="N332" t="s">
        <v>582</v>
      </c>
    </row>
    <row r="333" spans="2:14" ht="27" hidden="1" outlineLevel="1" x14ac:dyDescent="0.25">
      <c r="B333" s="11" t="s">
        <v>221</v>
      </c>
      <c r="C333" s="2"/>
      <c r="D333" s="38"/>
      <c r="E333" s="39" t="s">
        <v>132</v>
      </c>
      <c r="F333" s="38"/>
      <c r="G333" s="40" t="s">
        <v>452</v>
      </c>
      <c r="H333" s="38"/>
      <c r="I333" s="38"/>
      <c r="J333" s="58"/>
      <c r="K333" s="58"/>
    </row>
    <row r="334" spans="2:14" hidden="1" outlineLevel="1" x14ac:dyDescent="0.25">
      <c r="B334" s="11" t="s">
        <v>221</v>
      </c>
      <c r="C334" s="2"/>
      <c r="D334" s="28" t="s">
        <v>453</v>
      </c>
      <c r="E334" s="28" t="s">
        <v>21</v>
      </c>
      <c r="F334" s="29" t="s">
        <v>454</v>
      </c>
      <c r="G334" s="30" t="s">
        <v>455</v>
      </c>
      <c r="H334" s="31" t="s">
        <v>20</v>
      </c>
      <c r="I334" s="32">
        <v>16</v>
      </c>
      <c r="J334" s="56"/>
      <c r="K334" s="52">
        <f>J334*I334</f>
        <v>0</v>
      </c>
      <c r="N334" t="s">
        <v>582</v>
      </c>
    </row>
    <row r="335" spans="2:14" ht="40.5" hidden="1" outlineLevel="1" x14ac:dyDescent="0.25">
      <c r="B335" s="11" t="s">
        <v>221</v>
      </c>
      <c r="C335" s="2"/>
      <c r="D335" s="38"/>
      <c r="E335" s="39" t="s">
        <v>132</v>
      </c>
      <c r="F335" s="38"/>
      <c r="G335" s="40" t="s">
        <v>456</v>
      </c>
      <c r="H335" s="38"/>
      <c r="I335" s="38"/>
      <c r="J335" s="58"/>
      <c r="K335" s="58"/>
    </row>
    <row r="336" spans="2:14" hidden="1" outlineLevel="1" x14ac:dyDescent="0.25">
      <c r="B336" s="11" t="s">
        <v>221</v>
      </c>
      <c r="C336" s="2"/>
      <c r="D336" s="28" t="s">
        <v>457</v>
      </c>
      <c r="E336" s="28" t="s">
        <v>21</v>
      </c>
      <c r="F336" s="29" t="s">
        <v>458</v>
      </c>
      <c r="G336" s="30" t="s">
        <v>459</v>
      </c>
      <c r="H336" s="31" t="s">
        <v>20</v>
      </c>
      <c r="I336" s="32">
        <v>18</v>
      </c>
      <c r="J336" s="56"/>
      <c r="K336" s="52">
        <f>J336*I336</f>
        <v>0</v>
      </c>
      <c r="N336" t="s">
        <v>582</v>
      </c>
    </row>
    <row r="337" spans="2:14" ht="27" hidden="1" outlineLevel="1" x14ac:dyDescent="0.25">
      <c r="B337" s="11" t="s">
        <v>221</v>
      </c>
      <c r="C337" s="2"/>
      <c r="D337" s="38"/>
      <c r="E337" s="39" t="s">
        <v>132</v>
      </c>
      <c r="F337" s="38"/>
      <c r="G337" s="40" t="s">
        <v>460</v>
      </c>
      <c r="H337" s="38"/>
      <c r="I337" s="38"/>
      <c r="J337" s="58"/>
      <c r="K337" s="58"/>
    </row>
    <row r="338" spans="2:14" hidden="1" outlineLevel="1" x14ac:dyDescent="0.25">
      <c r="B338" s="11" t="s">
        <v>221</v>
      </c>
      <c r="C338" s="2"/>
      <c r="D338" s="28" t="s">
        <v>461</v>
      </c>
      <c r="E338" s="28" t="s">
        <v>21</v>
      </c>
      <c r="F338" s="29" t="s">
        <v>462</v>
      </c>
      <c r="G338" s="30" t="s">
        <v>463</v>
      </c>
      <c r="H338" s="31" t="s">
        <v>20</v>
      </c>
      <c r="I338" s="32">
        <v>11</v>
      </c>
      <c r="J338" s="56"/>
      <c r="K338" s="52">
        <f>J338*I338</f>
        <v>0</v>
      </c>
      <c r="N338" t="s">
        <v>582</v>
      </c>
    </row>
    <row r="339" spans="2:14" ht="27" hidden="1" outlineLevel="1" x14ac:dyDescent="0.25">
      <c r="B339" s="11" t="s">
        <v>221</v>
      </c>
      <c r="C339" s="2"/>
      <c r="D339" s="38"/>
      <c r="E339" s="39" t="s">
        <v>132</v>
      </c>
      <c r="F339" s="38"/>
      <c r="G339" s="40" t="s">
        <v>464</v>
      </c>
      <c r="H339" s="38"/>
      <c r="I339" s="38"/>
      <c r="J339" s="58"/>
      <c r="K339" s="58"/>
    </row>
    <row r="340" spans="2:14" hidden="1" outlineLevel="1" x14ac:dyDescent="0.25">
      <c r="B340" s="11" t="s">
        <v>221</v>
      </c>
      <c r="C340" s="2"/>
      <c r="D340" s="28" t="s">
        <v>465</v>
      </c>
      <c r="E340" s="28" t="s">
        <v>21</v>
      </c>
      <c r="F340" s="29" t="s">
        <v>466</v>
      </c>
      <c r="G340" s="30" t="s">
        <v>463</v>
      </c>
      <c r="H340" s="31" t="s">
        <v>20</v>
      </c>
      <c r="I340" s="32">
        <v>2</v>
      </c>
      <c r="J340" s="56"/>
      <c r="K340" s="52">
        <f>J340*I340</f>
        <v>0</v>
      </c>
      <c r="N340" t="s">
        <v>582</v>
      </c>
    </row>
    <row r="341" spans="2:14" ht="40.5" hidden="1" outlineLevel="1" x14ac:dyDescent="0.25">
      <c r="B341" s="11" t="s">
        <v>221</v>
      </c>
      <c r="C341" s="2"/>
      <c r="D341" s="38"/>
      <c r="E341" s="39" t="s">
        <v>132</v>
      </c>
      <c r="F341" s="38"/>
      <c r="G341" s="40" t="s">
        <v>467</v>
      </c>
      <c r="H341" s="38"/>
      <c r="I341" s="38"/>
      <c r="J341" s="58"/>
      <c r="K341" s="58"/>
    </row>
    <row r="342" spans="2:14" hidden="1" outlineLevel="1" x14ac:dyDescent="0.25">
      <c r="B342" s="11" t="s">
        <v>221</v>
      </c>
      <c r="C342" s="2"/>
      <c r="D342" s="28" t="s">
        <v>468</v>
      </c>
      <c r="E342" s="28" t="s">
        <v>21</v>
      </c>
      <c r="F342" s="29" t="s">
        <v>469</v>
      </c>
      <c r="G342" s="30" t="s">
        <v>470</v>
      </c>
      <c r="H342" s="31" t="s">
        <v>20</v>
      </c>
      <c r="I342" s="32">
        <v>9</v>
      </c>
      <c r="J342" s="56"/>
      <c r="K342" s="52">
        <f>J342*I342</f>
        <v>0</v>
      </c>
      <c r="N342" t="s">
        <v>582</v>
      </c>
    </row>
    <row r="343" spans="2:14" ht="27" hidden="1" outlineLevel="1" x14ac:dyDescent="0.25">
      <c r="B343" s="11" t="s">
        <v>221</v>
      </c>
      <c r="C343" s="2"/>
      <c r="D343" s="38"/>
      <c r="E343" s="39" t="s">
        <v>132</v>
      </c>
      <c r="F343" s="38"/>
      <c r="G343" s="40" t="s">
        <v>471</v>
      </c>
      <c r="H343" s="38"/>
      <c r="I343" s="38"/>
      <c r="J343" s="58"/>
      <c r="K343" s="58"/>
    </row>
    <row r="344" spans="2:14" hidden="1" outlineLevel="1" x14ac:dyDescent="0.25">
      <c r="B344" s="11" t="s">
        <v>221</v>
      </c>
      <c r="C344" s="2"/>
      <c r="D344" s="28" t="s">
        <v>472</v>
      </c>
      <c r="E344" s="28" t="s">
        <v>21</v>
      </c>
      <c r="F344" s="29" t="s">
        <v>473</v>
      </c>
      <c r="G344" s="30" t="s">
        <v>474</v>
      </c>
      <c r="H344" s="31" t="s">
        <v>8</v>
      </c>
      <c r="I344" s="32">
        <v>1</v>
      </c>
      <c r="J344" s="56"/>
      <c r="K344" s="52">
        <f>J344*I344</f>
        <v>0</v>
      </c>
      <c r="N344" t="s">
        <v>582</v>
      </c>
    </row>
    <row r="345" spans="2:14" ht="67.5" hidden="1" outlineLevel="1" x14ac:dyDescent="0.25">
      <c r="B345" s="11" t="s">
        <v>221</v>
      </c>
      <c r="C345" s="2"/>
      <c r="D345" s="38"/>
      <c r="E345" s="39" t="s">
        <v>132</v>
      </c>
      <c r="F345" s="38"/>
      <c r="G345" s="40" t="s">
        <v>475</v>
      </c>
      <c r="H345" s="38"/>
      <c r="I345" s="38"/>
      <c r="J345" s="58"/>
      <c r="K345" s="58"/>
    </row>
    <row r="346" spans="2:14" hidden="1" outlineLevel="1" x14ac:dyDescent="0.25">
      <c r="B346" s="11" t="s">
        <v>221</v>
      </c>
      <c r="C346" s="2"/>
      <c r="D346" s="28" t="s">
        <v>476</v>
      </c>
      <c r="E346" s="28" t="s">
        <v>21</v>
      </c>
      <c r="F346" s="29" t="s">
        <v>477</v>
      </c>
      <c r="G346" s="30" t="s">
        <v>478</v>
      </c>
      <c r="H346" s="31" t="s">
        <v>8</v>
      </c>
      <c r="I346" s="32">
        <v>1</v>
      </c>
      <c r="J346" s="56"/>
      <c r="K346" s="52">
        <f>J346*I346</f>
        <v>0</v>
      </c>
      <c r="N346" t="s">
        <v>582</v>
      </c>
    </row>
    <row r="347" spans="2:14" ht="54" hidden="1" outlineLevel="1" x14ac:dyDescent="0.25">
      <c r="B347" s="11" t="s">
        <v>221</v>
      </c>
      <c r="C347" s="2"/>
      <c r="D347" s="38"/>
      <c r="E347" s="39" t="s">
        <v>132</v>
      </c>
      <c r="F347" s="38"/>
      <c r="G347" s="40" t="s">
        <v>479</v>
      </c>
      <c r="H347" s="38"/>
      <c r="I347" s="38"/>
      <c r="J347" s="58"/>
      <c r="K347" s="58"/>
    </row>
    <row r="348" spans="2:14" hidden="1" outlineLevel="1" x14ac:dyDescent="0.25">
      <c r="B348" s="11" t="s">
        <v>221</v>
      </c>
      <c r="C348" s="2"/>
      <c r="D348" s="28" t="s">
        <v>480</v>
      </c>
      <c r="E348" s="28" t="s">
        <v>21</v>
      </c>
      <c r="F348" s="29" t="s">
        <v>481</v>
      </c>
      <c r="G348" s="30" t="s">
        <v>482</v>
      </c>
      <c r="H348" s="31" t="s">
        <v>20</v>
      </c>
      <c r="I348" s="32">
        <v>2</v>
      </c>
      <c r="J348" s="56"/>
      <c r="K348" s="52">
        <f t="shared" ref="K348:K350" si="29">J348*I348</f>
        <v>0</v>
      </c>
      <c r="N348" t="s">
        <v>582</v>
      </c>
    </row>
    <row r="349" spans="2:14" hidden="1" outlineLevel="1" x14ac:dyDescent="0.25">
      <c r="B349" s="11" t="s">
        <v>221</v>
      </c>
      <c r="C349" s="2"/>
      <c r="D349" s="28" t="s">
        <v>483</v>
      </c>
      <c r="E349" s="28" t="s">
        <v>21</v>
      </c>
      <c r="F349" s="29" t="s">
        <v>484</v>
      </c>
      <c r="G349" s="30" t="s">
        <v>485</v>
      </c>
      <c r="H349" s="31" t="s">
        <v>8</v>
      </c>
      <c r="I349" s="32">
        <v>1</v>
      </c>
      <c r="J349" s="56"/>
      <c r="K349" s="52">
        <f t="shared" si="29"/>
        <v>0</v>
      </c>
      <c r="N349" t="s">
        <v>582</v>
      </c>
    </row>
    <row r="350" spans="2:14" hidden="1" outlineLevel="1" x14ac:dyDescent="0.25">
      <c r="B350" s="11" t="s">
        <v>221</v>
      </c>
      <c r="C350" s="2"/>
      <c r="D350" s="28" t="s">
        <v>486</v>
      </c>
      <c r="E350" s="28" t="s">
        <v>21</v>
      </c>
      <c r="F350" s="29" t="s">
        <v>487</v>
      </c>
      <c r="G350" s="30" t="s">
        <v>488</v>
      </c>
      <c r="H350" s="31" t="s">
        <v>8</v>
      </c>
      <c r="I350" s="32">
        <v>1</v>
      </c>
      <c r="J350" s="56"/>
      <c r="K350" s="52">
        <f t="shared" si="29"/>
        <v>0</v>
      </c>
      <c r="N350" t="s">
        <v>582</v>
      </c>
    </row>
    <row r="351" spans="2:14" ht="40.5" hidden="1" outlineLevel="1" x14ac:dyDescent="0.25">
      <c r="B351" s="11" t="s">
        <v>221</v>
      </c>
      <c r="C351" s="2"/>
      <c r="D351" s="38"/>
      <c r="E351" s="39" t="s">
        <v>132</v>
      </c>
      <c r="F351" s="38"/>
      <c r="G351" s="40" t="s">
        <v>489</v>
      </c>
      <c r="H351" s="38"/>
      <c r="I351" s="38"/>
      <c r="J351" s="58"/>
      <c r="K351" s="58"/>
    </row>
    <row r="352" spans="2:14" hidden="1" outlineLevel="1" x14ac:dyDescent="0.25">
      <c r="B352" s="11" t="s">
        <v>221</v>
      </c>
      <c r="C352" s="2"/>
      <c r="D352" s="28" t="s">
        <v>490</v>
      </c>
      <c r="E352" s="28" t="s">
        <v>21</v>
      </c>
      <c r="F352" s="29" t="s">
        <v>491</v>
      </c>
      <c r="G352" s="30" t="s">
        <v>492</v>
      </c>
      <c r="H352" s="31" t="s">
        <v>20</v>
      </c>
      <c r="I352" s="32">
        <v>4</v>
      </c>
      <c r="J352" s="56"/>
      <c r="K352" s="52">
        <f>J352*I352</f>
        <v>0</v>
      </c>
      <c r="N352" t="s">
        <v>582</v>
      </c>
    </row>
    <row r="353" spans="2:14" ht="40.5" hidden="1" outlineLevel="1" x14ac:dyDescent="0.25">
      <c r="B353" s="11" t="s">
        <v>221</v>
      </c>
      <c r="C353" s="2"/>
      <c r="D353" s="38"/>
      <c r="E353" s="39" t="s">
        <v>132</v>
      </c>
      <c r="F353" s="38"/>
      <c r="G353" s="40" t="s">
        <v>493</v>
      </c>
      <c r="H353" s="38"/>
      <c r="I353" s="38"/>
      <c r="J353" s="58"/>
      <c r="K353" s="58"/>
    </row>
    <row r="354" spans="2:14" hidden="1" outlineLevel="1" x14ac:dyDescent="0.25">
      <c r="B354" s="11" t="s">
        <v>221</v>
      </c>
      <c r="C354" s="2"/>
      <c r="D354" s="28" t="s">
        <v>494</v>
      </c>
      <c r="E354" s="28" t="s">
        <v>21</v>
      </c>
      <c r="F354" s="29" t="s">
        <v>495</v>
      </c>
      <c r="G354" s="30" t="s">
        <v>496</v>
      </c>
      <c r="H354" s="31" t="s">
        <v>20</v>
      </c>
      <c r="I354" s="32">
        <v>1</v>
      </c>
      <c r="J354" s="56"/>
      <c r="K354" s="52">
        <f t="shared" ref="K354:K356" si="30">J354*I354</f>
        <v>0</v>
      </c>
      <c r="N354" t="s">
        <v>582</v>
      </c>
    </row>
    <row r="355" spans="2:14" hidden="1" outlineLevel="1" x14ac:dyDescent="0.25">
      <c r="B355" s="11" t="s">
        <v>221</v>
      </c>
      <c r="C355" s="2"/>
      <c r="D355" s="28" t="s">
        <v>497</v>
      </c>
      <c r="E355" s="28" t="s">
        <v>21</v>
      </c>
      <c r="F355" s="29" t="s">
        <v>498</v>
      </c>
      <c r="G355" s="30" t="s">
        <v>499</v>
      </c>
      <c r="H355" s="31" t="s">
        <v>20</v>
      </c>
      <c r="I355" s="32">
        <v>1</v>
      </c>
      <c r="J355" s="56"/>
      <c r="K355" s="52">
        <f t="shared" si="30"/>
        <v>0</v>
      </c>
      <c r="N355" t="s">
        <v>582</v>
      </c>
    </row>
    <row r="356" spans="2:14" hidden="1" outlineLevel="1" x14ac:dyDescent="0.25">
      <c r="B356" s="11" t="s">
        <v>221</v>
      </c>
      <c r="C356" s="2"/>
      <c r="D356" s="28" t="s">
        <v>500</v>
      </c>
      <c r="E356" s="28" t="s">
        <v>21</v>
      </c>
      <c r="F356" s="29" t="s">
        <v>501</v>
      </c>
      <c r="G356" s="30" t="s">
        <v>502</v>
      </c>
      <c r="H356" s="31" t="s">
        <v>20</v>
      </c>
      <c r="I356" s="32">
        <v>1</v>
      </c>
      <c r="J356" s="56"/>
      <c r="K356" s="52">
        <f t="shared" si="30"/>
        <v>0</v>
      </c>
      <c r="N356" t="s">
        <v>582</v>
      </c>
    </row>
    <row r="357" spans="2:14" ht="27" hidden="1" outlineLevel="1" x14ac:dyDescent="0.25">
      <c r="B357" s="11" t="s">
        <v>221</v>
      </c>
      <c r="C357" s="2"/>
      <c r="D357" s="38"/>
      <c r="E357" s="39" t="s">
        <v>132</v>
      </c>
      <c r="F357" s="38"/>
      <c r="G357" s="40" t="s">
        <v>503</v>
      </c>
      <c r="H357" s="38"/>
      <c r="I357" s="38"/>
      <c r="J357" s="58"/>
      <c r="K357" s="58"/>
    </row>
    <row r="358" spans="2:14" hidden="1" outlineLevel="1" x14ac:dyDescent="0.25">
      <c r="B358" s="11" t="s">
        <v>221</v>
      </c>
      <c r="C358" s="2"/>
      <c r="D358" s="28" t="s">
        <v>504</v>
      </c>
      <c r="E358" s="28" t="s">
        <v>21</v>
      </c>
      <c r="F358" s="29" t="s">
        <v>505</v>
      </c>
      <c r="G358" s="30" t="s">
        <v>506</v>
      </c>
      <c r="H358" s="31" t="s">
        <v>20</v>
      </c>
      <c r="I358" s="32">
        <v>1</v>
      </c>
      <c r="J358" s="56"/>
      <c r="K358" s="52">
        <f>J358*I358</f>
        <v>0</v>
      </c>
      <c r="N358" t="s">
        <v>582</v>
      </c>
    </row>
    <row r="359" spans="2:14" ht="40.5" hidden="1" outlineLevel="1" x14ac:dyDescent="0.25">
      <c r="B359" s="11" t="s">
        <v>221</v>
      </c>
      <c r="C359" s="2"/>
      <c r="D359" s="38"/>
      <c r="E359" s="39" t="s">
        <v>132</v>
      </c>
      <c r="F359" s="38"/>
      <c r="G359" s="40" t="s">
        <v>507</v>
      </c>
      <c r="H359" s="38"/>
      <c r="I359" s="38"/>
      <c r="J359" s="58"/>
      <c r="K359" s="58"/>
    </row>
    <row r="360" spans="2:14" hidden="1" outlineLevel="1" x14ac:dyDescent="0.25">
      <c r="B360" s="11" t="s">
        <v>221</v>
      </c>
      <c r="C360" s="2"/>
      <c r="D360" s="28" t="s">
        <v>508</v>
      </c>
      <c r="E360" s="28" t="s">
        <v>21</v>
      </c>
      <c r="F360" s="29" t="s">
        <v>509</v>
      </c>
      <c r="G360" s="30" t="s">
        <v>510</v>
      </c>
      <c r="H360" s="31" t="s">
        <v>20</v>
      </c>
      <c r="I360" s="32">
        <v>2</v>
      </c>
      <c r="J360" s="56"/>
      <c r="K360" s="52">
        <f>J360*I360</f>
        <v>0</v>
      </c>
      <c r="N360" t="s">
        <v>582</v>
      </c>
    </row>
    <row r="361" spans="2:14" ht="40.5" hidden="1" outlineLevel="1" x14ac:dyDescent="0.25">
      <c r="B361" s="11" t="s">
        <v>221</v>
      </c>
      <c r="C361" s="2"/>
      <c r="D361" s="38"/>
      <c r="E361" s="39" t="s">
        <v>132</v>
      </c>
      <c r="F361" s="38"/>
      <c r="G361" s="40" t="s">
        <v>511</v>
      </c>
      <c r="H361" s="38"/>
      <c r="I361" s="38"/>
      <c r="J361" s="58"/>
      <c r="K361" s="58"/>
    </row>
    <row r="362" spans="2:14" hidden="1" outlineLevel="1" x14ac:dyDescent="0.25">
      <c r="B362" s="11" t="s">
        <v>221</v>
      </c>
      <c r="C362" s="2"/>
      <c r="D362" s="28" t="s">
        <v>512</v>
      </c>
      <c r="E362" s="28" t="s">
        <v>21</v>
      </c>
      <c r="F362" s="29" t="s">
        <v>513</v>
      </c>
      <c r="G362" s="30" t="s">
        <v>514</v>
      </c>
      <c r="H362" s="31" t="s">
        <v>20</v>
      </c>
      <c r="I362" s="32">
        <v>2</v>
      </c>
      <c r="J362" s="56"/>
      <c r="K362" s="52">
        <f t="shared" ref="K362:K365" si="31">J362*I362</f>
        <v>0</v>
      </c>
      <c r="N362" t="s">
        <v>582</v>
      </c>
    </row>
    <row r="363" spans="2:14" hidden="1" outlineLevel="1" x14ac:dyDescent="0.25">
      <c r="B363" s="11" t="s">
        <v>221</v>
      </c>
      <c r="C363" s="2"/>
      <c r="D363" s="28" t="s">
        <v>515</v>
      </c>
      <c r="E363" s="28" t="s">
        <v>21</v>
      </c>
      <c r="F363" s="29" t="s">
        <v>516</v>
      </c>
      <c r="G363" s="30" t="s">
        <v>517</v>
      </c>
      <c r="H363" s="31" t="s">
        <v>20</v>
      </c>
      <c r="I363" s="32">
        <v>2</v>
      </c>
      <c r="J363" s="56"/>
      <c r="K363" s="52">
        <f t="shared" si="31"/>
        <v>0</v>
      </c>
      <c r="N363" t="s">
        <v>582</v>
      </c>
    </row>
    <row r="364" spans="2:14" hidden="1" outlineLevel="1" x14ac:dyDescent="0.25">
      <c r="B364" s="11" t="s">
        <v>221</v>
      </c>
      <c r="C364" s="2"/>
      <c r="D364" s="28" t="s">
        <v>518</v>
      </c>
      <c r="E364" s="28" t="s">
        <v>21</v>
      </c>
      <c r="F364" s="29" t="s">
        <v>519</v>
      </c>
      <c r="G364" s="30" t="s">
        <v>520</v>
      </c>
      <c r="H364" s="31" t="s">
        <v>20</v>
      </c>
      <c r="I364" s="32">
        <v>4</v>
      </c>
      <c r="J364" s="56"/>
      <c r="K364" s="52">
        <f t="shared" si="31"/>
        <v>0</v>
      </c>
      <c r="N364" t="s">
        <v>582</v>
      </c>
    </row>
    <row r="365" spans="2:14" hidden="1" outlineLevel="1" x14ac:dyDescent="0.25">
      <c r="B365" s="11" t="s">
        <v>221</v>
      </c>
      <c r="C365" s="2"/>
      <c r="D365" s="28" t="s">
        <v>521</v>
      </c>
      <c r="E365" s="28" t="s">
        <v>21</v>
      </c>
      <c r="F365" s="29" t="s">
        <v>522</v>
      </c>
      <c r="G365" s="30" t="s">
        <v>523</v>
      </c>
      <c r="H365" s="31" t="s">
        <v>20</v>
      </c>
      <c r="I365" s="32">
        <v>4</v>
      </c>
      <c r="J365" s="56"/>
      <c r="K365" s="52">
        <f t="shared" si="31"/>
        <v>0</v>
      </c>
      <c r="N365" t="s">
        <v>582</v>
      </c>
    </row>
    <row r="366" spans="2:14" ht="15.75" hidden="1" outlineLevel="1" x14ac:dyDescent="0.3">
      <c r="B366" s="1"/>
      <c r="C366" s="2"/>
      <c r="D366" s="25"/>
      <c r="E366" s="26" t="s">
        <v>1</v>
      </c>
      <c r="F366" s="27" t="s">
        <v>219</v>
      </c>
      <c r="G366" s="27" t="s">
        <v>220</v>
      </c>
      <c r="H366" s="25"/>
      <c r="I366" s="25"/>
      <c r="J366" s="55"/>
      <c r="K366" s="55"/>
      <c r="N366" t="s">
        <v>567</v>
      </c>
    </row>
    <row r="367" spans="2:14" hidden="1" outlineLevel="1" x14ac:dyDescent="0.25">
      <c r="B367" s="11" t="s">
        <v>221</v>
      </c>
      <c r="C367" s="2"/>
      <c r="D367" s="12" t="s">
        <v>524</v>
      </c>
      <c r="E367" s="12" t="s">
        <v>6</v>
      </c>
      <c r="F367" s="13" t="s">
        <v>222</v>
      </c>
      <c r="G367" s="14" t="s">
        <v>223</v>
      </c>
      <c r="H367" s="15" t="s">
        <v>8</v>
      </c>
      <c r="I367" s="16">
        <v>1</v>
      </c>
      <c r="J367" s="52"/>
      <c r="K367" s="52">
        <f t="shared" ref="K367:K368" si="32">J367*I367</f>
        <v>0</v>
      </c>
    </row>
    <row r="368" spans="2:14" hidden="1" outlineLevel="1" x14ac:dyDescent="0.25">
      <c r="B368" s="11" t="s">
        <v>221</v>
      </c>
      <c r="C368" s="2"/>
      <c r="D368" s="28" t="s">
        <v>525</v>
      </c>
      <c r="E368" s="28" t="s">
        <v>21</v>
      </c>
      <c r="F368" s="29" t="s">
        <v>224</v>
      </c>
      <c r="G368" s="30" t="s">
        <v>526</v>
      </c>
      <c r="H368" s="31" t="s">
        <v>20</v>
      </c>
      <c r="I368" s="32">
        <v>86</v>
      </c>
      <c r="J368" s="56"/>
      <c r="K368" s="52">
        <f t="shared" si="32"/>
        <v>0</v>
      </c>
      <c r="N368" t="s">
        <v>582</v>
      </c>
    </row>
    <row r="369" spans="2:14" ht="40.5" hidden="1" outlineLevel="1" x14ac:dyDescent="0.25">
      <c r="B369" s="11" t="s">
        <v>221</v>
      </c>
      <c r="C369" s="2"/>
      <c r="D369" s="38"/>
      <c r="E369" s="39" t="s">
        <v>132</v>
      </c>
      <c r="F369" s="38"/>
      <c r="G369" s="40" t="s">
        <v>527</v>
      </c>
      <c r="H369" s="38"/>
      <c r="I369" s="38"/>
      <c r="J369" s="58"/>
      <c r="K369" s="58"/>
    </row>
    <row r="370" spans="2:14" hidden="1" outlineLevel="1" x14ac:dyDescent="0.25">
      <c r="B370" s="11" t="s">
        <v>221</v>
      </c>
      <c r="C370" s="2"/>
      <c r="D370" s="28" t="s">
        <v>528</v>
      </c>
      <c r="E370" s="28" t="s">
        <v>21</v>
      </c>
      <c r="F370" s="29" t="s">
        <v>529</v>
      </c>
      <c r="G370" s="30" t="s">
        <v>530</v>
      </c>
      <c r="H370" s="31" t="s">
        <v>20</v>
      </c>
      <c r="I370" s="32">
        <v>60</v>
      </c>
      <c r="J370" s="56"/>
      <c r="K370" s="52">
        <f>J370*I370</f>
        <v>0</v>
      </c>
      <c r="N370" t="s">
        <v>582</v>
      </c>
    </row>
    <row r="371" spans="2:14" ht="27" hidden="1" outlineLevel="1" x14ac:dyDescent="0.25">
      <c r="B371" s="11" t="s">
        <v>221</v>
      </c>
      <c r="C371" s="2"/>
      <c r="D371" s="38"/>
      <c r="E371" s="39" t="s">
        <v>132</v>
      </c>
      <c r="F371" s="38"/>
      <c r="G371" s="40" t="s">
        <v>531</v>
      </c>
      <c r="H371" s="38"/>
      <c r="I371" s="38"/>
      <c r="J371" s="58"/>
      <c r="K371" s="58"/>
    </row>
    <row r="372" spans="2:14" hidden="1" outlineLevel="1" x14ac:dyDescent="0.25">
      <c r="B372" s="11" t="s">
        <v>221</v>
      </c>
      <c r="C372" s="2"/>
      <c r="D372" s="28" t="s">
        <v>532</v>
      </c>
      <c r="E372" s="28" t="s">
        <v>21</v>
      </c>
      <c r="F372" s="29" t="s">
        <v>533</v>
      </c>
      <c r="G372" s="30" t="s">
        <v>534</v>
      </c>
      <c r="H372" s="31" t="s">
        <v>20</v>
      </c>
      <c r="I372" s="32">
        <v>63</v>
      </c>
      <c r="J372" s="56"/>
      <c r="K372" s="52">
        <f>J372*I372</f>
        <v>0</v>
      </c>
      <c r="N372" t="s">
        <v>582</v>
      </c>
    </row>
    <row r="373" spans="2:14" ht="54" hidden="1" outlineLevel="1" x14ac:dyDescent="0.25">
      <c r="B373" s="11" t="s">
        <v>221</v>
      </c>
      <c r="C373" s="2"/>
      <c r="D373" s="38"/>
      <c r="E373" s="39" t="s">
        <v>132</v>
      </c>
      <c r="F373" s="38"/>
      <c r="G373" s="40" t="s">
        <v>535</v>
      </c>
      <c r="H373" s="38"/>
      <c r="I373" s="38"/>
      <c r="J373" s="58"/>
      <c r="K373" s="58"/>
    </row>
    <row r="374" spans="2:14" hidden="1" outlineLevel="1" x14ac:dyDescent="0.25">
      <c r="B374" s="1"/>
      <c r="C374" s="2"/>
      <c r="D374" s="12" t="s">
        <v>536</v>
      </c>
      <c r="E374" s="12" t="s">
        <v>6</v>
      </c>
      <c r="F374" s="13" t="s">
        <v>226</v>
      </c>
      <c r="G374" s="14" t="s">
        <v>227</v>
      </c>
      <c r="H374" s="15" t="s">
        <v>8</v>
      </c>
      <c r="I374" s="16">
        <v>1</v>
      </c>
      <c r="J374" s="52"/>
      <c r="K374" s="52">
        <f t="shared" ref="K374:K376" si="33">J374*I374</f>
        <v>0</v>
      </c>
    </row>
    <row r="375" spans="2:14" hidden="1" outlineLevel="1" x14ac:dyDescent="0.25">
      <c r="B375" s="11" t="s">
        <v>221</v>
      </c>
      <c r="C375" s="2"/>
      <c r="D375" s="28" t="s">
        <v>537</v>
      </c>
      <c r="E375" s="28" t="s">
        <v>21</v>
      </c>
      <c r="F375" s="29" t="s">
        <v>538</v>
      </c>
      <c r="G375" s="30" t="s">
        <v>539</v>
      </c>
      <c r="H375" s="31" t="s">
        <v>54</v>
      </c>
      <c r="I375" s="32">
        <v>22.44</v>
      </c>
      <c r="J375" s="56"/>
      <c r="K375" s="52">
        <f t="shared" si="33"/>
        <v>0</v>
      </c>
      <c r="N375" t="s">
        <v>576</v>
      </c>
    </row>
    <row r="376" spans="2:14" hidden="1" outlineLevel="1" x14ac:dyDescent="0.25">
      <c r="B376" s="11" t="s">
        <v>221</v>
      </c>
      <c r="C376" s="2"/>
      <c r="D376" s="28" t="s">
        <v>540</v>
      </c>
      <c r="E376" s="28" t="s">
        <v>21</v>
      </c>
      <c r="F376" s="29" t="s">
        <v>541</v>
      </c>
      <c r="G376" s="30" t="s">
        <v>542</v>
      </c>
      <c r="H376" s="31" t="s">
        <v>20</v>
      </c>
      <c r="I376" s="32">
        <v>8</v>
      </c>
      <c r="J376" s="56"/>
      <c r="K376" s="52">
        <f t="shared" si="33"/>
        <v>0</v>
      </c>
      <c r="N376" t="s">
        <v>576</v>
      </c>
    </row>
    <row r="377" spans="2:14" hidden="1" outlineLevel="1" x14ac:dyDescent="0.25">
      <c r="B377" s="44"/>
      <c r="C377" s="34"/>
      <c r="D377" s="17"/>
      <c r="E377" s="17"/>
      <c r="F377" s="17"/>
      <c r="G377" s="18"/>
      <c r="H377" s="19"/>
      <c r="I377" s="20"/>
      <c r="J377" s="53"/>
      <c r="K377" s="53"/>
    </row>
    <row r="378" spans="2:14" hidden="1" x14ac:dyDescent="0.25">
      <c r="B378" s="35"/>
      <c r="C378" s="2"/>
      <c r="D378" s="21"/>
      <c r="E378" s="21"/>
      <c r="F378" s="21"/>
      <c r="G378" s="22"/>
      <c r="H378" s="23"/>
      <c r="I378" s="24"/>
      <c r="J378" s="54"/>
      <c r="K378" s="54"/>
    </row>
    <row r="379" spans="2:14" hidden="1" x14ac:dyDescent="0.25">
      <c r="B379" s="1"/>
      <c r="C379" s="2"/>
      <c r="D379" s="3"/>
      <c r="E379" s="3"/>
      <c r="F379" s="63" t="s">
        <v>543</v>
      </c>
      <c r="G379" s="64"/>
      <c r="H379" s="64"/>
      <c r="I379" s="64"/>
      <c r="J379" s="49"/>
      <c r="K379" s="49">
        <f>SUBTOTAL(9,K380:K391)</f>
        <v>0</v>
      </c>
      <c r="N379" t="s">
        <v>567</v>
      </c>
    </row>
    <row r="380" spans="2:14" hidden="1" outlineLevel="1" x14ac:dyDescent="0.25">
      <c r="B380" s="1"/>
      <c r="C380" s="2"/>
      <c r="D380" s="4"/>
      <c r="E380" s="4"/>
      <c r="F380" s="4"/>
      <c r="G380" s="5"/>
      <c r="H380" s="6"/>
      <c r="I380" s="7"/>
      <c r="J380" s="50"/>
      <c r="K380" s="50"/>
    </row>
    <row r="381" spans="2:14" ht="15.75" hidden="1" outlineLevel="1" x14ac:dyDescent="0.3">
      <c r="B381" s="1"/>
      <c r="C381" s="2"/>
      <c r="D381" s="25"/>
      <c r="E381" s="26" t="s">
        <v>1</v>
      </c>
      <c r="F381" s="27" t="s">
        <v>15</v>
      </c>
      <c r="G381" s="27" t="s">
        <v>16</v>
      </c>
      <c r="H381" s="25"/>
      <c r="I381" s="25"/>
      <c r="J381" s="55"/>
      <c r="K381" s="55"/>
      <c r="N381" t="s">
        <v>567</v>
      </c>
    </row>
    <row r="382" spans="2:14" hidden="1" outlineLevel="1" x14ac:dyDescent="0.25">
      <c r="B382" s="11" t="s">
        <v>17</v>
      </c>
      <c r="C382" s="2"/>
      <c r="D382" s="12" t="s">
        <v>5</v>
      </c>
      <c r="E382" s="12" t="s">
        <v>6</v>
      </c>
      <c r="F382" s="13" t="s">
        <v>18</v>
      </c>
      <c r="G382" s="14" t="s">
        <v>19</v>
      </c>
      <c r="H382" s="15" t="s">
        <v>20</v>
      </c>
      <c r="I382" s="16">
        <v>7</v>
      </c>
      <c r="J382" s="52"/>
      <c r="K382" s="52">
        <f t="shared" ref="K382:K388" si="34">J382*I382</f>
        <v>0</v>
      </c>
      <c r="N382" t="s">
        <v>566</v>
      </c>
    </row>
    <row r="383" spans="2:14" hidden="1" outlineLevel="1" x14ac:dyDescent="0.25">
      <c r="B383" s="11" t="s">
        <v>17</v>
      </c>
      <c r="C383" s="2"/>
      <c r="D383" s="28" t="s">
        <v>11</v>
      </c>
      <c r="E383" s="28" t="s">
        <v>21</v>
      </c>
      <c r="F383" s="29" t="s">
        <v>22</v>
      </c>
      <c r="G383" s="30" t="s">
        <v>23</v>
      </c>
      <c r="H383" s="31" t="s">
        <v>20</v>
      </c>
      <c r="I383" s="32">
        <v>3</v>
      </c>
      <c r="J383" s="56"/>
      <c r="K383" s="52">
        <f t="shared" si="34"/>
        <v>0</v>
      </c>
      <c r="N383" t="s">
        <v>566</v>
      </c>
    </row>
    <row r="384" spans="2:14" hidden="1" outlineLevel="1" x14ac:dyDescent="0.25">
      <c r="B384" s="11" t="s">
        <v>17</v>
      </c>
      <c r="C384" s="2"/>
      <c r="D384" s="28" t="s">
        <v>24</v>
      </c>
      <c r="E384" s="28" t="s">
        <v>21</v>
      </c>
      <c r="F384" s="29" t="s">
        <v>28</v>
      </c>
      <c r="G384" s="30" t="s">
        <v>29</v>
      </c>
      <c r="H384" s="31" t="s">
        <v>20</v>
      </c>
      <c r="I384" s="32">
        <v>2</v>
      </c>
      <c r="J384" s="56"/>
      <c r="K384" s="52">
        <f t="shared" si="34"/>
        <v>0</v>
      </c>
      <c r="N384" t="s">
        <v>566</v>
      </c>
    </row>
    <row r="385" spans="2:14" hidden="1" outlineLevel="1" x14ac:dyDescent="0.25">
      <c r="B385" s="11" t="s">
        <v>17</v>
      </c>
      <c r="C385" s="2"/>
      <c r="D385" s="28" t="s">
        <v>27</v>
      </c>
      <c r="E385" s="28" t="s">
        <v>21</v>
      </c>
      <c r="F385" s="29" t="s">
        <v>117</v>
      </c>
      <c r="G385" s="30" t="s">
        <v>118</v>
      </c>
      <c r="H385" s="31" t="s">
        <v>20</v>
      </c>
      <c r="I385" s="32">
        <v>2</v>
      </c>
      <c r="J385" s="56"/>
      <c r="K385" s="52">
        <f t="shared" si="34"/>
        <v>0</v>
      </c>
      <c r="N385" t="s">
        <v>566</v>
      </c>
    </row>
    <row r="386" spans="2:14" hidden="1" outlineLevel="1" x14ac:dyDescent="0.25">
      <c r="B386" s="11" t="s">
        <v>17</v>
      </c>
      <c r="C386" s="2"/>
      <c r="D386" s="12" t="s">
        <v>30</v>
      </c>
      <c r="E386" s="12" t="s">
        <v>6</v>
      </c>
      <c r="F386" s="13" t="s">
        <v>40</v>
      </c>
      <c r="G386" s="14" t="s">
        <v>41</v>
      </c>
      <c r="H386" s="15" t="s">
        <v>20</v>
      </c>
      <c r="I386" s="16">
        <v>2</v>
      </c>
      <c r="J386" s="52"/>
      <c r="K386" s="52">
        <f t="shared" si="34"/>
        <v>0</v>
      </c>
      <c r="N386" t="s">
        <v>566</v>
      </c>
    </row>
    <row r="387" spans="2:14" hidden="1" outlineLevel="1" x14ac:dyDescent="0.25">
      <c r="B387" s="11" t="s">
        <v>17</v>
      </c>
      <c r="C387" s="2"/>
      <c r="D387" s="28" t="s">
        <v>33</v>
      </c>
      <c r="E387" s="28" t="s">
        <v>21</v>
      </c>
      <c r="F387" s="29" t="s">
        <v>43</v>
      </c>
      <c r="G387" s="30" t="s">
        <v>44</v>
      </c>
      <c r="H387" s="31" t="s">
        <v>20</v>
      </c>
      <c r="I387" s="32">
        <v>2</v>
      </c>
      <c r="J387" s="56"/>
      <c r="K387" s="52">
        <f t="shared" si="34"/>
        <v>0</v>
      </c>
      <c r="N387" t="s">
        <v>566</v>
      </c>
    </row>
    <row r="388" spans="2:14" ht="30" hidden="1" outlineLevel="1" x14ac:dyDescent="0.25">
      <c r="B388" s="11" t="s">
        <v>17</v>
      </c>
      <c r="C388" s="2"/>
      <c r="D388" s="12" t="s">
        <v>36</v>
      </c>
      <c r="E388" s="12" t="s">
        <v>6</v>
      </c>
      <c r="F388" s="13" t="s">
        <v>46</v>
      </c>
      <c r="G388" s="14" t="s">
        <v>47</v>
      </c>
      <c r="H388" s="15" t="s">
        <v>8</v>
      </c>
      <c r="I388" s="16">
        <v>1</v>
      </c>
      <c r="J388" s="52"/>
      <c r="K388" s="52">
        <f t="shared" si="34"/>
        <v>0</v>
      </c>
      <c r="N388" t="s">
        <v>566</v>
      </c>
    </row>
    <row r="389" spans="2:14" ht="15.75" hidden="1" outlineLevel="1" x14ac:dyDescent="0.3">
      <c r="B389" s="1"/>
      <c r="C389" s="2"/>
      <c r="D389" s="25"/>
      <c r="E389" s="26" t="s">
        <v>1</v>
      </c>
      <c r="F389" s="27" t="s">
        <v>48</v>
      </c>
      <c r="G389" s="27" t="s">
        <v>49</v>
      </c>
      <c r="H389" s="25"/>
      <c r="I389" s="25"/>
      <c r="J389" s="55"/>
      <c r="K389" s="55"/>
    </row>
    <row r="390" spans="2:14" ht="30" hidden="1" outlineLevel="1" x14ac:dyDescent="0.25">
      <c r="B390" s="11" t="s">
        <v>50</v>
      </c>
      <c r="C390" s="2"/>
      <c r="D390" s="12" t="s">
        <v>39</v>
      </c>
      <c r="E390" s="12" t="s">
        <v>6</v>
      </c>
      <c r="F390" s="13" t="s">
        <v>52</v>
      </c>
      <c r="G390" s="14" t="s">
        <v>53</v>
      </c>
      <c r="H390" s="15" t="s">
        <v>54</v>
      </c>
      <c r="I390" s="16">
        <v>105.46</v>
      </c>
      <c r="J390" s="52"/>
      <c r="K390" s="52">
        <f>J390*I390</f>
        <v>0</v>
      </c>
      <c r="N390" t="s">
        <v>568</v>
      </c>
    </row>
    <row r="391" spans="2:14" hidden="1" outlineLevel="1" x14ac:dyDescent="0.25">
      <c r="B391" s="33"/>
      <c r="C391" s="34"/>
      <c r="D391" s="17"/>
      <c r="E391" s="17"/>
      <c r="F391" s="17"/>
      <c r="G391" s="18"/>
      <c r="H391" s="19"/>
      <c r="I391" s="20"/>
      <c r="J391" s="53"/>
      <c r="K391" s="53"/>
    </row>
    <row r="392" spans="2:14" hidden="1" collapsed="1" x14ac:dyDescent="0.25">
      <c r="B392" s="35"/>
      <c r="C392" s="2"/>
      <c r="D392" s="21"/>
      <c r="E392" s="21"/>
      <c r="F392" s="21"/>
      <c r="G392" s="22"/>
      <c r="H392" s="23"/>
      <c r="I392" s="24"/>
      <c r="J392" s="54"/>
      <c r="K392" s="54"/>
    </row>
    <row r="393" spans="2:14" hidden="1" x14ac:dyDescent="0.25">
      <c r="B393" s="1"/>
      <c r="C393" s="2"/>
      <c r="D393" s="3"/>
      <c r="E393" s="3"/>
      <c r="F393" s="63" t="s">
        <v>544</v>
      </c>
      <c r="G393" s="64"/>
      <c r="H393" s="64"/>
      <c r="I393" s="64"/>
      <c r="J393" s="49"/>
      <c r="K393" s="49">
        <f>SUBTOTAL(9,K394:K423)</f>
        <v>0</v>
      </c>
      <c r="N393" t="s">
        <v>567</v>
      </c>
    </row>
    <row r="394" spans="2:14" hidden="1" outlineLevel="1" x14ac:dyDescent="0.25">
      <c r="B394" s="1"/>
      <c r="C394" s="2"/>
      <c r="D394" s="4"/>
      <c r="E394" s="4"/>
      <c r="F394" s="4"/>
      <c r="G394" s="5"/>
      <c r="H394" s="6"/>
      <c r="I394" s="7"/>
      <c r="J394" s="50"/>
      <c r="K394" s="50"/>
    </row>
    <row r="395" spans="2:14" ht="15.75" hidden="1" outlineLevel="1" x14ac:dyDescent="0.3">
      <c r="B395" s="1"/>
      <c r="C395" s="2"/>
      <c r="D395" s="25"/>
      <c r="E395" s="26" t="s">
        <v>1</v>
      </c>
      <c r="F395" s="27" t="s">
        <v>15</v>
      </c>
      <c r="G395" s="27" t="s">
        <v>16</v>
      </c>
      <c r="H395" s="25"/>
      <c r="I395" s="25"/>
      <c r="J395" s="55"/>
      <c r="K395" s="55"/>
      <c r="N395" t="s">
        <v>567</v>
      </c>
    </row>
    <row r="396" spans="2:14" hidden="1" outlineLevel="1" x14ac:dyDescent="0.25">
      <c r="B396" s="11" t="s">
        <v>17</v>
      </c>
      <c r="C396" s="2"/>
      <c r="D396" s="12" t="s">
        <v>5</v>
      </c>
      <c r="E396" s="12" t="s">
        <v>6</v>
      </c>
      <c r="F396" s="13" t="s">
        <v>18</v>
      </c>
      <c r="G396" s="14" t="s">
        <v>19</v>
      </c>
      <c r="H396" s="15" t="s">
        <v>20</v>
      </c>
      <c r="I396" s="16">
        <v>126</v>
      </c>
      <c r="J396" s="52"/>
      <c r="K396" s="52">
        <f t="shared" ref="K396:K406" si="35">J396*I396</f>
        <v>0</v>
      </c>
      <c r="N396" t="s">
        <v>566</v>
      </c>
    </row>
    <row r="397" spans="2:14" hidden="1" outlineLevel="1" x14ac:dyDescent="0.25">
      <c r="B397" s="11" t="s">
        <v>17</v>
      </c>
      <c r="C397" s="2"/>
      <c r="D397" s="28" t="s">
        <v>11</v>
      </c>
      <c r="E397" s="28" t="s">
        <v>21</v>
      </c>
      <c r="F397" s="29" t="s">
        <v>22</v>
      </c>
      <c r="G397" s="30" t="s">
        <v>23</v>
      </c>
      <c r="H397" s="31" t="s">
        <v>20</v>
      </c>
      <c r="I397" s="32">
        <v>2</v>
      </c>
      <c r="J397" s="56"/>
      <c r="K397" s="52">
        <f t="shared" si="35"/>
        <v>0</v>
      </c>
      <c r="N397" t="s">
        <v>566</v>
      </c>
    </row>
    <row r="398" spans="2:14" ht="27" hidden="1" outlineLevel="1" x14ac:dyDescent="0.25">
      <c r="B398" s="11" t="s">
        <v>17</v>
      </c>
      <c r="C398" s="2"/>
      <c r="D398" s="28" t="s">
        <v>24</v>
      </c>
      <c r="E398" s="28" t="s">
        <v>21</v>
      </c>
      <c r="F398" s="29" t="s">
        <v>25</v>
      </c>
      <c r="G398" s="30" t="s">
        <v>26</v>
      </c>
      <c r="H398" s="31" t="s">
        <v>20</v>
      </c>
      <c r="I398" s="32">
        <v>74</v>
      </c>
      <c r="J398" s="56"/>
      <c r="K398" s="52">
        <f t="shared" si="35"/>
        <v>0</v>
      </c>
      <c r="N398" t="s">
        <v>566</v>
      </c>
    </row>
    <row r="399" spans="2:14" hidden="1" outlineLevel="1" x14ac:dyDescent="0.25">
      <c r="B399" s="11" t="s">
        <v>17</v>
      </c>
      <c r="C399" s="2"/>
      <c r="D399" s="28" t="s">
        <v>27</v>
      </c>
      <c r="E399" s="28" t="s">
        <v>21</v>
      </c>
      <c r="F399" s="29" t="s">
        <v>28</v>
      </c>
      <c r="G399" s="30" t="s">
        <v>29</v>
      </c>
      <c r="H399" s="31" t="s">
        <v>20</v>
      </c>
      <c r="I399" s="32">
        <v>3</v>
      </c>
      <c r="J399" s="56"/>
      <c r="K399" s="52">
        <f t="shared" si="35"/>
        <v>0</v>
      </c>
      <c r="N399" t="s">
        <v>566</v>
      </c>
    </row>
    <row r="400" spans="2:14" hidden="1" outlineLevel="1" x14ac:dyDescent="0.25">
      <c r="B400" s="11" t="s">
        <v>17</v>
      </c>
      <c r="C400" s="2"/>
      <c r="D400" s="28" t="s">
        <v>30</v>
      </c>
      <c r="E400" s="28" t="s">
        <v>21</v>
      </c>
      <c r="F400" s="29" t="s">
        <v>231</v>
      </c>
      <c r="G400" s="30" t="s">
        <v>232</v>
      </c>
      <c r="H400" s="31" t="s">
        <v>20</v>
      </c>
      <c r="I400" s="32">
        <v>7</v>
      </c>
      <c r="J400" s="56"/>
      <c r="K400" s="52">
        <f t="shared" si="35"/>
        <v>0</v>
      </c>
      <c r="N400" t="s">
        <v>566</v>
      </c>
    </row>
    <row r="401" spans="2:14" ht="27" hidden="1" outlineLevel="1" x14ac:dyDescent="0.25">
      <c r="B401" s="11" t="s">
        <v>17</v>
      </c>
      <c r="C401" s="2"/>
      <c r="D401" s="28" t="s">
        <v>33</v>
      </c>
      <c r="E401" s="28" t="s">
        <v>21</v>
      </c>
      <c r="F401" s="29" t="s">
        <v>34</v>
      </c>
      <c r="G401" s="30" t="s">
        <v>35</v>
      </c>
      <c r="H401" s="31" t="s">
        <v>20</v>
      </c>
      <c r="I401" s="32">
        <v>30</v>
      </c>
      <c r="J401" s="56"/>
      <c r="K401" s="52">
        <f t="shared" si="35"/>
        <v>0</v>
      </c>
      <c r="N401" t="s">
        <v>566</v>
      </c>
    </row>
    <row r="402" spans="2:14" hidden="1" outlineLevel="1" x14ac:dyDescent="0.25">
      <c r="B402" s="11" t="s">
        <v>17</v>
      </c>
      <c r="C402" s="2"/>
      <c r="D402" s="28" t="s">
        <v>36</v>
      </c>
      <c r="E402" s="28" t="s">
        <v>21</v>
      </c>
      <c r="F402" s="29" t="s">
        <v>37</v>
      </c>
      <c r="G402" s="30" t="s">
        <v>38</v>
      </c>
      <c r="H402" s="31" t="s">
        <v>20</v>
      </c>
      <c r="I402" s="32">
        <v>6</v>
      </c>
      <c r="J402" s="56"/>
      <c r="K402" s="52">
        <f t="shared" si="35"/>
        <v>0</v>
      </c>
      <c r="N402" t="s">
        <v>566</v>
      </c>
    </row>
    <row r="403" spans="2:14" hidden="1" outlineLevel="1" x14ac:dyDescent="0.25">
      <c r="B403" s="11" t="s">
        <v>17</v>
      </c>
      <c r="C403" s="2"/>
      <c r="D403" s="28" t="s">
        <v>39</v>
      </c>
      <c r="E403" s="28" t="s">
        <v>21</v>
      </c>
      <c r="F403" s="29" t="s">
        <v>117</v>
      </c>
      <c r="G403" s="30" t="s">
        <v>118</v>
      </c>
      <c r="H403" s="31" t="s">
        <v>20</v>
      </c>
      <c r="I403" s="32">
        <v>4</v>
      </c>
      <c r="J403" s="56"/>
      <c r="K403" s="52">
        <f t="shared" si="35"/>
        <v>0</v>
      </c>
      <c r="N403" t="s">
        <v>566</v>
      </c>
    </row>
    <row r="404" spans="2:14" hidden="1" outlineLevel="1" x14ac:dyDescent="0.25">
      <c r="B404" s="11" t="s">
        <v>17</v>
      </c>
      <c r="C404" s="2"/>
      <c r="D404" s="12" t="s">
        <v>42</v>
      </c>
      <c r="E404" s="12" t="s">
        <v>6</v>
      </c>
      <c r="F404" s="13" t="s">
        <v>40</v>
      </c>
      <c r="G404" s="14" t="s">
        <v>41</v>
      </c>
      <c r="H404" s="15" t="s">
        <v>20</v>
      </c>
      <c r="I404" s="16">
        <v>29</v>
      </c>
      <c r="J404" s="52"/>
      <c r="K404" s="52">
        <f t="shared" si="35"/>
        <v>0</v>
      </c>
      <c r="N404" t="s">
        <v>566</v>
      </c>
    </row>
    <row r="405" spans="2:14" hidden="1" outlineLevel="1" x14ac:dyDescent="0.25">
      <c r="B405" s="11" t="s">
        <v>17</v>
      </c>
      <c r="C405" s="2"/>
      <c r="D405" s="28" t="s">
        <v>45</v>
      </c>
      <c r="E405" s="28" t="s">
        <v>21</v>
      </c>
      <c r="F405" s="29" t="s">
        <v>43</v>
      </c>
      <c r="G405" s="30" t="s">
        <v>44</v>
      </c>
      <c r="H405" s="31" t="s">
        <v>20</v>
      </c>
      <c r="I405" s="32">
        <v>29</v>
      </c>
      <c r="J405" s="56"/>
      <c r="K405" s="52">
        <f t="shared" si="35"/>
        <v>0</v>
      </c>
      <c r="N405" t="s">
        <v>566</v>
      </c>
    </row>
    <row r="406" spans="2:14" ht="30" hidden="1" outlineLevel="1" x14ac:dyDescent="0.25">
      <c r="B406" s="11" t="s">
        <v>17</v>
      </c>
      <c r="C406" s="2"/>
      <c r="D406" s="12" t="s">
        <v>51</v>
      </c>
      <c r="E406" s="12" t="s">
        <v>6</v>
      </c>
      <c r="F406" s="13" t="s">
        <v>46</v>
      </c>
      <c r="G406" s="14" t="s">
        <v>47</v>
      </c>
      <c r="H406" s="15" t="s">
        <v>8</v>
      </c>
      <c r="I406" s="16">
        <v>1</v>
      </c>
      <c r="J406" s="52"/>
      <c r="K406" s="52">
        <f t="shared" si="35"/>
        <v>0</v>
      </c>
      <c r="N406" t="s">
        <v>566</v>
      </c>
    </row>
    <row r="407" spans="2:14" ht="15.75" hidden="1" outlineLevel="1" x14ac:dyDescent="0.3">
      <c r="B407" s="1"/>
      <c r="C407" s="2"/>
      <c r="D407" s="25"/>
      <c r="E407" s="26" t="s">
        <v>1</v>
      </c>
      <c r="F407" s="27" t="s">
        <v>126</v>
      </c>
      <c r="G407" s="27" t="s">
        <v>127</v>
      </c>
      <c r="H407" s="25"/>
      <c r="I407" s="25"/>
      <c r="J407" s="55"/>
      <c r="K407" s="55"/>
      <c r="N407" t="s">
        <v>567</v>
      </c>
    </row>
    <row r="408" spans="2:14" ht="45" outlineLevel="1" x14ac:dyDescent="0.25">
      <c r="B408" s="11" t="s">
        <v>314</v>
      </c>
      <c r="C408" s="2"/>
      <c r="D408" s="12" t="s">
        <v>62</v>
      </c>
      <c r="E408" s="12" t="s">
        <v>6</v>
      </c>
      <c r="F408" s="13" t="s">
        <v>545</v>
      </c>
      <c r="G408" s="14" t="s">
        <v>546</v>
      </c>
      <c r="H408" s="15" t="s">
        <v>8</v>
      </c>
      <c r="I408" s="16">
        <v>1</v>
      </c>
      <c r="J408" s="52"/>
      <c r="K408" s="52">
        <f t="shared" ref="K408:K411" si="36">J408*I408</f>
        <v>0</v>
      </c>
      <c r="N408" t="s">
        <v>578</v>
      </c>
    </row>
    <row r="409" spans="2:14" ht="45" outlineLevel="1" x14ac:dyDescent="0.25">
      <c r="B409" s="11" t="s">
        <v>314</v>
      </c>
      <c r="C409" s="2"/>
      <c r="D409" s="12" t="s">
        <v>68</v>
      </c>
      <c r="E409" s="12" t="s">
        <v>6</v>
      </c>
      <c r="F409" s="13" t="s">
        <v>547</v>
      </c>
      <c r="G409" s="14" t="s">
        <v>548</v>
      </c>
      <c r="H409" s="15" t="s">
        <v>8</v>
      </c>
      <c r="I409" s="16">
        <v>1</v>
      </c>
      <c r="J409" s="52"/>
      <c r="K409" s="52">
        <f t="shared" si="36"/>
        <v>0</v>
      </c>
      <c r="N409" t="s">
        <v>578</v>
      </c>
    </row>
    <row r="410" spans="2:14" ht="45" outlineLevel="1" x14ac:dyDescent="0.25">
      <c r="B410" s="11" t="s">
        <v>314</v>
      </c>
      <c r="C410" s="2"/>
      <c r="D410" s="12" t="s">
        <v>94</v>
      </c>
      <c r="E410" s="12" t="s">
        <v>6</v>
      </c>
      <c r="F410" s="13" t="s">
        <v>549</v>
      </c>
      <c r="G410" s="14" t="s">
        <v>550</v>
      </c>
      <c r="H410" s="15" t="s">
        <v>8</v>
      </c>
      <c r="I410" s="16">
        <v>1</v>
      </c>
      <c r="J410" s="52"/>
      <c r="K410" s="52">
        <f t="shared" si="36"/>
        <v>0</v>
      </c>
      <c r="N410" t="s">
        <v>578</v>
      </c>
    </row>
    <row r="411" spans="2:14" ht="45" outlineLevel="1" x14ac:dyDescent="0.25">
      <c r="B411" s="11" t="s">
        <v>314</v>
      </c>
      <c r="C411" s="2"/>
      <c r="D411" s="12" t="s">
        <v>97</v>
      </c>
      <c r="E411" s="12" t="s">
        <v>6</v>
      </c>
      <c r="F411" s="13" t="s">
        <v>551</v>
      </c>
      <c r="G411" s="14" t="s">
        <v>552</v>
      </c>
      <c r="H411" s="15" t="s">
        <v>8</v>
      </c>
      <c r="I411" s="16">
        <v>1</v>
      </c>
      <c r="J411" s="52"/>
      <c r="K411" s="52">
        <f t="shared" si="36"/>
        <v>0</v>
      </c>
      <c r="N411" t="s">
        <v>578</v>
      </c>
    </row>
    <row r="412" spans="2:14" ht="30" outlineLevel="1" x14ac:dyDescent="0.25">
      <c r="B412" s="11" t="s">
        <v>314</v>
      </c>
      <c r="C412" s="2"/>
      <c r="D412" s="12" t="s">
        <v>100</v>
      </c>
      <c r="E412" s="12" t="s">
        <v>6</v>
      </c>
      <c r="F412" s="13" t="s">
        <v>135</v>
      </c>
      <c r="G412" s="14" t="s">
        <v>136</v>
      </c>
      <c r="H412" s="15" t="s">
        <v>93</v>
      </c>
      <c r="I412" s="37"/>
      <c r="J412" s="57"/>
      <c r="K412" s="57"/>
      <c r="N412" t="s">
        <v>578</v>
      </c>
    </row>
    <row r="413" spans="2:14" ht="15.75" hidden="1" outlineLevel="1" x14ac:dyDescent="0.3">
      <c r="B413" s="1"/>
      <c r="C413" s="2"/>
      <c r="D413" s="25"/>
      <c r="E413" s="26" t="s">
        <v>1</v>
      </c>
      <c r="F413" s="27" t="s">
        <v>137</v>
      </c>
      <c r="G413" s="27" t="s">
        <v>138</v>
      </c>
      <c r="H413" s="25"/>
      <c r="I413" s="25"/>
      <c r="J413" s="55"/>
      <c r="K413" s="55"/>
      <c r="N413" t="s">
        <v>567</v>
      </c>
    </row>
    <row r="414" spans="2:14" ht="30" hidden="1" outlineLevel="1" x14ac:dyDescent="0.25">
      <c r="B414" s="11" t="s">
        <v>139</v>
      </c>
      <c r="C414" s="2"/>
      <c r="D414" s="12" t="s">
        <v>101</v>
      </c>
      <c r="E414" s="12" t="s">
        <v>6</v>
      </c>
      <c r="F414" s="13" t="s">
        <v>553</v>
      </c>
      <c r="G414" s="14" t="s">
        <v>554</v>
      </c>
      <c r="H414" s="15" t="s">
        <v>208</v>
      </c>
      <c r="I414" s="16">
        <v>682.75</v>
      </c>
      <c r="J414" s="52"/>
      <c r="K414" s="52">
        <f t="shared" ref="K414:K418" si="37">J414*I414</f>
        <v>0</v>
      </c>
      <c r="N414" t="s">
        <v>583</v>
      </c>
    </row>
    <row r="415" spans="2:14" hidden="1" outlineLevel="1" x14ac:dyDescent="0.25">
      <c r="B415" s="11" t="s">
        <v>139</v>
      </c>
      <c r="C415" s="2"/>
      <c r="D415" s="28" t="s">
        <v>104</v>
      </c>
      <c r="E415" s="28" t="s">
        <v>21</v>
      </c>
      <c r="F415" s="29" t="s">
        <v>555</v>
      </c>
      <c r="G415" s="30" t="s">
        <v>556</v>
      </c>
      <c r="H415" s="31" t="s">
        <v>54</v>
      </c>
      <c r="I415" s="32">
        <v>397.56799999999998</v>
      </c>
      <c r="J415" s="56"/>
      <c r="K415" s="52">
        <f t="shared" si="37"/>
        <v>0</v>
      </c>
      <c r="N415" t="s">
        <v>584</v>
      </c>
    </row>
    <row r="416" spans="2:14" ht="60" hidden="1" outlineLevel="1" x14ac:dyDescent="0.25">
      <c r="B416" s="11" t="s">
        <v>139</v>
      </c>
      <c r="C416" s="2"/>
      <c r="D416" s="12" t="s">
        <v>107</v>
      </c>
      <c r="E416" s="12" t="s">
        <v>6</v>
      </c>
      <c r="F416" s="13" t="s">
        <v>141</v>
      </c>
      <c r="G416" s="14" t="s">
        <v>142</v>
      </c>
      <c r="H416" s="15" t="s">
        <v>54</v>
      </c>
      <c r="I416" s="16">
        <v>435.27</v>
      </c>
      <c r="J416" s="52"/>
      <c r="K416" s="52">
        <f t="shared" si="37"/>
        <v>0</v>
      </c>
      <c r="N416" t="s">
        <v>584</v>
      </c>
    </row>
    <row r="417" spans="2:14" hidden="1" outlineLevel="1" x14ac:dyDescent="0.25">
      <c r="B417" s="11" t="s">
        <v>139</v>
      </c>
      <c r="C417" s="2"/>
      <c r="D417" s="28" t="s">
        <v>108</v>
      </c>
      <c r="E417" s="28" t="s">
        <v>21</v>
      </c>
      <c r="F417" s="29" t="s">
        <v>144</v>
      </c>
      <c r="G417" s="30" t="s">
        <v>145</v>
      </c>
      <c r="H417" s="31" t="s">
        <v>54</v>
      </c>
      <c r="I417" s="32">
        <v>478.79700000000003</v>
      </c>
      <c r="J417" s="56"/>
      <c r="K417" s="52">
        <f t="shared" si="37"/>
        <v>0</v>
      </c>
      <c r="N417" t="s">
        <v>584</v>
      </c>
    </row>
    <row r="418" spans="2:14" hidden="1" outlineLevel="1" x14ac:dyDescent="0.25">
      <c r="B418" s="11" t="s">
        <v>139</v>
      </c>
      <c r="C418" s="2"/>
      <c r="D418" s="41"/>
      <c r="E418" s="39" t="s">
        <v>146</v>
      </c>
      <c r="F418" s="41"/>
      <c r="G418" s="42" t="s">
        <v>557</v>
      </c>
      <c r="H418" s="41"/>
      <c r="I418" s="43">
        <v>478.79700000000003</v>
      </c>
      <c r="J418" s="59"/>
      <c r="K418" s="52">
        <f t="shared" si="37"/>
        <v>0</v>
      </c>
    </row>
    <row r="419" spans="2:14" ht="30" hidden="1" outlineLevel="1" x14ac:dyDescent="0.25">
      <c r="B419" s="11" t="s">
        <v>139</v>
      </c>
      <c r="C419" s="2"/>
      <c r="D419" s="12" t="s">
        <v>109</v>
      </c>
      <c r="E419" s="12" t="s">
        <v>6</v>
      </c>
      <c r="F419" s="13" t="s">
        <v>152</v>
      </c>
      <c r="G419" s="14" t="s">
        <v>153</v>
      </c>
      <c r="H419" s="15" t="s">
        <v>93</v>
      </c>
      <c r="I419" s="37"/>
      <c r="J419" s="57"/>
      <c r="K419" s="57"/>
      <c r="N419" t="s">
        <v>584</v>
      </c>
    </row>
    <row r="420" spans="2:14" ht="15.75" hidden="1" outlineLevel="1" x14ac:dyDescent="0.3">
      <c r="B420" s="1"/>
      <c r="C420" s="2"/>
      <c r="D420" s="25"/>
      <c r="E420" s="26" t="s">
        <v>1</v>
      </c>
      <c r="F420" s="27" t="s">
        <v>48</v>
      </c>
      <c r="G420" s="27" t="s">
        <v>49</v>
      </c>
      <c r="H420" s="25"/>
      <c r="I420" s="25"/>
      <c r="J420" s="55"/>
      <c r="K420" s="55"/>
      <c r="N420" t="s">
        <v>567</v>
      </c>
    </row>
    <row r="421" spans="2:14" ht="30" hidden="1" outlineLevel="1" x14ac:dyDescent="0.25">
      <c r="B421" s="11" t="s">
        <v>50</v>
      </c>
      <c r="C421" s="2"/>
      <c r="D421" s="12" t="s">
        <v>112</v>
      </c>
      <c r="E421" s="12" t="s">
        <v>6</v>
      </c>
      <c r="F421" s="13" t="s">
        <v>52</v>
      </c>
      <c r="G421" s="14" t="s">
        <v>53</v>
      </c>
      <c r="H421" s="15" t="s">
        <v>54</v>
      </c>
      <c r="I421" s="16">
        <v>3247.2649999999999</v>
      </c>
      <c r="J421" s="52"/>
      <c r="K421" s="52">
        <f>J421*I421</f>
        <v>0</v>
      </c>
      <c r="N421" t="s">
        <v>568</v>
      </c>
    </row>
    <row r="422" spans="2:14" hidden="1" x14ac:dyDescent="0.25"/>
    <row r="423" spans="2:14" ht="15.75" hidden="1" thickBot="1" x14ac:dyDescent="0.3">
      <c r="B423" s="45"/>
      <c r="C423" s="45"/>
      <c r="D423" s="45"/>
      <c r="E423" s="45"/>
      <c r="F423" s="45"/>
      <c r="G423" s="45"/>
      <c r="H423" s="45"/>
      <c r="I423" s="45"/>
      <c r="J423" s="60"/>
      <c r="K423" s="60"/>
    </row>
    <row r="424" spans="2:14" s="46" customFormat="1" x14ac:dyDescent="0.25">
      <c r="J424" s="61"/>
      <c r="K424" s="61"/>
      <c r="L424"/>
    </row>
    <row r="425" spans="2:14" s="46" customFormat="1" ht="15.75" x14ac:dyDescent="0.25">
      <c r="D425" s="47"/>
      <c r="E425" s="47"/>
      <c r="F425" s="47" t="s">
        <v>558</v>
      </c>
      <c r="G425" s="47"/>
      <c r="H425" s="47"/>
      <c r="I425" s="47"/>
      <c r="J425" s="62"/>
      <c r="K425" s="62">
        <f>SUBTOTAL(9,K2:K423)</f>
        <v>0</v>
      </c>
      <c r="L425"/>
      <c r="N425" t="s">
        <v>567</v>
      </c>
    </row>
    <row r="426" spans="2:14" s="46" customFormat="1" x14ac:dyDescent="0.25">
      <c r="J426" s="61"/>
      <c r="K426" s="61"/>
      <c r="L426"/>
    </row>
  </sheetData>
  <autoFilter ref="N2:N423" xr:uid="{CF6B97FA-E0ED-4C9E-A435-CA80B88F1F3D}">
    <filterColumn colId="0">
      <filters>
        <filter val="zámečnické"/>
      </filters>
    </filterColumn>
  </autoFilter>
  <mergeCells count="9">
    <mergeCell ref="F206:I206"/>
    <mergeCell ref="F379:I379"/>
    <mergeCell ref="F393:I393"/>
    <mergeCell ref="F3:I3"/>
    <mergeCell ref="F11:I11"/>
    <mergeCell ref="F28:I28"/>
    <mergeCell ref="F48:I48"/>
    <mergeCell ref="F111:I111"/>
    <mergeCell ref="F137:I1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Hudek Michal</dc:creator>
  <cp:lastModifiedBy>Jakub Kůla</cp:lastModifiedBy>
  <dcterms:created xsi:type="dcterms:W3CDTF">2018-12-03T08:41:34Z</dcterms:created>
  <dcterms:modified xsi:type="dcterms:W3CDTF">2019-01-09T12:15:37Z</dcterms:modified>
</cp:coreProperties>
</file>