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11" activeTab="0"/>
  </bookViews>
  <sheets>
    <sheet name="MDC" sheetId="1" r:id="rId1"/>
  </sheets>
  <definedNames>
    <definedName name="_xlnm.Print_Area" localSheetId="0">'MDC'!$A$1:$I$48</definedName>
  </definedNames>
  <calcPr fullCalcOnLoad="1"/>
</workbook>
</file>

<file path=xl/sharedStrings.xml><?xml version="1.0" encoding="utf-8"?>
<sst xmlns="http://schemas.openxmlformats.org/spreadsheetml/2006/main" count="140" uniqueCount="77">
  <si>
    <t>Popis položky</t>
  </si>
  <si>
    <t>Mezisoučet</t>
  </si>
  <si>
    <t>Materiál</t>
  </si>
  <si>
    <t>Montáž</t>
  </si>
  <si>
    <t>Montáž celkem</t>
  </si>
  <si>
    <t xml:space="preserve">počet </t>
  </si>
  <si>
    <t xml:space="preserve"> jedn.</t>
  </si>
  <si>
    <t>Celkem</t>
  </si>
  <si>
    <t xml:space="preserve"> </t>
  </si>
  <si>
    <t>ks</t>
  </si>
  <si>
    <t>2.</t>
  </si>
  <si>
    <t>Drobný instalační materiál</t>
  </si>
  <si>
    <t>ostatní</t>
  </si>
  <si>
    <t>technologie</t>
  </si>
  <si>
    <t>Materiál Celkem</t>
  </si>
  <si>
    <t>Označení</t>
  </si>
  <si>
    <t>kpl</t>
  </si>
  <si>
    <t>Vypracování dokumentace skutečného provedení</t>
  </si>
  <si>
    <t>m</t>
  </si>
  <si>
    <t>kabeláž a kabelové trasy</t>
  </si>
  <si>
    <t>Pomocné zednické práce</t>
  </si>
  <si>
    <t>Rozpočet</t>
  </si>
  <si>
    <t>Protipožární ucpávky dle požadavků ČSN 73 0810</t>
  </si>
  <si>
    <t>Výchozí revize</t>
  </si>
  <si>
    <t xml:space="preserve">Kontrola a otestování rozvodného vedení </t>
  </si>
  <si>
    <t>Terminál personálu IP</t>
  </si>
  <si>
    <t>Zásuvka ethernet IP</t>
  </si>
  <si>
    <t>Systémový server VoIP</t>
  </si>
  <si>
    <t>SW licence účastníka</t>
  </si>
  <si>
    <t>SW historie volání</t>
  </si>
  <si>
    <t>Lůžková jednotka IP</t>
  </si>
  <si>
    <t>Závěs účastníka s reproduktorem IP</t>
  </si>
  <si>
    <t>Signalizační jednotka IP</t>
  </si>
  <si>
    <t>Signalizační jednotka s displejem IP</t>
  </si>
  <si>
    <t>Táhlo nouzového volání IP</t>
  </si>
  <si>
    <t xml:space="preserve">Táhlo nouzového volání s tlačítkem IP </t>
  </si>
  <si>
    <t>Volací a rušící tlačítko IP</t>
  </si>
  <si>
    <t>Svítidlo IP</t>
  </si>
  <si>
    <t>Switch modul ZPT IP</t>
  </si>
  <si>
    <t>Napáječ 250 W IP</t>
  </si>
  <si>
    <t>Datový rozvaděč 19"</t>
  </si>
  <si>
    <t>Konektor včetně proměření</t>
  </si>
  <si>
    <t>TP IP</t>
  </si>
  <si>
    <t>ZE IP</t>
  </si>
  <si>
    <t>SSV IP</t>
  </si>
  <si>
    <t>SW LI</t>
  </si>
  <si>
    <t>SW HV</t>
  </si>
  <si>
    <t>LJ IP</t>
  </si>
  <si>
    <t>ZUR IP</t>
  </si>
  <si>
    <t>SIJ IP</t>
  </si>
  <si>
    <t>SIJD IP</t>
  </si>
  <si>
    <t>TANV IP</t>
  </si>
  <si>
    <t>TTNV IP</t>
  </si>
  <si>
    <t>VRT IP</t>
  </si>
  <si>
    <t>SV IP</t>
  </si>
  <si>
    <t>SM IP</t>
  </si>
  <si>
    <t>N250 IP</t>
  </si>
  <si>
    <t>DR</t>
  </si>
  <si>
    <t>RJ45</t>
  </si>
  <si>
    <t>Naprogramování a konfigurace systému</t>
  </si>
  <si>
    <t>Trubka HFX prům. 25 mm</t>
  </si>
  <si>
    <t>Odbočná krabice KT250 p.o.+rez</t>
  </si>
  <si>
    <t>Krabice univerzální KU68 p.o.+rez.</t>
  </si>
  <si>
    <t>Kabel UTP 5E (SXKD-5E-UTP-LSOH)</t>
  </si>
  <si>
    <t>Kabel FTP 5E (SXKD-5E-FTP-LSOH)</t>
  </si>
  <si>
    <t>Kabel CHKE-R 2 x 1,5</t>
  </si>
  <si>
    <t>Instalační rámeček malý</t>
  </si>
  <si>
    <t>Instalační rámeček malý (SIJ)</t>
  </si>
  <si>
    <t>Instalační rámeček malý (ZE)</t>
  </si>
  <si>
    <t>Instalační rámeček střední (ZUR,SJD)</t>
  </si>
  <si>
    <t>Kontrola provozu a zaškolení obsluhy</t>
  </si>
  <si>
    <t>Akce: PŘÍSTAVBA LÉČEBNÉHO DOMU REHABILITACE</t>
  </si>
  <si>
    <t>Sestra pacient</t>
  </si>
  <si>
    <t>dodá elektrofirma</t>
  </si>
  <si>
    <t>Motáž elektrofirma</t>
  </si>
  <si>
    <t>Motáž elektrofirma+dod</t>
  </si>
  <si>
    <t>dodavatel MD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</si>
</sst>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u val="single"/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dotted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6">
      <alignment/>
      <protection/>
    </xf>
    <xf numFmtId="0" fontId="3" fillId="0" borderId="0">
      <alignment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9" applyNumberFormat="0" applyAlignment="0" applyProtection="0"/>
    <xf numFmtId="0" fontId="41" fillId="26" borderId="9" applyNumberFormat="0" applyAlignment="0" applyProtection="0"/>
    <xf numFmtId="0" fontId="42" fillId="26" borderId="10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Alignment="1">
      <alignment horizontal="right"/>
      <protection/>
    </xf>
    <xf numFmtId="166" fontId="3" fillId="0" borderId="0" xfId="50" applyNumberFormat="1" applyAlignment="1">
      <alignment horizontal="right"/>
      <protection/>
    </xf>
    <xf numFmtId="0" fontId="4" fillId="33" borderId="11" xfId="50" applyFont="1" applyFill="1" applyBorder="1" applyAlignment="1">
      <alignment horizontal="center"/>
      <protection/>
    </xf>
    <xf numFmtId="0" fontId="5" fillId="33" borderId="11" xfId="50" applyFont="1" applyFill="1" applyBorder="1" applyAlignment="1">
      <alignment horizontal="center"/>
      <protection/>
    </xf>
    <xf numFmtId="166" fontId="5" fillId="33" borderId="11" xfId="50" applyNumberFormat="1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vertical="center" wrapText="1"/>
      <protection/>
    </xf>
    <xf numFmtId="0" fontId="7" fillId="0" borderId="0" xfId="50" applyFont="1" applyAlignment="1">
      <alignment vertical="center"/>
      <protection/>
    </xf>
    <xf numFmtId="167" fontId="3" fillId="0" borderId="0" xfId="50" applyNumberFormat="1" applyAlignment="1">
      <alignment vertical="center"/>
      <protection/>
    </xf>
    <xf numFmtId="0" fontId="3" fillId="0" borderId="0" xfId="50" applyAlignment="1">
      <alignment vertical="center"/>
      <protection/>
    </xf>
    <xf numFmtId="0" fontId="7" fillId="33" borderId="13" xfId="50" applyFont="1" applyFill="1" applyBorder="1" applyAlignment="1">
      <alignment vertical="center"/>
      <protection/>
    </xf>
    <xf numFmtId="0" fontId="4" fillId="33" borderId="14" xfId="50" applyFont="1" applyFill="1" applyBorder="1" applyAlignment="1">
      <alignment vertical="center" wrapText="1"/>
      <protection/>
    </xf>
    <xf numFmtId="0" fontId="7" fillId="33" borderId="14" xfId="50" applyFont="1" applyFill="1" applyBorder="1" applyAlignment="1">
      <alignment horizontal="center" vertical="center"/>
      <protection/>
    </xf>
    <xf numFmtId="167" fontId="4" fillId="33" borderId="14" xfId="50" applyNumberFormat="1" applyFont="1" applyFill="1" applyBorder="1" applyAlignment="1">
      <alignment horizontal="right" vertical="center"/>
      <protection/>
    </xf>
    <xf numFmtId="167" fontId="7" fillId="33" borderId="14" xfId="50" applyNumberFormat="1" applyFont="1" applyFill="1" applyBorder="1" applyAlignment="1">
      <alignment vertical="center"/>
      <protection/>
    </xf>
    <xf numFmtId="167" fontId="4" fillId="33" borderId="14" xfId="50" applyNumberFormat="1" applyFont="1" applyFill="1" applyBorder="1" applyAlignment="1">
      <alignment vertical="center"/>
      <protection/>
    </xf>
    <xf numFmtId="167" fontId="8" fillId="33" borderId="12" xfId="50" applyNumberFormat="1" applyFont="1" applyFill="1" applyBorder="1" applyAlignment="1">
      <alignment vertical="center"/>
      <protection/>
    </xf>
    <xf numFmtId="0" fontId="7" fillId="0" borderId="15" xfId="50" applyFont="1" applyBorder="1" applyAlignment="1">
      <alignment horizontal="left" vertical="center" wrapText="1"/>
      <protection/>
    </xf>
    <xf numFmtId="167" fontId="7" fillId="0" borderId="16" xfId="50" applyNumberFormat="1" applyFont="1" applyBorder="1" applyAlignment="1">
      <alignment horizontal="right"/>
      <protection/>
    </xf>
    <xf numFmtId="0" fontId="7" fillId="0" borderId="0" xfId="50" applyFont="1" applyAlignment="1">
      <alignment horizontal="center"/>
      <protection/>
    </xf>
    <xf numFmtId="167" fontId="7" fillId="0" borderId="17" xfId="50" applyNumberFormat="1" applyFont="1" applyBorder="1" applyAlignment="1">
      <alignment vertical="center"/>
      <protection/>
    </xf>
    <xf numFmtId="167" fontId="7" fillId="33" borderId="14" xfId="50" applyNumberFormat="1" applyFont="1" applyFill="1" applyBorder="1" applyAlignment="1">
      <alignment horizontal="right" vertical="center"/>
      <protection/>
    </xf>
    <xf numFmtId="0" fontId="7" fillId="0" borderId="0" xfId="50" applyFont="1">
      <alignment/>
      <protection/>
    </xf>
    <xf numFmtId="166" fontId="7" fillId="0" borderId="0" xfId="50" applyNumberFormat="1" applyFont="1" applyAlignment="1">
      <alignment horizontal="right"/>
      <protection/>
    </xf>
    <xf numFmtId="167" fontId="7" fillId="0" borderId="18" xfId="50" applyNumberFormat="1" applyFont="1" applyBorder="1">
      <alignment/>
      <protection/>
    </xf>
    <xf numFmtId="167" fontId="7" fillId="0" borderId="16" xfId="50" applyNumberFormat="1" applyFont="1" applyBorder="1">
      <alignment/>
      <protection/>
    </xf>
    <xf numFmtId="167" fontId="7" fillId="0" borderId="19" xfId="50" applyNumberFormat="1" applyFont="1" applyBorder="1">
      <alignment/>
      <protection/>
    </xf>
    <xf numFmtId="0" fontId="4" fillId="33" borderId="13" xfId="50" applyFont="1" applyFill="1" applyBorder="1" applyAlignment="1">
      <alignment vertical="center"/>
      <protection/>
    </xf>
    <xf numFmtId="0" fontId="7" fillId="0" borderId="15" xfId="50" applyFont="1" applyBorder="1" applyAlignment="1">
      <alignment horizontal="left"/>
      <protection/>
    </xf>
    <xf numFmtId="0" fontId="44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vertical="center" wrapText="1"/>
    </xf>
    <xf numFmtId="167" fontId="7" fillId="0" borderId="0" xfId="50" applyNumberFormat="1" applyFont="1">
      <alignment/>
      <protection/>
    </xf>
    <xf numFmtId="0" fontId="7" fillId="0" borderId="20" xfId="50" applyFont="1" applyBorder="1" applyAlignment="1">
      <alignment horizontal="center" vertical="center"/>
      <protection/>
    </xf>
    <xf numFmtId="167" fontId="7" fillId="0" borderId="16" xfId="50" applyNumberFormat="1" applyFont="1" applyBorder="1" applyAlignment="1">
      <alignment vertical="center"/>
      <protection/>
    </xf>
    <xf numFmtId="0" fontId="7" fillId="0" borderId="20" xfId="50" applyFont="1" applyBorder="1" applyAlignment="1">
      <alignment horizontal="center"/>
      <protection/>
    </xf>
    <xf numFmtId="0" fontId="7" fillId="0" borderId="21" xfId="50" applyFont="1" applyBorder="1" applyAlignment="1">
      <alignment horizontal="center"/>
      <protection/>
    </xf>
    <xf numFmtId="0" fontId="7" fillId="0" borderId="16" xfId="50" applyFont="1" applyBorder="1" applyAlignment="1">
      <alignment horizontal="center" vertical="center"/>
      <protection/>
    </xf>
    <xf numFmtId="167" fontId="7" fillId="0" borderId="16" xfId="50" applyNumberFormat="1" applyFont="1" applyBorder="1" applyAlignment="1">
      <alignment horizontal="right" vertical="center"/>
      <protection/>
    </xf>
    <xf numFmtId="167" fontId="7" fillId="0" borderId="19" xfId="50" applyNumberFormat="1" applyFont="1" applyBorder="1" applyAlignment="1">
      <alignment vertical="center"/>
      <protection/>
    </xf>
    <xf numFmtId="0" fontId="7" fillId="0" borderId="0" xfId="50" applyFont="1" applyAlignment="1">
      <alignment vertical="center"/>
      <protection/>
    </xf>
    <xf numFmtId="0" fontId="7" fillId="0" borderId="21" xfId="50" applyFont="1" applyBorder="1" applyAlignment="1">
      <alignment horizontal="center" vertical="center"/>
      <protection/>
    </xf>
    <xf numFmtId="167" fontId="7" fillId="0" borderId="0" xfId="50" applyNumberFormat="1" applyFont="1" applyAlignment="1">
      <alignment vertical="center"/>
      <protection/>
    </xf>
    <xf numFmtId="0" fontId="7" fillId="0" borderId="22" xfId="50" applyFont="1" applyBorder="1" applyAlignment="1">
      <alignment horizontal="center" vertical="center"/>
      <protection/>
    </xf>
    <xf numFmtId="167" fontId="7" fillId="0" borderId="22" xfId="50" applyNumberFormat="1" applyFont="1" applyBorder="1" applyAlignment="1">
      <alignment vertical="center"/>
      <protection/>
    </xf>
    <xf numFmtId="167" fontId="7" fillId="0" borderId="22" xfId="50" applyNumberFormat="1" applyFont="1" applyBorder="1" applyAlignment="1">
      <alignment horizontal="right" vertical="center"/>
      <protection/>
    </xf>
    <xf numFmtId="0" fontId="3" fillId="0" borderId="0" xfId="50" applyAlignment="1">
      <alignment horizontal="center"/>
      <protection/>
    </xf>
    <xf numFmtId="0" fontId="7" fillId="0" borderId="22" xfId="50" applyFont="1" applyBorder="1" applyAlignment="1">
      <alignment horizontal="left" vertical="center" wrapText="1"/>
      <protection/>
    </xf>
    <xf numFmtId="0" fontId="7" fillId="0" borderId="22" xfId="0" applyFont="1" applyBorder="1" applyAlignment="1">
      <alignment vertical="center" wrapText="1"/>
    </xf>
    <xf numFmtId="166" fontId="3" fillId="0" borderId="23" xfId="50" applyNumberFormat="1" applyBorder="1" applyAlignment="1">
      <alignment horizontal="center"/>
      <protection/>
    </xf>
    <xf numFmtId="166" fontId="3" fillId="0" borderId="22" xfId="50" applyNumberFormat="1" applyBorder="1" applyAlignment="1">
      <alignment horizontal="center"/>
      <protection/>
    </xf>
    <xf numFmtId="0" fontId="7" fillId="0" borderId="24" xfId="50" applyFont="1" applyBorder="1" applyAlignment="1">
      <alignment horizontal="center"/>
      <protection/>
    </xf>
    <xf numFmtId="0" fontId="7" fillId="0" borderId="25" xfId="50" applyFont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/>
      <protection/>
    </xf>
    <xf numFmtId="0" fontId="3" fillId="0" borderId="25" xfId="50" applyBorder="1" applyAlignment="1">
      <alignment horizontal="center"/>
      <protection/>
    </xf>
    <xf numFmtId="0" fontId="2" fillId="33" borderId="26" xfId="50" applyFont="1" applyFill="1" applyBorder="1" applyAlignment="1">
      <alignment horizontal="left"/>
      <protection/>
    </xf>
    <xf numFmtId="0" fontId="2" fillId="33" borderId="22" xfId="50" applyFont="1" applyFill="1" applyBorder="1" applyAlignment="1">
      <alignment horizontal="left"/>
      <protection/>
    </xf>
    <xf numFmtId="0" fontId="2" fillId="33" borderId="27" xfId="50" applyFont="1" applyFill="1" applyBorder="1" applyAlignment="1">
      <alignment horizontal="left"/>
      <protection/>
    </xf>
    <xf numFmtId="0" fontId="7" fillId="0" borderId="15" xfId="50" applyFont="1" applyBorder="1" applyAlignment="1">
      <alignment horizontal="left" vertical="center" wrapText="1"/>
      <protection/>
    </xf>
    <xf numFmtId="0" fontId="7" fillId="0" borderId="11" xfId="50" applyFont="1" applyBorder="1">
      <alignment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SO 01 05.2 Slaboproud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30" zoomScaleNormal="130" zoomScalePageLayoutView="0" workbookViewId="0" topLeftCell="A1">
      <selection activeCell="K11" sqref="K11"/>
    </sheetView>
  </sheetViews>
  <sheetFormatPr defaultColWidth="9.140625" defaultRowHeight="12.75"/>
  <cols>
    <col min="1" max="1" width="20.57421875" style="1" bestFit="1" customWidth="1"/>
    <col min="2" max="2" width="60.8515625" style="1" bestFit="1" customWidth="1"/>
    <col min="3" max="3" width="5.140625" style="2" customWidth="1"/>
    <col min="4" max="4" width="8.57421875" style="2" bestFit="1" customWidth="1"/>
    <col min="5" max="5" width="11.28125" style="25" bestFit="1" customWidth="1"/>
    <col min="6" max="6" width="14.28125" style="3" bestFit="1" customWidth="1"/>
    <col min="7" max="7" width="11.28125" style="1" bestFit="1" customWidth="1"/>
    <col min="8" max="8" width="13.8515625" style="1" bestFit="1" customWidth="1"/>
    <col min="9" max="9" width="14.140625" style="1" bestFit="1" customWidth="1"/>
    <col min="10" max="10" width="14.8515625" style="1" customWidth="1"/>
    <col min="11" max="11" width="16.00390625" style="1" customWidth="1"/>
    <col min="12" max="12" width="11.28125" style="1" bestFit="1" customWidth="1"/>
    <col min="13" max="16384" width="9.140625" style="1" customWidth="1"/>
  </cols>
  <sheetData>
    <row r="1" spans="1:9" ht="24" customHeight="1">
      <c r="A1" s="57" t="s">
        <v>71</v>
      </c>
      <c r="B1" s="58"/>
      <c r="C1" s="58"/>
      <c r="D1" s="58"/>
      <c r="E1" s="58"/>
      <c r="F1" s="58"/>
      <c r="G1" s="58"/>
      <c r="H1" s="58"/>
      <c r="I1" s="59"/>
    </row>
    <row r="2" spans="1:9" ht="13.5" thickBot="1">
      <c r="A2" s="47"/>
      <c r="B2" s="47"/>
      <c r="C2" s="47"/>
      <c r="D2" s="47"/>
      <c r="E2" s="21"/>
      <c r="F2" s="47"/>
      <c r="G2" s="47"/>
      <c r="H2" s="47"/>
      <c r="I2" s="47"/>
    </row>
    <row r="3" spans="1:9" ht="16.5" thickBot="1">
      <c r="A3" s="54" t="s">
        <v>21</v>
      </c>
      <c r="B3" s="55"/>
      <c r="C3" s="56"/>
      <c r="D3" s="56"/>
      <c r="E3" s="56"/>
      <c r="F3" s="56"/>
      <c r="G3" s="56"/>
      <c r="H3" s="56"/>
      <c r="I3" s="56"/>
    </row>
    <row r="4" spans="1:9" ht="13.5" thickBot="1">
      <c r="A4" s="4" t="s">
        <v>15</v>
      </c>
      <c r="B4" s="5" t="s">
        <v>0</v>
      </c>
      <c r="C4" s="5" t="s">
        <v>6</v>
      </c>
      <c r="D4" s="6" t="s">
        <v>5</v>
      </c>
      <c r="E4" s="6" t="s">
        <v>2</v>
      </c>
      <c r="F4" s="6" t="s">
        <v>14</v>
      </c>
      <c r="G4" s="7" t="s">
        <v>3</v>
      </c>
      <c r="H4" s="7" t="s">
        <v>4</v>
      </c>
      <c r="I4" s="4" t="s">
        <v>7</v>
      </c>
    </row>
    <row r="5" spans="1:9" ht="13.5" thickBot="1">
      <c r="A5" s="50" t="s">
        <v>8</v>
      </c>
      <c r="B5" s="51"/>
      <c r="C5" s="51"/>
      <c r="D5" s="51"/>
      <c r="E5" s="51"/>
      <c r="F5" s="51"/>
      <c r="G5" s="51"/>
      <c r="H5" s="51"/>
      <c r="I5" s="51"/>
    </row>
    <row r="6" spans="1:9" s="24" customFormat="1" ht="12.75" thickBot="1">
      <c r="A6" s="29" t="s">
        <v>10</v>
      </c>
      <c r="B6" s="8" t="s">
        <v>72</v>
      </c>
      <c r="C6" s="52"/>
      <c r="D6" s="53"/>
      <c r="E6" s="53"/>
      <c r="F6" s="53"/>
      <c r="G6" s="53"/>
      <c r="H6" s="53"/>
      <c r="I6" s="53"/>
    </row>
    <row r="7" spans="1:11" s="24" customFormat="1" ht="12.75" thickBot="1">
      <c r="A7" s="30"/>
      <c r="B7" s="31" t="s">
        <v>13</v>
      </c>
      <c r="C7" s="36"/>
      <c r="D7" s="37"/>
      <c r="E7" s="26"/>
      <c r="F7" s="20"/>
      <c r="G7" s="27"/>
      <c r="H7" s="27"/>
      <c r="I7" s="28"/>
      <c r="J7" s="61"/>
      <c r="K7" s="33"/>
    </row>
    <row r="8" spans="1:11" s="41" customFormat="1" ht="12">
      <c r="A8" s="19"/>
      <c r="B8" s="32" t="s">
        <v>24</v>
      </c>
      <c r="C8" s="34" t="s">
        <v>16</v>
      </c>
      <c r="D8" s="38">
        <f>D11</f>
        <v>1</v>
      </c>
      <c r="E8" s="35"/>
      <c r="F8" s="39">
        <f aca="true" t="shared" si="0" ref="F8:F25">D8*E8</f>
        <v>0</v>
      </c>
      <c r="G8" s="35"/>
      <c r="H8" s="35">
        <f aca="true" t="shared" si="1" ref="H8:H25">D8*G8</f>
        <v>0</v>
      </c>
      <c r="I8" s="40">
        <f aca="true" t="shared" si="2" ref="I8:I25">F8+H8</f>
        <v>0</v>
      </c>
      <c r="J8" s="60" t="s">
        <v>76</v>
      </c>
      <c r="K8" s="43"/>
    </row>
    <row r="9" spans="1:11" s="41" customFormat="1" ht="24">
      <c r="A9" s="19" t="s">
        <v>42</v>
      </c>
      <c r="B9" s="32" t="s">
        <v>25</v>
      </c>
      <c r="C9" s="34" t="s">
        <v>9</v>
      </c>
      <c r="D9" s="38">
        <v>1</v>
      </c>
      <c r="E9" s="35"/>
      <c r="F9" s="39">
        <f t="shared" si="0"/>
        <v>0</v>
      </c>
      <c r="G9" s="35"/>
      <c r="H9" s="35">
        <f t="shared" si="1"/>
        <v>0</v>
      </c>
      <c r="I9" s="40">
        <f t="shared" si="2"/>
        <v>0</v>
      </c>
      <c r="J9" s="60" t="s">
        <v>76</v>
      </c>
      <c r="K9" s="43"/>
    </row>
    <row r="10" spans="1:11" s="41" customFormat="1" ht="24">
      <c r="A10" s="19" t="s">
        <v>43</v>
      </c>
      <c r="B10" s="32" t="s">
        <v>26</v>
      </c>
      <c r="C10" s="34" t="s">
        <v>9</v>
      </c>
      <c r="D10" s="38">
        <f>D9</f>
        <v>1</v>
      </c>
      <c r="E10" s="35"/>
      <c r="F10" s="39">
        <f t="shared" si="0"/>
        <v>0</v>
      </c>
      <c r="G10" s="35"/>
      <c r="H10" s="35">
        <f t="shared" si="1"/>
        <v>0</v>
      </c>
      <c r="I10" s="40">
        <f t="shared" si="2"/>
        <v>0</v>
      </c>
      <c r="J10" s="60" t="s">
        <v>76</v>
      </c>
      <c r="K10" s="43"/>
    </row>
    <row r="11" spans="1:11" s="41" customFormat="1" ht="24">
      <c r="A11" s="19" t="s">
        <v>44</v>
      </c>
      <c r="B11" s="32" t="s">
        <v>27</v>
      </c>
      <c r="C11" s="34" t="s">
        <v>9</v>
      </c>
      <c r="D11" s="38">
        <v>1</v>
      </c>
      <c r="E11" s="35"/>
      <c r="F11" s="39">
        <f t="shared" si="0"/>
        <v>0</v>
      </c>
      <c r="G11" s="35"/>
      <c r="H11" s="35">
        <f t="shared" si="1"/>
        <v>0</v>
      </c>
      <c r="I11" s="40">
        <f t="shared" si="2"/>
        <v>0</v>
      </c>
      <c r="J11" s="60" t="s">
        <v>76</v>
      </c>
      <c r="K11" s="43"/>
    </row>
    <row r="12" spans="1:11" s="41" customFormat="1" ht="24">
      <c r="A12" s="19" t="s">
        <v>45</v>
      </c>
      <c r="B12" s="32" t="s">
        <v>28</v>
      </c>
      <c r="C12" s="34" t="s">
        <v>9</v>
      </c>
      <c r="D12" s="38">
        <v>53</v>
      </c>
      <c r="E12" s="35"/>
      <c r="F12" s="39">
        <f t="shared" si="0"/>
        <v>0</v>
      </c>
      <c r="G12" s="35"/>
      <c r="H12" s="35">
        <f t="shared" si="1"/>
        <v>0</v>
      </c>
      <c r="I12" s="40">
        <f t="shared" si="2"/>
        <v>0</v>
      </c>
      <c r="J12" s="60" t="s">
        <v>76</v>
      </c>
      <c r="K12" s="43"/>
    </row>
    <row r="13" spans="1:11" s="41" customFormat="1" ht="24">
      <c r="A13" s="19" t="s">
        <v>46</v>
      </c>
      <c r="B13" s="32" t="s">
        <v>29</v>
      </c>
      <c r="C13" s="34" t="s">
        <v>9</v>
      </c>
      <c r="D13" s="38">
        <v>1</v>
      </c>
      <c r="E13" s="35"/>
      <c r="F13" s="39">
        <f t="shared" si="0"/>
        <v>0</v>
      </c>
      <c r="G13" s="35"/>
      <c r="H13" s="35">
        <f t="shared" si="1"/>
        <v>0</v>
      </c>
      <c r="I13" s="40">
        <f t="shared" si="2"/>
        <v>0</v>
      </c>
      <c r="J13" s="60" t="s">
        <v>76</v>
      </c>
      <c r="K13" s="43"/>
    </row>
    <row r="14" spans="1:11" s="41" customFormat="1" ht="24">
      <c r="A14" s="19" t="s">
        <v>47</v>
      </c>
      <c r="B14" s="32" t="s">
        <v>30</v>
      </c>
      <c r="C14" s="34" t="s">
        <v>9</v>
      </c>
      <c r="D14" s="38">
        <v>50</v>
      </c>
      <c r="E14" s="35"/>
      <c r="F14" s="39">
        <f t="shared" si="0"/>
        <v>0</v>
      </c>
      <c r="G14" s="35"/>
      <c r="H14" s="35">
        <f t="shared" si="1"/>
        <v>0</v>
      </c>
      <c r="I14" s="40">
        <f t="shared" si="2"/>
        <v>0</v>
      </c>
      <c r="J14" s="60" t="s">
        <v>76</v>
      </c>
      <c r="K14" s="43"/>
    </row>
    <row r="15" spans="1:11" s="41" customFormat="1" ht="24">
      <c r="A15" s="19" t="s">
        <v>48</v>
      </c>
      <c r="B15" s="32" t="s">
        <v>31</v>
      </c>
      <c r="C15" s="34" t="s">
        <v>9</v>
      </c>
      <c r="D15" s="38">
        <v>50</v>
      </c>
      <c r="E15" s="35"/>
      <c r="F15" s="39">
        <f t="shared" si="0"/>
        <v>0</v>
      </c>
      <c r="G15" s="35"/>
      <c r="H15" s="35">
        <f t="shared" si="1"/>
        <v>0</v>
      </c>
      <c r="I15" s="40">
        <f t="shared" si="2"/>
        <v>0</v>
      </c>
      <c r="J15" s="60" t="s">
        <v>76</v>
      </c>
      <c r="K15" s="43"/>
    </row>
    <row r="16" spans="1:11" s="41" customFormat="1" ht="24">
      <c r="A16" s="19" t="s">
        <v>49</v>
      </c>
      <c r="B16" s="32" t="s">
        <v>32</v>
      </c>
      <c r="C16" s="34" t="s">
        <v>9</v>
      </c>
      <c r="D16" s="38">
        <v>1</v>
      </c>
      <c r="E16" s="35"/>
      <c r="F16" s="39">
        <f t="shared" si="0"/>
        <v>0</v>
      </c>
      <c r="G16" s="35"/>
      <c r="H16" s="35">
        <f t="shared" si="1"/>
        <v>0</v>
      </c>
      <c r="I16" s="40">
        <f t="shared" si="2"/>
        <v>0</v>
      </c>
      <c r="J16" s="60" t="s">
        <v>76</v>
      </c>
      <c r="K16" s="43"/>
    </row>
    <row r="17" spans="1:11" s="41" customFormat="1" ht="24">
      <c r="A17" s="19" t="s">
        <v>50</v>
      </c>
      <c r="B17" s="32" t="s">
        <v>33</v>
      </c>
      <c r="C17" s="34" t="s">
        <v>9</v>
      </c>
      <c r="D17" s="38">
        <v>1</v>
      </c>
      <c r="E17" s="35"/>
      <c r="F17" s="39">
        <f t="shared" si="0"/>
        <v>0</v>
      </c>
      <c r="G17" s="35"/>
      <c r="H17" s="35">
        <f t="shared" si="1"/>
        <v>0</v>
      </c>
      <c r="I17" s="40">
        <f t="shared" si="2"/>
        <v>0</v>
      </c>
      <c r="J17" s="60" t="s">
        <v>76</v>
      </c>
      <c r="K17" s="43"/>
    </row>
    <row r="18" spans="1:11" s="41" customFormat="1" ht="24">
      <c r="A18" s="19" t="s">
        <v>51</v>
      </c>
      <c r="B18" s="32" t="s">
        <v>34</v>
      </c>
      <c r="C18" s="34" t="s">
        <v>9</v>
      </c>
      <c r="D18" s="38">
        <v>37</v>
      </c>
      <c r="E18" s="35"/>
      <c r="F18" s="39">
        <f t="shared" si="0"/>
        <v>0</v>
      </c>
      <c r="G18" s="35"/>
      <c r="H18" s="35">
        <f t="shared" si="1"/>
        <v>0</v>
      </c>
      <c r="I18" s="40">
        <f t="shared" si="2"/>
        <v>0</v>
      </c>
      <c r="J18" s="60" t="s">
        <v>76</v>
      </c>
      <c r="K18" s="43"/>
    </row>
    <row r="19" spans="1:11" s="41" customFormat="1" ht="24">
      <c r="A19" s="19" t="s">
        <v>52</v>
      </c>
      <c r="B19" s="32" t="s">
        <v>35</v>
      </c>
      <c r="C19" s="34" t="s">
        <v>9</v>
      </c>
      <c r="D19" s="38">
        <v>38</v>
      </c>
      <c r="E19" s="35"/>
      <c r="F19" s="39">
        <f t="shared" si="0"/>
        <v>0</v>
      </c>
      <c r="G19" s="35"/>
      <c r="H19" s="35">
        <f t="shared" si="1"/>
        <v>0</v>
      </c>
      <c r="I19" s="40">
        <f t="shared" si="2"/>
        <v>0</v>
      </c>
      <c r="J19" s="60" t="s">
        <v>76</v>
      </c>
      <c r="K19" s="43"/>
    </row>
    <row r="20" spans="1:11" s="41" customFormat="1" ht="24">
      <c r="A20" s="19" t="s">
        <v>53</v>
      </c>
      <c r="B20" s="32" t="s">
        <v>36</v>
      </c>
      <c r="C20" s="34" t="s">
        <v>9</v>
      </c>
      <c r="D20" s="38">
        <v>37</v>
      </c>
      <c r="E20" s="35"/>
      <c r="F20" s="39">
        <f t="shared" si="0"/>
        <v>0</v>
      </c>
      <c r="G20" s="35"/>
      <c r="H20" s="35">
        <f t="shared" si="1"/>
        <v>0</v>
      </c>
      <c r="I20" s="40">
        <f t="shared" si="2"/>
        <v>0</v>
      </c>
      <c r="J20" s="60" t="s">
        <v>76</v>
      </c>
      <c r="K20" s="43"/>
    </row>
    <row r="21" spans="1:11" s="41" customFormat="1" ht="24">
      <c r="A21" s="19" t="s">
        <v>54</v>
      </c>
      <c r="B21" s="32" t="s">
        <v>37</v>
      </c>
      <c r="C21" s="34" t="s">
        <v>9</v>
      </c>
      <c r="D21" s="38">
        <v>38</v>
      </c>
      <c r="E21" s="35"/>
      <c r="F21" s="39">
        <f t="shared" si="0"/>
        <v>0</v>
      </c>
      <c r="G21" s="35"/>
      <c r="H21" s="35">
        <f t="shared" si="1"/>
        <v>0</v>
      </c>
      <c r="I21" s="40">
        <f t="shared" si="2"/>
        <v>0</v>
      </c>
      <c r="J21" s="60" t="s">
        <v>76</v>
      </c>
      <c r="K21" s="43"/>
    </row>
    <row r="22" spans="1:11" s="41" customFormat="1" ht="24">
      <c r="A22" s="19" t="s">
        <v>55</v>
      </c>
      <c r="B22" s="32" t="s">
        <v>38</v>
      </c>
      <c r="C22" s="34" t="s">
        <v>9</v>
      </c>
      <c r="D22" s="38">
        <v>11</v>
      </c>
      <c r="E22" s="35"/>
      <c r="F22" s="39">
        <f t="shared" si="0"/>
        <v>0</v>
      </c>
      <c r="G22" s="35"/>
      <c r="H22" s="35">
        <f t="shared" si="1"/>
        <v>0</v>
      </c>
      <c r="I22" s="40">
        <f t="shared" si="2"/>
        <v>0</v>
      </c>
      <c r="J22" s="60" t="s">
        <v>76</v>
      </c>
      <c r="K22" s="43"/>
    </row>
    <row r="23" spans="1:11" s="41" customFormat="1" ht="24">
      <c r="A23" s="19" t="s">
        <v>56</v>
      </c>
      <c r="B23" s="32" t="s">
        <v>39</v>
      </c>
      <c r="C23" s="34" t="s">
        <v>9</v>
      </c>
      <c r="D23" s="38">
        <v>1</v>
      </c>
      <c r="E23" s="35"/>
      <c r="F23" s="39">
        <f t="shared" si="0"/>
        <v>0</v>
      </c>
      <c r="G23" s="35"/>
      <c r="H23" s="35">
        <f t="shared" si="1"/>
        <v>0</v>
      </c>
      <c r="I23" s="40">
        <f t="shared" si="2"/>
        <v>0</v>
      </c>
      <c r="J23" s="60" t="s">
        <v>76</v>
      </c>
      <c r="K23" s="43"/>
    </row>
    <row r="24" spans="1:11" s="41" customFormat="1" ht="24">
      <c r="A24" s="19" t="s">
        <v>57</v>
      </c>
      <c r="B24" s="32" t="s">
        <v>40</v>
      </c>
      <c r="C24" s="34" t="s">
        <v>9</v>
      </c>
      <c r="D24" s="38">
        <v>1</v>
      </c>
      <c r="E24" s="35"/>
      <c r="F24" s="39">
        <f t="shared" si="0"/>
        <v>0</v>
      </c>
      <c r="G24" s="35"/>
      <c r="H24" s="35">
        <f t="shared" si="1"/>
        <v>0</v>
      </c>
      <c r="I24" s="40">
        <f t="shared" si="2"/>
        <v>0</v>
      </c>
      <c r="J24" s="60" t="s">
        <v>76</v>
      </c>
      <c r="K24" s="43"/>
    </row>
    <row r="25" spans="1:11" s="41" customFormat="1" ht="24">
      <c r="A25" s="19" t="s">
        <v>58</v>
      </c>
      <c r="B25" s="32" t="s">
        <v>41</v>
      </c>
      <c r="C25" s="34" t="s">
        <v>9</v>
      </c>
      <c r="D25" s="38">
        <v>132</v>
      </c>
      <c r="E25" s="35"/>
      <c r="F25" s="39">
        <f t="shared" si="0"/>
        <v>0</v>
      </c>
      <c r="G25" s="35"/>
      <c r="H25" s="35">
        <f t="shared" si="1"/>
        <v>0</v>
      </c>
      <c r="I25" s="40">
        <f t="shared" si="2"/>
        <v>0</v>
      </c>
      <c r="J25" s="60" t="s">
        <v>76</v>
      </c>
      <c r="K25" s="43"/>
    </row>
    <row r="26" spans="1:11" s="41" customFormat="1" ht="12">
      <c r="A26" s="19"/>
      <c r="B26" s="32"/>
      <c r="C26" s="34"/>
      <c r="D26" s="38"/>
      <c r="E26" s="35"/>
      <c r="F26" s="39"/>
      <c r="G26" s="35"/>
      <c r="H26" s="35"/>
      <c r="I26" s="40"/>
      <c r="K26" s="43"/>
    </row>
    <row r="27" spans="1:11" s="41" customFormat="1" ht="12">
      <c r="A27" s="19"/>
      <c r="B27" s="31" t="s">
        <v>19</v>
      </c>
      <c r="C27" s="34"/>
      <c r="D27" s="38"/>
      <c r="E27" s="35"/>
      <c r="F27" s="39"/>
      <c r="G27" s="35"/>
      <c r="H27" s="35"/>
      <c r="I27" s="40"/>
      <c r="K27" s="43"/>
    </row>
    <row r="28" spans="1:11" s="41" customFormat="1" ht="12">
      <c r="A28" s="60" t="s">
        <v>74</v>
      </c>
      <c r="B28" s="32" t="s">
        <v>60</v>
      </c>
      <c r="C28" s="34" t="s">
        <v>18</v>
      </c>
      <c r="D28" s="42">
        <v>920</v>
      </c>
      <c r="E28" s="35"/>
      <c r="F28" s="39">
        <f aca="true" t="shared" si="3" ref="F28:F46">D28*E28</f>
        <v>0</v>
      </c>
      <c r="G28" s="35"/>
      <c r="H28" s="35">
        <f aca="true" t="shared" si="4" ref="H28:H37">D28*G28</f>
        <v>0</v>
      </c>
      <c r="I28" s="40">
        <f aca="true" t="shared" si="5" ref="I28:I46">F28+H28</f>
        <v>0</v>
      </c>
      <c r="K28" s="43"/>
    </row>
    <row r="29" spans="1:11" s="41" customFormat="1" ht="12">
      <c r="A29" s="60" t="s">
        <v>74</v>
      </c>
      <c r="B29" s="32" t="s">
        <v>61</v>
      </c>
      <c r="C29" s="34" t="s">
        <v>9</v>
      </c>
      <c r="D29" s="42">
        <v>11</v>
      </c>
      <c r="E29" s="35"/>
      <c r="F29" s="39">
        <f t="shared" si="3"/>
        <v>0</v>
      </c>
      <c r="G29" s="35"/>
      <c r="H29" s="35">
        <f t="shared" si="4"/>
        <v>0</v>
      </c>
      <c r="I29" s="40">
        <f t="shared" si="5"/>
        <v>0</v>
      </c>
      <c r="K29" s="43"/>
    </row>
    <row r="30" spans="1:11" s="41" customFormat="1" ht="12">
      <c r="A30" s="60" t="s">
        <v>74</v>
      </c>
      <c r="B30" s="32" t="s">
        <v>62</v>
      </c>
      <c r="C30" s="34" t="s">
        <v>9</v>
      </c>
      <c r="D30" s="42">
        <v>166</v>
      </c>
      <c r="E30" s="35"/>
      <c r="F30" s="39">
        <f t="shared" si="3"/>
        <v>0</v>
      </c>
      <c r="G30" s="35"/>
      <c r="H30" s="35">
        <f t="shared" si="4"/>
        <v>0</v>
      </c>
      <c r="I30" s="40">
        <f t="shared" si="5"/>
        <v>0</v>
      </c>
      <c r="K30" s="43"/>
    </row>
    <row r="31" spans="1:11" s="41" customFormat="1" ht="12">
      <c r="A31" s="60" t="s">
        <v>74</v>
      </c>
      <c r="B31" s="32" t="s">
        <v>63</v>
      </c>
      <c r="C31" s="34" t="s">
        <v>18</v>
      </c>
      <c r="D31" s="42">
        <v>420</v>
      </c>
      <c r="E31" s="35"/>
      <c r="F31" s="39">
        <f t="shared" si="3"/>
        <v>0</v>
      </c>
      <c r="G31" s="35"/>
      <c r="H31" s="35">
        <f t="shared" si="4"/>
        <v>0</v>
      </c>
      <c r="I31" s="40">
        <f t="shared" si="5"/>
        <v>0</v>
      </c>
      <c r="K31" s="43"/>
    </row>
    <row r="32" spans="1:11" s="41" customFormat="1" ht="12">
      <c r="A32" s="60" t="s">
        <v>74</v>
      </c>
      <c r="B32" s="32" t="s">
        <v>64</v>
      </c>
      <c r="C32" s="34" t="s">
        <v>18</v>
      </c>
      <c r="D32" s="42">
        <v>580</v>
      </c>
      <c r="E32" s="35"/>
      <c r="F32" s="39">
        <f t="shared" si="3"/>
        <v>0</v>
      </c>
      <c r="G32" s="35"/>
      <c r="H32" s="35">
        <f t="shared" si="4"/>
        <v>0</v>
      </c>
      <c r="I32" s="40">
        <f t="shared" si="5"/>
        <v>0</v>
      </c>
      <c r="K32" s="43"/>
    </row>
    <row r="33" spans="1:11" s="41" customFormat="1" ht="12">
      <c r="A33" s="60" t="s">
        <v>74</v>
      </c>
      <c r="B33" s="32" t="s">
        <v>65</v>
      </c>
      <c r="C33" s="34" t="s">
        <v>18</v>
      </c>
      <c r="D33" s="42">
        <v>130</v>
      </c>
      <c r="E33" s="35"/>
      <c r="F33" s="39">
        <f t="shared" si="3"/>
        <v>0</v>
      </c>
      <c r="G33" s="35"/>
      <c r="H33" s="35">
        <f t="shared" si="4"/>
        <v>0</v>
      </c>
      <c r="I33" s="40">
        <f t="shared" si="5"/>
        <v>0</v>
      </c>
      <c r="K33" s="43"/>
    </row>
    <row r="34" spans="1:11" s="41" customFormat="1" ht="12">
      <c r="A34" s="60" t="s">
        <v>75</v>
      </c>
      <c r="B34" s="32" t="s">
        <v>66</v>
      </c>
      <c r="C34" s="34" t="s">
        <v>9</v>
      </c>
      <c r="D34" s="42">
        <v>112</v>
      </c>
      <c r="E34" s="35"/>
      <c r="F34" s="39">
        <f t="shared" si="3"/>
        <v>0</v>
      </c>
      <c r="G34" s="35"/>
      <c r="H34" s="35">
        <f t="shared" si="4"/>
        <v>0</v>
      </c>
      <c r="I34" s="40">
        <f t="shared" si="5"/>
        <v>0</v>
      </c>
      <c r="K34" s="43"/>
    </row>
    <row r="35" spans="1:11" s="41" customFormat="1" ht="12">
      <c r="A35" s="60" t="s">
        <v>75</v>
      </c>
      <c r="B35" s="32" t="s">
        <v>67</v>
      </c>
      <c r="C35" s="34" t="s">
        <v>9</v>
      </c>
      <c r="D35" s="42">
        <v>1</v>
      </c>
      <c r="E35" s="35"/>
      <c r="F35" s="39">
        <f t="shared" si="3"/>
        <v>0</v>
      </c>
      <c r="G35" s="35"/>
      <c r="H35" s="35">
        <f t="shared" si="4"/>
        <v>0</v>
      </c>
      <c r="I35" s="40">
        <f t="shared" si="5"/>
        <v>0</v>
      </c>
      <c r="K35" s="43"/>
    </row>
    <row r="36" spans="1:11" s="41" customFormat="1" ht="12">
      <c r="A36" s="60" t="s">
        <v>75</v>
      </c>
      <c r="B36" s="32" t="s">
        <v>68</v>
      </c>
      <c r="C36" s="34" t="s">
        <v>9</v>
      </c>
      <c r="D36" s="42">
        <v>1</v>
      </c>
      <c r="E36" s="35"/>
      <c r="F36" s="39">
        <f t="shared" si="3"/>
        <v>0</v>
      </c>
      <c r="G36" s="35"/>
      <c r="H36" s="35">
        <f t="shared" si="4"/>
        <v>0</v>
      </c>
      <c r="I36" s="40">
        <f t="shared" si="5"/>
        <v>0</v>
      </c>
      <c r="K36" s="43"/>
    </row>
    <row r="37" spans="1:11" s="41" customFormat="1" ht="12">
      <c r="A37" s="60" t="s">
        <v>75</v>
      </c>
      <c r="B37" s="32" t="s">
        <v>69</v>
      </c>
      <c r="C37" s="34" t="s">
        <v>9</v>
      </c>
      <c r="D37" s="42">
        <v>50</v>
      </c>
      <c r="E37" s="35"/>
      <c r="F37" s="39">
        <f t="shared" si="3"/>
        <v>0</v>
      </c>
      <c r="G37" s="35"/>
      <c r="H37" s="35">
        <f t="shared" si="4"/>
        <v>0</v>
      </c>
      <c r="I37" s="40">
        <f t="shared" si="5"/>
        <v>0</v>
      </c>
      <c r="K37" s="43"/>
    </row>
    <row r="38" spans="1:11" s="41" customFormat="1" ht="12">
      <c r="A38" s="19"/>
      <c r="B38" s="32"/>
      <c r="C38" s="34"/>
      <c r="D38" s="42"/>
      <c r="E38" s="35"/>
      <c r="F38" s="39"/>
      <c r="G38" s="35"/>
      <c r="H38" s="35"/>
      <c r="I38" s="40"/>
      <c r="K38" s="43"/>
    </row>
    <row r="39" spans="1:11" s="41" customFormat="1" ht="12">
      <c r="A39" s="19"/>
      <c r="B39" s="31" t="s">
        <v>12</v>
      </c>
      <c r="C39" s="34"/>
      <c r="D39" s="42"/>
      <c r="E39" s="35"/>
      <c r="F39" s="39"/>
      <c r="G39" s="35"/>
      <c r="H39" s="35"/>
      <c r="I39" s="40"/>
      <c r="K39" s="43"/>
    </row>
    <row r="40" spans="1:11" s="41" customFormat="1" ht="12">
      <c r="A40" s="60" t="s">
        <v>76</v>
      </c>
      <c r="B40" s="32" t="s">
        <v>59</v>
      </c>
      <c r="C40" s="34" t="s">
        <v>16</v>
      </c>
      <c r="D40" s="42">
        <v>1</v>
      </c>
      <c r="E40" s="35"/>
      <c r="F40" s="39">
        <f t="shared" si="3"/>
        <v>0</v>
      </c>
      <c r="G40" s="35"/>
      <c r="H40" s="35">
        <f aca="true" t="shared" si="6" ref="H40:H46">D40*G40</f>
        <v>0</v>
      </c>
      <c r="I40" s="40">
        <f t="shared" si="5"/>
        <v>0</v>
      </c>
      <c r="K40" s="43"/>
    </row>
    <row r="41" spans="1:11" s="41" customFormat="1" ht="12">
      <c r="A41" s="60" t="s">
        <v>76</v>
      </c>
      <c r="B41" s="32" t="s">
        <v>70</v>
      </c>
      <c r="C41" s="34" t="s">
        <v>16</v>
      </c>
      <c r="D41" s="42">
        <v>1</v>
      </c>
      <c r="E41" s="35"/>
      <c r="F41" s="39">
        <f t="shared" si="3"/>
        <v>0</v>
      </c>
      <c r="G41" s="35"/>
      <c r="H41" s="35">
        <f t="shared" si="6"/>
        <v>0</v>
      </c>
      <c r="I41" s="40">
        <f t="shared" si="5"/>
        <v>0</v>
      </c>
      <c r="K41" s="43"/>
    </row>
    <row r="42" spans="1:11" s="41" customFormat="1" ht="12">
      <c r="A42" s="60" t="s">
        <v>73</v>
      </c>
      <c r="B42" s="32" t="s">
        <v>11</v>
      </c>
      <c r="C42" s="34" t="s">
        <v>16</v>
      </c>
      <c r="D42" s="42">
        <v>1</v>
      </c>
      <c r="E42" s="35"/>
      <c r="F42" s="39">
        <f t="shared" si="3"/>
        <v>0</v>
      </c>
      <c r="G42" s="35"/>
      <c r="H42" s="35">
        <f t="shared" si="6"/>
        <v>0</v>
      </c>
      <c r="I42" s="40">
        <f t="shared" si="5"/>
        <v>0</v>
      </c>
      <c r="K42" s="43"/>
    </row>
    <row r="43" spans="1:11" s="41" customFormat="1" ht="12">
      <c r="A43" s="60" t="s">
        <v>73</v>
      </c>
      <c r="B43" s="32" t="s">
        <v>20</v>
      </c>
      <c r="C43" s="34" t="s">
        <v>16</v>
      </c>
      <c r="D43" s="42">
        <v>1</v>
      </c>
      <c r="E43" s="35"/>
      <c r="F43" s="39">
        <f>D43*E43</f>
        <v>0</v>
      </c>
      <c r="G43" s="35"/>
      <c r="H43" s="35">
        <f t="shared" si="6"/>
        <v>0</v>
      </c>
      <c r="I43" s="40">
        <f t="shared" si="5"/>
        <v>0</v>
      </c>
      <c r="K43" s="43"/>
    </row>
    <row r="44" spans="1:11" s="41" customFormat="1" ht="12">
      <c r="A44" s="60" t="s">
        <v>73</v>
      </c>
      <c r="B44" s="32" t="s">
        <v>22</v>
      </c>
      <c r="C44" s="34" t="s">
        <v>16</v>
      </c>
      <c r="D44" s="42">
        <v>1</v>
      </c>
      <c r="E44" s="35"/>
      <c r="F44" s="39">
        <f t="shared" si="3"/>
        <v>0</v>
      </c>
      <c r="G44" s="35"/>
      <c r="H44" s="35">
        <f t="shared" si="6"/>
        <v>0</v>
      </c>
      <c r="I44" s="40">
        <f t="shared" si="5"/>
        <v>0</v>
      </c>
      <c r="K44" s="43"/>
    </row>
    <row r="45" spans="1:11" s="41" customFormat="1" ht="12">
      <c r="A45" s="60" t="s">
        <v>76</v>
      </c>
      <c r="B45" s="32" t="s">
        <v>23</v>
      </c>
      <c r="C45" s="34" t="s">
        <v>16</v>
      </c>
      <c r="D45" s="42">
        <v>1</v>
      </c>
      <c r="E45" s="35"/>
      <c r="F45" s="39">
        <f t="shared" si="3"/>
        <v>0</v>
      </c>
      <c r="G45" s="35"/>
      <c r="H45" s="35">
        <f t="shared" si="6"/>
        <v>0</v>
      </c>
      <c r="I45" s="40">
        <f t="shared" si="5"/>
        <v>0</v>
      </c>
      <c r="K45" s="43"/>
    </row>
    <row r="46" spans="1:11" s="41" customFormat="1" ht="12.75" thickBot="1">
      <c r="A46" s="60" t="s">
        <v>73</v>
      </c>
      <c r="B46" s="32" t="s">
        <v>17</v>
      </c>
      <c r="C46" s="34" t="s">
        <v>16</v>
      </c>
      <c r="D46" s="42">
        <v>1</v>
      </c>
      <c r="E46" s="22"/>
      <c r="F46" s="39">
        <f t="shared" si="3"/>
        <v>0</v>
      </c>
      <c r="G46" s="35"/>
      <c r="H46" s="35">
        <f t="shared" si="6"/>
        <v>0</v>
      </c>
      <c r="I46" s="40">
        <f t="shared" si="5"/>
        <v>0</v>
      </c>
      <c r="K46" s="43"/>
    </row>
    <row r="47" spans="1:11" s="11" customFormat="1" ht="13.5" thickBot="1">
      <c r="A47" s="12"/>
      <c r="B47" s="13" t="s">
        <v>1</v>
      </c>
      <c r="C47" s="14"/>
      <c r="D47" s="14"/>
      <c r="E47" s="23"/>
      <c r="F47" s="15">
        <f>SUM(F8:F46)</f>
        <v>0</v>
      </c>
      <c r="G47" s="16"/>
      <c r="H47" s="17">
        <f>SUM(H8:H46)</f>
        <v>0</v>
      </c>
      <c r="I47" s="18">
        <f>SUM(I8:I46)</f>
        <v>0</v>
      </c>
      <c r="J47" s="9"/>
      <c r="K47" s="10"/>
    </row>
    <row r="48" spans="1:11" s="41" customFormat="1" ht="12">
      <c r="A48" s="48"/>
      <c r="B48" s="49"/>
      <c r="C48" s="44"/>
      <c r="D48" s="44"/>
      <c r="E48" s="45"/>
      <c r="F48" s="46"/>
      <c r="G48" s="45"/>
      <c r="H48" s="45"/>
      <c r="I48" s="45"/>
      <c r="K48" s="43"/>
    </row>
  </sheetData>
  <sheetProtection/>
  <mergeCells count="5">
    <mergeCell ref="A5:I5"/>
    <mergeCell ref="C6:I6"/>
    <mergeCell ref="A3:B3"/>
    <mergeCell ref="C3:I3"/>
    <mergeCell ref="A1:I1"/>
  </mergeCells>
  <printOptions/>
  <pageMargins left="0.48" right="0.3937007874015748" top="1.35" bottom="0.66" header="0.5118110236220472" footer="0.5118110236220472"/>
  <pageSetup fitToWidth="5" horizontalDpi="300" verticalDpi="300" orientation="landscape" paperSize="9" r:id="rId1"/>
  <headerFooter alignWithMargins="0">
    <oddHeader>&amp;C&amp;F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ThinWork.net Zlínstav a.s.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FMIB</dc:creator>
  <cp:keywords/>
  <dc:description/>
  <cp:lastModifiedBy>Vlada</cp:lastModifiedBy>
  <cp:lastPrinted>2016-01-08T08:43:39Z</cp:lastPrinted>
  <dcterms:created xsi:type="dcterms:W3CDTF">2005-06-27T06:05:32Z</dcterms:created>
  <dcterms:modified xsi:type="dcterms:W3CDTF">2019-03-28T21:11:46Z</dcterms:modified>
  <cp:category/>
  <cp:version/>
  <cp:contentType/>
  <cp:contentStatus/>
</cp:coreProperties>
</file>