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11580" tabRatio="831" activeTab="0"/>
  </bookViews>
  <sheets>
    <sheet name="SDK" sheetId="1" r:id="rId1"/>
    <sheet name="List2" sheetId="2" r:id="rId2"/>
    <sheet name="List1" sheetId="3" r:id="rId3"/>
  </sheets>
  <definedNames>
    <definedName name="_xlnm.Print_Titles" localSheetId="0">'SDK'!$1:$2</definedName>
  </definedNames>
  <calcPr fullCalcOnLoad="1"/>
</workbook>
</file>

<file path=xl/sharedStrings.xml><?xml version="1.0" encoding="utf-8"?>
<sst xmlns="http://schemas.openxmlformats.org/spreadsheetml/2006/main" count="419" uniqueCount="69">
  <si>
    <t>MANIPULACE, NÁKLADY NA ZS:</t>
  </si>
  <si>
    <t>Mezisoučet / Subtotal</t>
  </si>
  <si>
    <t>PROJEKT ČÁST</t>
  </si>
  <si>
    <t>Popis</t>
  </si>
  <si>
    <t>měrná jednotka</t>
  </si>
  <si>
    <t>ks</t>
  </si>
  <si>
    <t>podlaží</t>
  </si>
  <si>
    <t>výměra</t>
  </si>
  <si>
    <t>jendotková cena</t>
  </si>
  <si>
    <t>cena celkem</t>
  </si>
  <si>
    <t>poznámka</t>
  </si>
  <si>
    <t>suterén</t>
  </si>
  <si>
    <t>SK14 - Příčka tl. 100mm na konstrukci z pozink. profilů, 2xRB(-i) 12,5mm, minerální izolace 15kg/m3 tl. 50mm</t>
  </si>
  <si>
    <t>m2</t>
  </si>
  <si>
    <t>impregnované desky - pouze vnitřní strana sociálky</t>
  </si>
  <si>
    <t>OK11 - Předstěna na konstrukci z pozink. profilů, 1xRB-i 12,5mm, bez izolace (instalační, h strop)</t>
  </si>
  <si>
    <t>OK11 - Předstěna na konstrukci z pozink. profilů, 1xRB-i 12,5mm, bez izolace (instalační, h 1250mm)</t>
  </si>
  <si>
    <t>OK11 - Předstěna na konstrukci z pozink. profilů, 1xRB-i 12,5mm, bez izolace (instalační, h 620mm)</t>
  </si>
  <si>
    <t>OK12 - Šachtová stěna na konstrukci z pozink. profilů (2xCW), 2xRF-i 12,5mm, minerálníí izolace 45kg/m3 tl. 50mm, EI45</t>
  </si>
  <si>
    <t>Vytvoření otvoru pro zárubeň - hrubý otvor</t>
  </si>
  <si>
    <t>Vyztužení příčky u zárubní - UA profil</t>
  </si>
  <si>
    <t>bez D+M zárubní</t>
  </si>
  <si>
    <t>Vyztužení příčky pro kotvení sprchové zástěny - UA profil</t>
  </si>
  <si>
    <t>Vyztužení příčky/předstěny pro kotvení umyvadla - pruh OSB desky</t>
  </si>
  <si>
    <t>Vyztužení příčky/předstěny pro kotvení baterie vany/sprchy - pruh OSB desky</t>
  </si>
  <si>
    <t>Vyztužení příčky/předstěny pro kotvení sprchové hlavice - pruh OSB desky</t>
  </si>
  <si>
    <t>Vyztužení příčky/předstěny pro kotvení otop. žebř. - pruh OSB desky (1žebř. - 2ks výztuhy)</t>
  </si>
  <si>
    <t>Vyztužení příčky/předstěny pro kotvení madla - UA profil + pruh OSB desky</t>
  </si>
  <si>
    <t>varianta - přímé kotvení do žel.bet.</t>
  </si>
  <si>
    <t>Vyztužení příčky/předstěny pro kotvení držáku ručníků - pruh OSB desky</t>
  </si>
  <si>
    <t>Vyztužení předstěny/příčky u závěsného WC - UA profil</t>
  </si>
  <si>
    <t>BUDE KOTVENO POMOCÍ ZÁVIT. TYČÍ DO ŽEL. BEZ STĚNY - PROVEDE PROFESE ZTI</t>
  </si>
  <si>
    <t>Revizní dvířka - šachtová stěna, EI45</t>
  </si>
  <si>
    <t>přízemí</t>
  </si>
  <si>
    <t>1.patro</t>
  </si>
  <si>
    <t>cena odhad - nutno dospecifikovat</t>
  </si>
  <si>
    <t>2.patro</t>
  </si>
  <si>
    <t>3.patro</t>
  </si>
  <si>
    <t>SK14 - Příčka tl. 150mm + ATYP na konstrukci z pozink. profilů, 2xRB(-i) 12,5mm, minerální izolace 15kg/m3 tl. 50mm</t>
  </si>
  <si>
    <t>ve 3 patře (apartmány) zatím neuvažováno</t>
  </si>
  <si>
    <t>vše</t>
  </si>
  <si>
    <t>Úprava SDK příčky u elektro</t>
  </si>
  <si>
    <t>pokoj</t>
  </si>
  <si>
    <t>NEPŘEDPOKLÁDÁ SE</t>
  </si>
  <si>
    <t>D112 - Podhled na konstrukci z pozink. profilů, 1xRB-i 12,5mm, bez izolace, závěs drát /SP1/</t>
  </si>
  <si>
    <t>D112 - Podhled na konstrukci z pozink. profilů, 2xRB 12,5mm, bez izolace, závěs drát /SP3/</t>
  </si>
  <si>
    <t>STANDARDNÍ RYCHLOZÁVĚS PÉROVÝ</t>
  </si>
  <si>
    <t>Minerální izolace 50kg/m3 tl. 80mm - volně položeno na deskách podhledu /SP3/</t>
  </si>
  <si>
    <t>D112 - Podhled na konstrukci z pozink. profilů, 1xRB 12,5mm, bez izolace, závěs drát /SP2/</t>
  </si>
  <si>
    <t>Minerální izolace cca 40-50kg/m3 tl. 100mm - kotveno talířovými hmoždinkami ke stropní kci.</t>
  </si>
  <si>
    <t>Úprava podhledu pro VZT - rámeček H lišta + SDK děrovaná kazeta 600x600mm</t>
  </si>
  <si>
    <t>SDK čelo podhledu - 2xRB 12,5mm + minerální izolace 50kg/m3 tl. 80mm</t>
  </si>
  <si>
    <t>bm</t>
  </si>
  <si>
    <t>SDK šikmé čelo 3.patro apartmán</t>
  </si>
  <si>
    <t>Ukončení podhledu v prostoru + světelná rampa 3.patro</t>
  </si>
  <si>
    <t>Úprava u garnyže</t>
  </si>
  <si>
    <t>podhled nebude ukončen SDK čelem ani jinou úpravou</t>
  </si>
  <si>
    <t>Úprava podhled - výřezy pro svítidla atd. (standard. pokoj)</t>
  </si>
  <si>
    <t>Úprava podhled - výřezy pro svítidla atd. (apartmán)</t>
  </si>
  <si>
    <t>Revizní dvířka - podhled</t>
  </si>
  <si>
    <t>zatím neuvažováno (revizní otvory v předsíňce viz "Úprava podhledu pro VZT"</t>
  </si>
  <si>
    <t>VRN, koordinace</t>
  </si>
  <si>
    <t>Doprava a přesun hmot</t>
  </si>
  <si>
    <t>CENA             (bez DPH)</t>
  </si>
  <si>
    <t>SDK kce. 2xRoyal Suite není předmětem dodávky</t>
  </si>
  <si>
    <t>D1.1.d14 Konstrukce suché montáže</t>
  </si>
  <si>
    <t>Celkem D1.1.d14 kce suché montáže</t>
  </si>
  <si>
    <t>D1.1.d14 kce suché montáže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</si>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</sst>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[$-405]d\.\ mmmm\ yyyy"/>
    <numFmt numFmtId="170" formatCode="0.000"/>
    <numFmt numFmtId="171" formatCode="#,##0\ &quot;Kč&quot;"/>
    <numFmt numFmtId="172" formatCode="0.0%"/>
    <numFmt numFmtId="173" formatCode="#,##0.00\ &quot;Kč&quot;"/>
  </numFmts>
  <fonts count="56"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Arial CE"/>
      <family val="0"/>
    </font>
    <font>
      <sz val="12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2"/>
      <name val="Arial Narrow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1" fontId="0" fillId="0" borderId="0">
      <alignment horizontal="center" vertical="center"/>
      <protection locked="0"/>
    </xf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53" fillId="33" borderId="15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49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vertical="top"/>
    </xf>
    <xf numFmtId="0" fontId="6" fillId="23" borderId="18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top"/>
    </xf>
    <xf numFmtId="49" fontId="0" fillId="0" borderId="18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49" fontId="0" fillId="0" borderId="22" xfId="0" applyNumberFormat="1" applyBorder="1" applyAlignment="1">
      <alignment vertical="top"/>
    </xf>
    <xf numFmtId="0" fontId="0" fillId="0" borderId="23" xfId="0" applyBorder="1" applyAlignment="1">
      <alignment/>
    </xf>
    <xf numFmtId="49" fontId="4" fillId="0" borderId="19" xfId="0" applyNumberFormat="1" applyFont="1" applyBorder="1" applyAlignment="1">
      <alignment horizontal="right" vertical="top"/>
    </xf>
    <xf numFmtId="49" fontId="0" fillId="0" borderId="19" xfId="0" applyNumberFormat="1" applyBorder="1" applyAlignment="1">
      <alignment horizontal="center" vertical="top"/>
    </xf>
    <xf numFmtId="0" fontId="53" fillId="33" borderId="16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24" xfId="0" applyNumberForma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7" fillId="23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8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Border="1" applyAlignment="1">
      <alignment/>
    </xf>
    <xf numFmtId="1" fontId="9" fillId="0" borderId="27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/>
    </xf>
    <xf numFmtId="0" fontId="9" fillId="34" borderId="15" xfId="0" applyFont="1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/>
    </xf>
    <xf numFmtId="0" fontId="7" fillId="34" borderId="29" xfId="0" applyFont="1" applyFill="1" applyBorder="1" applyAlignment="1">
      <alignment horizontal="center" vertical="center" wrapText="1"/>
    </xf>
    <xf numFmtId="1" fontId="0" fillId="23" borderId="30" xfId="0" applyNumberFormat="1" applyFill="1" applyBorder="1" applyAlignment="1">
      <alignment horizontal="center" vertical="center"/>
    </xf>
    <xf numFmtId="3" fontId="7" fillId="23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wrapText="1"/>
    </xf>
    <xf numFmtId="1" fontId="9" fillId="0" borderId="26" xfId="0" applyNumberFormat="1" applyFont="1" applyFill="1" applyBorder="1" applyAlignment="1">
      <alignment horizontal="center" vertical="center" shrinkToFit="1"/>
    </xf>
    <xf numFmtId="3" fontId="9" fillId="0" borderId="26" xfId="0" applyNumberFormat="1" applyFont="1" applyFill="1" applyBorder="1" applyAlignment="1">
      <alignment horizontal="center" vertical="center" shrinkToFit="1"/>
    </xf>
    <xf numFmtId="1" fontId="9" fillId="0" borderId="16" xfId="0" applyNumberFormat="1" applyFont="1" applyFill="1" applyBorder="1" applyAlignment="1">
      <alignment horizontal="center" vertical="center" shrinkToFit="1"/>
    </xf>
    <xf numFmtId="3" fontId="0" fillId="0" borderId="31" xfId="0" applyNumberFormat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49" fontId="0" fillId="35" borderId="32" xfId="49" applyNumberFormat="1" applyFont="1" applyFill="1" applyBorder="1" applyAlignment="1">
      <alignment horizontal="left" wrapText="1"/>
      <protection/>
    </xf>
    <xf numFmtId="1" fontId="0" fillId="35" borderId="32" xfId="49" applyNumberFormat="1" applyFont="1" applyFill="1" applyBorder="1" applyAlignment="1">
      <alignment wrapText="1"/>
      <protection/>
    </xf>
    <xf numFmtId="2" fontId="0" fillId="35" borderId="32" xfId="49" applyNumberFormat="1" applyFont="1" applyFill="1" applyBorder="1">
      <alignment/>
      <protection/>
    </xf>
    <xf numFmtId="0" fontId="0" fillId="35" borderId="32" xfId="49" applyFont="1" applyFill="1" applyBorder="1">
      <alignment/>
      <protection/>
    </xf>
    <xf numFmtId="44" fontId="0" fillId="35" borderId="32" xfId="40" applyNumberFormat="1" applyFont="1" applyFill="1" applyBorder="1" applyAlignment="1">
      <alignment horizontal="right"/>
    </xf>
    <xf numFmtId="0" fontId="0" fillId="35" borderId="33" xfId="49" applyFont="1" applyFill="1" applyBorder="1" applyAlignment="1">
      <alignment wrapText="1"/>
      <protection/>
    </xf>
    <xf numFmtId="49" fontId="0" fillId="35" borderId="16" xfId="49" applyNumberFormat="1" applyFont="1" applyFill="1" applyBorder="1" applyAlignment="1">
      <alignment horizontal="left" wrapText="1"/>
      <protection/>
    </xf>
    <xf numFmtId="1" fontId="0" fillId="35" borderId="16" xfId="49" applyNumberFormat="1" applyFont="1" applyFill="1" applyBorder="1" applyAlignment="1">
      <alignment wrapText="1"/>
      <protection/>
    </xf>
    <xf numFmtId="2" fontId="0" fillId="35" borderId="16" xfId="49" applyNumberFormat="1" applyFont="1" applyFill="1" applyBorder="1">
      <alignment/>
      <protection/>
    </xf>
    <xf numFmtId="0" fontId="0" fillId="35" borderId="16" xfId="49" applyFont="1" applyFill="1" applyBorder="1">
      <alignment/>
      <protection/>
    </xf>
    <xf numFmtId="44" fontId="0" fillId="35" borderId="16" xfId="40" applyNumberFormat="1" applyFont="1" applyFill="1" applyBorder="1" applyAlignment="1">
      <alignment horizontal="right"/>
    </xf>
    <xf numFmtId="0" fontId="0" fillId="35" borderId="17" xfId="49" applyFont="1" applyFill="1" applyBorder="1" applyAlignment="1">
      <alignment wrapText="1"/>
      <protection/>
    </xf>
    <xf numFmtId="1" fontId="0" fillId="35" borderId="16" xfId="49" applyNumberFormat="1" applyFont="1" applyFill="1" applyBorder="1">
      <alignment/>
      <protection/>
    </xf>
    <xf numFmtId="49" fontId="0" fillId="36" borderId="16" xfId="49" applyNumberFormat="1" applyFont="1" applyFill="1" applyBorder="1" applyAlignment="1">
      <alignment horizontal="left" wrapText="1"/>
      <protection/>
    </xf>
    <xf numFmtId="1" fontId="0" fillId="36" borderId="16" xfId="49" applyNumberFormat="1" applyFont="1" applyFill="1" applyBorder="1" applyAlignment="1">
      <alignment wrapText="1"/>
      <protection/>
    </xf>
    <xf numFmtId="2" fontId="0" fillId="36" borderId="16" xfId="49" applyNumberFormat="1" applyFont="1" applyFill="1" applyBorder="1">
      <alignment/>
      <protection/>
    </xf>
    <xf numFmtId="0" fontId="0" fillId="36" borderId="16" xfId="49" applyFont="1" applyFill="1" applyBorder="1">
      <alignment/>
      <protection/>
    </xf>
    <xf numFmtId="44" fontId="0" fillId="36" borderId="16" xfId="40" applyNumberFormat="1" applyFont="1" applyFill="1" applyBorder="1" applyAlignment="1">
      <alignment horizontal="right"/>
    </xf>
    <xf numFmtId="0" fontId="0" fillId="36" borderId="17" xfId="49" applyFont="1" applyFill="1" applyBorder="1" applyAlignment="1">
      <alignment wrapText="1"/>
      <protection/>
    </xf>
    <xf numFmtId="1" fontId="0" fillId="36" borderId="16" xfId="49" applyNumberFormat="1" applyFont="1" applyFill="1" applyBorder="1">
      <alignment/>
      <protection/>
    </xf>
    <xf numFmtId="49" fontId="12" fillId="35" borderId="32" xfId="49" applyNumberFormat="1" applyFont="1" applyFill="1" applyBorder="1" applyAlignment="1">
      <alignment horizontal="center" vertical="center" wrapText="1"/>
      <protection/>
    </xf>
    <xf numFmtId="1" fontId="12" fillId="35" borderId="32" xfId="49" applyNumberFormat="1" applyFont="1" applyFill="1" applyBorder="1" applyAlignment="1">
      <alignment horizontal="center" vertical="center" wrapText="1"/>
      <protection/>
    </xf>
    <xf numFmtId="2" fontId="12" fillId="35" borderId="32" xfId="49" applyNumberFormat="1" applyFont="1" applyFill="1" applyBorder="1" applyAlignment="1">
      <alignment horizontal="center" vertical="center"/>
      <protection/>
    </xf>
    <xf numFmtId="0" fontId="12" fillId="35" borderId="32" xfId="49" applyFont="1" applyFill="1" applyBorder="1" applyAlignment="1">
      <alignment horizontal="center" vertical="center"/>
      <protection/>
    </xf>
    <xf numFmtId="44" fontId="12" fillId="35" borderId="32" xfId="40" applyNumberFormat="1" applyFont="1" applyFill="1" applyBorder="1" applyAlignment="1">
      <alignment horizontal="center" vertical="center"/>
    </xf>
    <xf numFmtId="0" fontId="12" fillId="35" borderId="33" xfId="49" applyFont="1" applyFill="1" applyBorder="1" applyAlignment="1">
      <alignment horizontal="center" vertical="center" wrapText="1"/>
      <protection/>
    </xf>
    <xf numFmtId="49" fontId="12" fillId="35" borderId="16" xfId="49" applyNumberFormat="1" applyFont="1" applyFill="1" applyBorder="1" applyAlignment="1">
      <alignment horizontal="center" vertical="center" wrapText="1"/>
      <protection/>
    </xf>
    <xf numFmtId="1" fontId="12" fillId="35" borderId="16" xfId="49" applyNumberFormat="1" applyFont="1" applyFill="1" applyBorder="1" applyAlignment="1">
      <alignment horizontal="center" vertical="center" wrapText="1"/>
      <protection/>
    </xf>
    <xf numFmtId="2" fontId="12" fillId="35" borderId="16" xfId="49" applyNumberFormat="1" applyFont="1" applyFill="1" applyBorder="1" applyAlignment="1">
      <alignment horizontal="center" vertical="center"/>
      <protection/>
    </xf>
    <xf numFmtId="0" fontId="12" fillId="35" borderId="16" xfId="49" applyFont="1" applyFill="1" applyBorder="1" applyAlignment="1">
      <alignment horizontal="center" vertical="center"/>
      <protection/>
    </xf>
    <xf numFmtId="44" fontId="12" fillId="35" borderId="16" xfId="40" applyNumberFormat="1" applyFont="1" applyFill="1" applyBorder="1" applyAlignment="1">
      <alignment horizontal="center" vertical="center"/>
    </xf>
    <xf numFmtId="0" fontId="12" fillId="35" borderId="17" xfId="49" applyFont="1" applyFill="1" applyBorder="1" applyAlignment="1">
      <alignment horizontal="center" vertical="center" wrapText="1"/>
      <protection/>
    </xf>
    <xf numFmtId="1" fontId="12" fillId="35" borderId="16" xfId="49" applyNumberFormat="1" applyFont="1" applyFill="1" applyBorder="1" applyAlignment="1">
      <alignment horizontal="center" vertical="center"/>
      <protection/>
    </xf>
    <xf numFmtId="49" fontId="12" fillId="36" borderId="16" xfId="49" applyNumberFormat="1" applyFont="1" applyFill="1" applyBorder="1" applyAlignment="1">
      <alignment horizontal="center" vertical="center" wrapText="1"/>
      <protection/>
    </xf>
    <xf numFmtId="1" fontId="12" fillId="36" borderId="16" xfId="49" applyNumberFormat="1" applyFont="1" applyFill="1" applyBorder="1" applyAlignment="1">
      <alignment horizontal="center" vertical="center" wrapText="1"/>
      <protection/>
    </xf>
    <xf numFmtId="2" fontId="12" fillId="36" borderId="16" xfId="49" applyNumberFormat="1" applyFont="1" applyFill="1" applyBorder="1" applyAlignment="1">
      <alignment horizontal="center" vertical="center"/>
      <protection/>
    </xf>
    <xf numFmtId="0" fontId="12" fillId="36" borderId="16" xfId="49" applyFont="1" applyFill="1" applyBorder="1" applyAlignment="1">
      <alignment horizontal="center" vertical="center"/>
      <protection/>
    </xf>
    <xf numFmtId="44" fontId="12" fillId="36" borderId="16" xfId="40" applyNumberFormat="1" applyFont="1" applyFill="1" applyBorder="1" applyAlignment="1">
      <alignment horizontal="center" vertical="center"/>
    </xf>
    <xf numFmtId="0" fontId="12" fillId="36" borderId="17" xfId="49" applyFont="1" applyFill="1" applyBorder="1" applyAlignment="1">
      <alignment horizontal="center" vertical="center" wrapText="1"/>
      <protection/>
    </xf>
    <xf numFmtId="1" fontId="12" fillId="36" borderId="16" xfId="49" applyNumberFormat="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0" fillId="3" borderId="16" xfId="49" applyNumberFormat="1" applyFont="1" applyFill="1" applyBorder="1" applyAlignment="1">
      <alignment horizontal="left" wrapText="1"/>
      <protection/>
    </xf>
    <xf numFmtId="1" fontId="0" fillId="3" borderId="16" xfId="49" applyNumberFormat="1" applyFont="1" applyFill="1" applyBorder="1" applyAlignment="1">
      <alignment wrapText="1"/>
      <protection/>
    </xf>
    <xf numFmtId="2" fontId="0" fillId="3" borderId="16" xfId="49" applyNumberFormat="1" applyFont="1" applyFill="1" applyBorder="1">
      <alignment/>
      <protection/>
    </xf>
    <xf numFmtId="0" fontId="0" fillId="3" borderId="16" xfId="49" applyFont="1" applyFill="1" applyBorder="1">
      <alignment/>
      <protection/>
    </xf>
    <xf numFmtId="44" fontId="0" fillId="3" borderId="16" xfId="40" applyNumberFormat="1" applyFont="1" applyFill="1" applyBorder="1" applyAlignment="1">
      <alignment horizontal="right"/>
    </xf>
    <xf numFmtId="0" fontId="0" fillId="3" borderId="17" xfId="49" applyFont="1" applyFill="1" applyBorder="1" applyAlignment="1">
      <alignment wrapText="1"/>
      <protection/>
    </xf>
    <xf numFmtId="1" fontId="0" fillId="3" borderId="16" xfId="49" applyNumberFormat="1" applyFont="1" applyFill="1" applyBorder="1">
      <alignment/>
      <protection/>
    </xf>
    <xf numFmtId="49" fontId="0" fillId="5" borderId="16" xfId="49" applyNumberFormat="1" applyFont="1" applyFill="1" applyBorder="1" applyAlignment="1">
      <alignment horizontal="left" wrapText="1"/>
      <protection/>
    </xf>
    <xf numFmtId="1" fontId="0" fillId="5" borderId="16" xfId="49" applyNumberFormat="1" applyFont="1" applyFill="1" applyBorder="1" applyAlignment="1">
      <alignment wrapText="1"/>
      <protection/>
    </xf>
    <xf numFmtId="2" fontId="0" fillId="5" borderId="16" xfId="49" applyNumberFormat="1" applyFont="1" applyFill="1" applyBorder="1">
      <alignment/>
      <protection/>
    </xf>
    <xf numFmtId="0" fontId="0" fillId="5" borderId="16" xfId="49" applyFont="1" applyFill="1" applyBorder="1">
      <alignment/>
      <protection/>
    </xf>
    <xf numFmtId="44" fontId="0" fillId="5" borderId="16" xfId="40" applyNumberFormat="1" applyFont="1" applyFill="1" applyBorder="1" applyAlignment="1">
      <alignment horizontal="right"/>
    </xf>
    <xf numFmtId="0" fontId="0" fillId="5" borderId="17" xfId="49" applyFont="1" applyFill="1" applyBorder="1" applyAlignment="1">
      <alignment wrapText="1"/>
      <protection/>
    </xf>
    <xf numFmtId="1" fontId="0" fillId="5" borderId="16" xfId="49" applyNumberFormat="1" applyFont="1" applyFill="1" applyBorder="1">
      <alignment/>
      <protection/>
    </xf>
    <xf numFmtId="49" fontId="0" fillId="7" borderId="16" xfId="49" applyNumberFormat="1" applyFont="1" applyFill="1" applyBorder="1" applyAlignment="1">
      <alignment horizontal="left" wrapText="1"/>
      <protection/>
    </xf>
    <xf numFmtId="1" fontId="0" fillId="7" borderId="16" xfId="49" applyNumberFormat="1" applyFont="1" applyFill="1" applyBorder="1" applyAlignment="1">
      <alignment wrapText="1"/>
      <protection/>
    </xf>
    <xf numFmtId="2" fontId="0" fillId="7" borderId="16" xfId="49" applyNumberFormat="1" applyFont="1" applyFill="1" applyBorder="1">
      <alignment/>
      <protection/>
    </xf>
    <xf numFmtId="0" fontId="0" fillId="7" borderId="16" xfId="49" applyFont="1" applyFill="1" applyBorder="1">
      <alignment/>
      <protection/>
    </xf>
    <xf numFmtId="44" fontId="0" fillId="7" borderId="16" xfId="40" applyNumberFormat="1" applyFont="1" applyFill="1" applyBorder="1" applyAlignment="1">
      <alignment horizontal="right"/>
    </xf>
    <xf numFmtId="0" fontId="0" fillId="7" borderId="17" xfId="49" applyFont="1" applyFill="1" applyBorder="1" applyAlignment="1">
      <alignment wrapText="1"/>
      <protection/>
    </xf>
    <xf numFmtId="1" fontId="0" fillId="7" borderId="16" xfId="49" applyNumberFormat="1" applyFont="1" applyFill="1" applyBorder="1">
      <alignment/>
      <protection/>
    </xf>
    <xf numFmtId="49" fontId="0" fillId="4" borderId="15" xfId="49" applyNumberFormat="1" applyFont="1" applyFill="1" applyBorder="1" applyAlignment="1">
      <alignment horizontal="left" wrapText="1"/>
      <protection/>
    </xf>
    <xf numFmtId="1" fontId="0" fillId="4" borderId="15" xfId="49" applyNumberFormat="1" applyFont="1" applyFill="1" applyBorder="1" applyAlignment="1">
      <alignment wrapText="1"/>
      <protection/>
    </xf>
    <xf numFmtId="2" fontId="0" fillId="4" borderId="15" xfId="49" applyNumberFormat="1" applyFont="1" applyFill="1" applyBorder="1">
      <alignment/>
      <protection/>
    </xf>
    <xf numFmtId="1" fontId="0" fillId="4" borderId="15" xfId="49" applyNumberFormat="1" applyFont="1" applyFill="1" applyBorder="1">
      <alignment/>
      <protection/>
    </xf>
    <xf numFmtId="0" fontId="0" fillId="4" borderId="15" xfId="49" applyFont="1" applyFill="1" applyBorder="1">
      <alignment/>
      <protection/>
    </xf>
    <xf numFmtId="44" fontId="0" fillId="4" borderId="15" xfId="40" applyNumberFormat="1" applyFont="1" applyFill="1" applyBorder="1" applyAlignment="1">
      <alignment horizontal="right"/>
    </xf>
    <xf numFmtId="0" fontId="0" fillId="4" borderId="25" xfId="49" applyFont="1" applyFill="1" applyBorder="1" applyAlignment="1">
      <alignment wrapText="1"/>
      <protection/>
    </xf>
    <xf numFmtId="49" fontId="0" fillId="0" borderId="0" xfId="49" applyNumberFormat="1" applyFont="1" applyFill="1" applyBorder="1" applyAlignment="1">
      <alignment horizontal="left" wrapText="1"/>
      <protection/>
    </xf>
    <xf numFmtId="1" fontId="0" fillId="0" borderId="0" xfId="49" applyNumberFormat="1" applyFont="1" applyFill="1" applyBorder="1" applyAlignment="1">
      <alignment wrapText="1"/>
      <protection/>
    </xf>
    <xf numFmtId="2" fontId="0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>
      <alignment/>
      <protection/>
    </xf>
    <xf numFmtId="0" fontId="0" fillId="0" borderId="0" xfId="49" applyFont="1" applyFill="1" applyBorder="1">
      <alignment/>
      <protection/>
    </xf>
    <xf numFmtId="44" fontId="0" fillId="0" borderId="0" xfId="40" applyNumberFormat="1" applyFont="1" applyFill="1" applyBorder="1" applyAlignment="1">
      <alignment horizontal="right"/>
    </xf>
    <xf numFmtId="0" fontId="0" fillId="0" borderId="0" xfId="49" applyFont="1" applyFill="1" applyBorder="1" applyAlignment="1">
      <alignment wrapText="1"/>
      <protection/>
    </xf>
    <xf numFmtId="1" fontId="0" fillId="35" borderId="32" xfId="49" applyNumberFormat="1" applyFont="1" applyFill="1" applyBorder="1">
      <alignment/>
      <protection/>
    </xf>
    <xf numFmtId="0" fontId="5" fillId="35" borderId="17" xfId="49" applyFont="1" applyFill="1" applyBorder="1" applyAlignment="1">
      <alignment wrapText="1"/>
      <protection/>
    </xf>
    <xf numFmtId="0" fontId="5" fillId="36" borderId="17" xfId="49" applyFont="1" applyFill="1" applyBorder="1" applyAlignment="1">
      <alignment wrapText="1"/>
      <protection/>
    </xf>
    <xf numFmtId="0" fontId="5" fillId="3" borderId="17" xfId="49" applyFont="1" applyFill="1" applyBorder="1" applyAlignment="1">
      <alignment wrapText="1"/>
      <protection/>
    </xf>
    <xf numFmtId="0" fontId="5" fillId="5" borderId="17" xfId="49" applyFont="1" applyFill="1" applyBorder="1" applyAlignment="1">
      <alignment wrapText="1"/>
      <protection/>
    </xf>
    <xf numFmtId="0" fontId="5" fillId="7" borderId="17" xfId="49" applyFont="1" applyFill="1" applyBorder="1" applyAlignment="1">
      <alignment wrapText="1"/>
      <protection/>
    </xf>
    <xf numFmtId="49" fontId="0" fillId="4" borderId="16" xfId="49" applyNumberFormat="1" applyFont="1" applyFill="1" applyBorder="1" applyAlignment="1">
      <alignment horizontal="left" wrapText="1"/>
      <protection/>
    </xf>
    <xf numFmtId="1" fontId="0" fillId="4" borderId="16" xfId="49" applyNumberFormat="1" applyFont="1" applyFill="1" applyBorder="1" applyAlignment="1">
      <alignment wrapText="1"/>
      <protection/>
    </xf>
    <xf numFmtId="2" fontId="0" fillId="4" borderId="16" xfId="49" applyNumberFormat="1" applyFont="1" applyFill="1" applyBorder="1">
      <alignment/>
      <protection/>
    </xf>
    <xf numFmtId="1" fontId="0" fillId="4" borderId="16" xfId="49" applyNumberFormat="1" applyFont="1" applyFill="1" applyBorder="1">
      <alignment/>
      <protection/>
    </xf>
    <xf numFmtId="0" fontId="0" fillId="4" borderId="16" xfId="49" applyFont="1" applyFill="1" applyBorder="1">
      <alignment/>
      <protection/>
    </xf>
    <xf numFmtId="44" fontId="0" fillId="4" borderId="16" xfId="40" applyNumberFormat="1" applyFont="1" applyFill="1" applyBorder="1" applyAlignment="1">
      <alignment horizontal="right"/>
    </xf>
    <xf numFmtId="0" fontId="0" fillId="4" borderId="17" xfId="49" applyFont="1" applyFill="1" applyBorder="1" applyAlignment="1">
      <alignment wrapText="1"/>
      <protection/>
    </xf>
    <xf numFmtId="49" fontId="0" fillId="0" borderId="32" xfId="49" applyNumberFormat="1" applyFont="1" applyFill="1" applyBorder="1" applyAlignment="1">
      <alignment horizontal="left" wrapText="1"/>
      <protection/>
    </xf>
    <xf numFmtId="1" fontId="0" fillId="0" borderId="32" xfId="49" applyNumberFormat="1" applyFont="1" applyFill="1" applyBorder="1" applyAlignment="1">
      <alignment wrapText="1"/>
      <protection/>
    </xf>
    <xf numFmtId="2" fontId="0" fillId="0" borderId="32" xfId="49" applyNumberFormat="1" applyFont="1" applyFill="1" applyBorder="1">
      <alignment/>
      <protection/>
    </xf>
    <xf numFmtId="172" fontId="0" fillId="0" borderId="32" xfId="49" applyNumberFormat="1" applyFont="1" applyFill="1" applyBorder="1">
      <alignment/>
      <protection/>
    </xf>
    <xf numFmtId="0" fontId="0" fillId="0" borderId="32" xfId="49" applyFont="1" applyFill="1" applyBorder="1">
      <alignment/>
      <protection/>
    </xf>
    <xf numFmtId="44" fontId="0" fillId="0" borderId="32" xfId="40" applyNumberFormat="1" applyFont="1" applyFill="1" applyBorder="1" applyAlignment="1">
      <alignment horizontal="right"/>
    </xf>
    <xf numFmtId="0" fontId="0" fillId="0" borderId="33" xfId="49" applyFont="1" applyFill="1" applyBorder="1" applyAlignment="1">
      <alignment wrapText="1"/>
      <protection/>
    </xf>
    <xf numFmtId="49" fontId="0" fillId="0" borderId="15" xfId="49" applyNumberFormat="1" applyFont="1" applyFill="1" applyBorder="1" applyAlignment="1">
      <alignment horizontal="left" wrapText="1"/>
      <protection/>
    </xf>
    <xf numFmtId="1" fontId="0" fillId="0" borderId="15" xfId="49" applyNumberFormat="1" applyFont="1" applyFill="1" applyBorder="1" applyAlignment="1">
      <alignment wrapText="1"/>
      <protection/>
    </xf>
    <xf numFmtId="2" fontId="0" fillId="0" borderId="15" xfId="49" applyNumberFormat="1" applyFont="1" applyFill="1" applyBorder="1">
      <alignment/>
      <protection/>
    </xf>
    <xf numFmtId="172" fontId="0" fillId="0" borderId="15" xfId="49" applyNumberFormat="1" applyFont="1" applyFill="1" applyBorder="1">
      <alignment/>
      <protection/>
    </xf>
    <xf numFmtId="0" fontId="0" fillId="0" borderId="15" xfId="49" applyFont="1" applyFill="1" applyBorder="1">
      <alignment/>
      <protection/>
    </xf>
    <xf numFmtId="44" fontId="0" fillId="0" borderId="15" xfId="40" applyNumberFormat="1" applyFont="1" applyFill="1" applyBorder="1" applyAlignment="1">
      <alignment horizontal="right"/>
    </xf>
    <xf numFmtId="0" fontId="0" fillId="0" borderId="25" xfId="49" applyFont="1" applyFill="1" applyBorder="1" applyAlignment="1">
      <alignment wrapText="1"/>
      <protection/>
    </xf>
    <xf numFmtId="0" fontId="13" fillId="0" borderId="0" xfId="49" applyFont="1" applyFill="1" applyAlignment="1">
      <alignment horizontal="left" wrapText="1"/>
      <protection/>
    </xf>
    <xf numFmtId="0" fontId="13" fillId="0" borderId="0" xfId="49" applyFont="1" applyFill="1" applyAlignment="1">
      <alignment wrapText="1"/>
      <protection/>
    </xf>
    <xf numFmtId="0" fontId="14" fillId="0" borderId="0" xfId="49" applyFont="1" applyFill="1">
      <alignment/>
      <protection/>
    </xf>
    <xf numFmtId="0" fontId="13" fillId="0" borderId="0" xfId="49" applyFont="1" applyFill="1">
      <alignment/>
      <protection/>
    </xf>
    <xf numFmtId="173" fontId="13" fillId="0" borderId="0" xfId="49" applyNumberFormat="1" applyFont="1" applyFill="1">
      <alignment/>
      <protection/>
    </xf>
    <xf numFmtId="0" fontId="14" fillId="0" borderId="0" xfId="49" applyFont="1" applyFill="1" applyAlignment="1">
      <alignment wrapText="1"/>
      <protection/>
    </xf>
    <xf numFmtId="0" fontId="55" fillId="0" borderId="30" xfId="49" applyFont="1" applyFill="1" applyBorder="1" applyAlignment="1">
      <alignment horizontal="left" wrapText="1"/>
      <protection/>
    </xf>
    <xf numFmtId="0" fontId="55" fillId="0" borderId="34" xfId="49" applyFont="1" applyFill="1" applyBorder="1" applyAlignment="1">
      <alignment wrapText="1"/>
      <protection/>
    </xf>
    <xf numFmtId="0" fontId="55" fillId="0" borderId="34" xfId="49" applyFont="1" applyFill="1" applyBorder="1">
      <alignment/>
      <protection/>
    </xf>
    <xf numFmtId="173" fontId="55" fillId="0" borderId="34" xfId="49" applyNumberFormat="1" applyFont="1" applyFill="1" applyBorder="1" applyAlignment="1">
      <alignment horizontal="right"/>
      <protection/>
    </xf>
    <xf numFmtId="0" fontId="1" fillId="0" borderId="29" xfId="49" applyFont="1" applyFill="1" applyBorder="1" applyAlignment="1">
      <alignment wrapText="1"/>
      <protection/>
    </xf>
    <xf numFmtId="0" fontId="15" fillId="0" borderId="16" xfId="0" applyFont="1" applyBorder="1" applyAlignment="1">
      <alignment horizontal="center" vertical="center" shrinkToFi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37" borderId="3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</cellXfs>
  <cellStyles count="55">
    <cellStyle name="Normal" xfId="0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A_Vzor_nabídky" xfId="49"/>
    <cellStyle name="Followed Hyperlink" xfId="50"/>
    <cellStyle name="Poznámka" xfId="51"/>
    <cellStyle name="Percent" xfId="52"/>
    <cellStyle name="Propojená buňka" xfId="53"/>
    <cellStyle name="Specifikace 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view="pageLayout" workbookViewId="0" topLeftCell="A1">
      <selection activeCell="C8" sqref="C8"/>
    </sheetView>
  </sheetViews>
  <sheetFormatPr defaultColWidth="9.00390625" defaultRowHeight="12.75"/>
  <cols>
    <col min="1" max="1" width="7.00390625" style="21" customWidth="1"/>
    <col min="2" max="2" width="46.375" style="6" customWidth="1"/>
    <col min="3" max="3" width="8.75390625" style="22" bestFit="1" customWidth="1"/>
    <col min="4" max="4" width="11.375" style="7" bestFit="1" customWidth="1"/>
    <col min="5" max="5" width="5.125" style="7" customWidth="1"/>
    <col min="6" max="6" width="8.25390625" style="3" bestFit="1" customWidth="1"/>
    <col min="7" max="7" width="9.25390625" style="3" bestFit="1" customWidth="1"/>
    <col min="8" max="8" width="20.375" style="3" customWidth="1"/>
    <col min="9" max="9" width="10.125" style="0" bestFit="1" customWidth="1"/>
  </cols>
  <sheetData>
    <row r="1" spans="1:8" s="2" customFormat="1" ht="23.25" thickBot="1">
      <c r="A1" s="64" t="s">
        <v>2</v>
      </c>
      <c r="B1" s="198" t="s">
        <v>65</v>
      </c>
      <c r="C1" s="198"/>
      <c r="D1" s="198"/>
      <c r="E1" s="198"/>
      <c r="F1" s="198"/>
      <c r="G1" s="198"/>
      <c r="H1" s="198"/>
    </row>
    <row r="2" spans="1:8" s="2" customFormat="1" ht="24.75" thickBot="1">
      <c r="A2" s="190" t="s">
        <v>6</v>
      </c>
      <c r="B2" s="191" t="s">
        <v>3</v>
      </c>
      <c r="C2" s="192" t="s">
        <v>7</v>
      </c>
      <c r="D2" s="193" t="s">
        <v>4</v>
      </c>
      <c r="E2" s="196" t="s">
        <v>8</v>
      </c>
      <c r="F2" s="197"/>
      <c r="G2" s="194" t="s">
        <v>9</v>
      </c>
      <c r="H2" s="195" t="s">
        <v>10</v>
      </c>
    </row>
    <row r="3" spans="1:8" s="2" customFormat="1" ht="36">
      <c r="A3" s="92" t="s">
        <v>11</v>
      </c>
      <c r="B3" s="93" t="s">
        <v>12</v>
      </c>
      <c r="C3" s="94">
        <v>377.72507999999993</v>
      </c>
      <c r="D3" s="93" t="s">
        <v>13</v>
      </c>
      <c r="E3" s="94"/>
      <c r="F3" s="95" t="str">
        <f aca="true" t="shared" si="0" ref="F3:F66">"Kč/"&amp;D3</f>
        <v>Kč/m2</v>
      </c>
      <c r="G3" s="96">
        <f aca="true" t="shared" si="1" ref="G3:G66">C3*E3</f>
        <v>0</v>
      </c>
      <c r="H3" s="97" t="s">
        <v>14</v>
      </c>
    </row>
    <row r="4" spans="1:8" s="2" customFormat="1" ht="24">
      <c r="A4" s="98" t="s">
        <v>11</v>
      </c>
      <c r="B4" s="99" t="s">
        <v>15</v>
      </c>
      <c r="C4" s="100">
        <v>458.1645</v>
      </c>
      <c r="D4" s="99" t="s">
        <v>13</v>
      </c>
      <c r="E4" s="100"/>
      <c r="F4" s="101" t="str">
        <f t="shared" si="0"/>
        <v>Kč/m2</v>
      </c>
      <c r="G4" s="102">
        <f t="shared" si="1"/>
        <v>0</v>
      </c>
      <c r="H4" s="103"/>
    </row>
    <row r="5" spans="1:8" s="2" customFormat="1" ht="24">
      <c r="A5" s="98" t="s">
        <v>11</v>
      </c>
      <c r="B5" s="99" t="s">
        <v>16</v>
      </c>
      <c r="C5" s="100">
        <v>31</v>
      </c>
      <c r="D5" s="99" t="s">
        <v>13</v>
      </c>
      <c r="E5" s="100"/>
      <c r="F5" s="101" t="str">
        <f t="shared" si="0"/>
        <v>Kč/m2</v>
      </c>
      <c r="G5" s="102">
        <f t="shared" si="1"/>
        <v>0</v>
      </c>
      <c r="H5" s="103"/>
    </row>
    <row r="6" spans="1:8" s="2" customFormat="1" ht="24">
      <c r="A6" s="98" t="s">
        <v>11</v>
      </c>
      <c r="B6" s="99" t="s">
        <v>17</v>
      </c>
      <c r="C6" s="100">
        <v>10.9554</v>
      </c>
      <c r="D6" s="99" t="s">
        <v>13</v>
      </c>
      <c r="E6" s="100"/>
      <c r="F6" s="101" t="str">
        <f t="shared" si="0"/>
        <v>Kč/m2</v>
      </c>
      <c r="G6" s="102">
        <f t="shared" si="1"/>
        <v>0</v>
      </c>
      <c r="H6" s="103"/>
    </row>
    <row r="7" spans="1:8" s="2" customFormat="1" ht="36">
      <c r="A7" s="98" t="s">
        <v>11</v>
      </c>
      <c r="B7" s="99" t="s">
        <v>18</v>
      </c>
      <c r="C7" s="100">
        <v>218.38259999999997</v>
      </c>
      <c r="D7" s="99" t="s">
        <v>13</v>
      </c>
      <c r="E7" s="100"/>
      <c r="F7" s="101" t="str">
        <f t="shared" si="0"/>
        <v>Kč/m2</v>
      </c>
      <c r="G7" s="102">
        <f t="shared" si="1"/>
        <v>0</v>
      </c>
      <c r="H7" s="103"/>
    </row>
    <row r="8" spans="1:8" s="2" customFormat="1" ht="12.75">
      <c r="A8" s="98" t="s">
        <v>11</v>
      </c>
      <c r="B8" s="99" t="s">
        <v>19</v>
      </c>
      <c r="C8" s="100">
        <v>31</v>
      </c>
      <c r="D8" s="99" t="s">
        <v>5</v>
      </c>
      <c r="E8" s="104"/>
      <c r="F8" s="101" t="str">
        <f t="shared" si="0"/>
        <v>Kč/ks</v>
      </c>
      <c r="G8" s="102">
        <f t="shared" si="1"/>
        <v>0</v>
      </c>
      <c r="H8" s="103"/>
    </row>
    <row r="9" spans="1:8" s="2" customFormat="1" ht="12.75">
      <c r="A9" s="98" t="s">
        <v>11</v>
      </c>
      <c r="B9" s="99" t="s">
        <v>20</v>
      </c>
      <c r="C9" s="100">
        <v>31</v>
      </c>
      <c r="D9" s="99" t="s">
        <v>5</v>
      </c>
      <c r="E9" s="104"/>
      <c r="F9" s="101" t="str">
        <f t="shared" si="0"/>
        <v>Kč/ks</v>
      </c>
      <c r="G9" s="102">
        <f t="shared" si="1"/>
        <v>0</v>
      </c>
      <c r="H9" s="103" t="s">
        <v>21</v>
      </c>
    </row>
    <row r="10" spans="1:8" s="2" customFormat="1" ht="12.75">
      <c r="A10" s="98" t="s">
        <v>11</v>
      </c>
      <c r="B10" s="99" t="s">
        <v>22</v>
      </c>
      <c r="C10" s="100">
        <v>62</v>
      </c>
      <c r="D10" s="99" t="s">
        <v>5</v>
      </c>
      <c r="E10" s="104"/>
      <c r="F10" s="101" t="str">
        <f t="shared" si="0"/>
        <v>Kč/ks</v>
      </c>
      <c r="G10" s="102">
        <f t="shared" si="1"/>
        <v>0</v>
      </c>
      <c r="H10" s="103"/>
    </row>
    <row r="11" spans="1:8" s="2" customFormat="1" ht="24">
      <c r="A11" s="98" t="s">
        <v>11</v>
      </c>
      <c r="B11" s="99" t="s">
        <v>23</v>
      </c>
      <c r="C11" s="100">
        <v>31</v>
      </c>
      <c r="D11" s="99" t="s">
        <v>5</v>
      </c>
      <c r="E11" s="104"/>
      <c r="F11" s="101" t="str">
        <f t="shared" si="0"/>
        <v>Kč/ks</v>
      </c>
      <c r="G11" s="102">
        <f t="shared" si="1"/>
        <v>0</v>
      </c>
      <c r="H11" s="103"/>
    </row>
    <row r="12" spans="1:8" s="2" customFormat="1" ht="24">
      <c r="A12" s="98" t="s">
        <v>11</v>
      </c>
      <c r="B12" s="99" t="s">
        <v>24</v>
      </c>
      <c r="C12" s="100">
        <v>31</v>
      </c>
      <c r="D12" s="99" t="s">
        <v>5</v>
      </c>
      <c r="E12" s="104"/>
      <c r="F12" s="101" t="str">
        <f t="shared" si="0"/>
        <v>Kč/ks</v>
      </c>
      <c r="G12" s="102">
        <f t="shared" si="1"/>
        <v>0</v>
      </c>
      <c r="H12" s="103"/>
    </row>
    <row r="13" spans="1:8" s="2" customFormat="1" ht="24">
      <c r="A13" s="98" t="s">
        <v>11</v>
      </c>
      <c r="B13" s="99" t="s">
        <v>25</v>
      </c>
      <c r="C13" s="100">
        <v>31</v>
      </c>
      <c r="D13" s="99" t="s">
        <v>5</v>
      </c>
      <c r="E13" s="104"/>
      <c r="F13" s="101" t="str">
        <f t="shared" si="0"/>
        <v>Kč/ks</v>
      </c>
      <c r="G13" s="102">
        <f t="shared" si="1"/>
        <v>0</v>
      </c>
      <c r="H13" s="103"/>
    </row>
    <row r="14" spans="1:8" s="2" customFormat="1" ht="24">
      <c r="A14" s="98" t="s">
        <v>11</v>
      </c>
      <c r="B14" s="99" t="s">
        <v>26</v>
      </c>
      <c r="C14" s="100">
        <v>62</v>
      </c>
      <c r="D14" s="99" t="s">
        <v>5</v>
      </c>
      <c r="E14" s="104"/>
      <c r="F14" s="101" t="str">
        <f t="shared" si="0"/>
        <v>Kč/ks</v>
      </c>
      <c r="G14" s="102">
        <f t="shared" si="1"/>
        <v>0</v>
      </c>
      <c r="H14" s="103"/>
    </row>
    <row r="15" spans="1:8" s="2" customFormat="1" ht="24">
      <c r="A15" s="98" t="s">
        <v>11</v>
      </c>
      <c r="B15" s="99" t="s">
        <v>27</v>
      </c>
      <c r="C15" s="100">
        <v>31</v>
      </c>
      <c r="D15" s="99" t="s">
        <v>5</v>
      </c>
      <c r="E15" s="104"/>
      <c r="F15" s="101" t="str">
        <f t="shared" si="0"/>
        <v>Kč/ks</v>
      </c>
      <c r="G15" s="102">
        <f t="shared" si="1"/>
        <v>0</v>
      </c>
      <c r="H15" s="103" t="s">
        <v>28</v>
      </c>
    </row>
    <row r="16" spans="1:8" s="2" customFormat="1" ht="24">
      <c r="A16" s="98" t="s">
        <v>11</v>
      </c>
      <c r="B16" s="99" t="s">
        <v>29</v>
      </c>
      <c r="C16" s="100">
        <v>31</v>
      </c>
      <c r="D16" s="99" t="s">
        <v>5</v>
      </c>
      <c r="E16" s="104"/>
      <c r="F16" s="101" t="str">
        <f t="shared" si="0"/>
        <v>Kč/ks</v>
      </c>
      <c r="G16" s="102">
        <f t="shared" si="1"/>
        <v>0</v>
      </c>
      <c r="H16" s="103"/>
    </row>
    <row r="17" spans="1:8" s="2" customFormat="1" ht="60">
      <c r="A17" s="98" t="s">
        <v>11</v>
      </c>
      <c r="B17" s="99" t="s">
        <v>30</v>
      </c>
      <c r="C17" s="100">
        <v>0</v>
      </c>
      <c r="D17" s="99" t="s">
        <v>5</v>
      </c>
      <c r="E17" s="104"/>
      <c r="F17" s="101" t="str">
        <f t="shared" si="0"/>
        <v>Kč/ks</v>
      </c>
      <c r="G17" s="102">
        <f t="shared" si="1"/>
        <v>0</v>
      </c>
      <c r="H17" s="103" t="s">
        <v>31</v>
      </c>
    </row>
    <row r="18" spans="1:8" s="2" customFormat="1" ht="12.75">
      <c r="A18" s="98" t="s">
        <v>11</v>
      </c>
      <c r="B18" s="99" t="s">
        <v>32</v>
      </c>
      <c r="C18" s="100">
        <v>31</v>
      </c>
      <c r="D18" s="99" t="s">
        <v>5</v>
      </c>
      <c r="E18" s="104"/>
      <c r="F18" s="101" t="str">
        <f t="shared" si="0"/>
        <v>Kč/ks</v>
      </c>
      <c r="G18" s="102">
        <f t="shared" si="1"/>
        <v>0</v>
      </c>
      <c r="H18" s="103"/>
    </row>
    <row r="19" spans="1:8" s="2" customFormat="1" ht="36">
      <c r="A19" s="105" t="s">
        <v>33</v>
      </c>
      <c r="B19" s="106" t="s">
        <v>12</v>
      </c>
      <c r="C19" s="107">
        <v>282.33</v>
      </c>
      <c r="D19" s="106" t="s">
        <v>13</v>
      </c>
      <c r="E19" s="107"/>
      <c r="F19" s="108" t="str">
        <f t="shared" si="0"/>
        <v>Kč/m2</v>
      </c>
      <c r="G19" s="109">
        <f t="shared" si="1"/>
        <v>0</v>
      </c>
      <c r="H19" s="110" t="s">
        <v>14</v>
      </c>
    </row>
    <row r="20" spans="1:8" s="2" customFormat="1" ht="24">
      <c r="A20" s="105" t="s">
        <v>33</v>
      </c>
      <c r="B20" s="106" t="s">
        <v>15</v>
      </c>
      <c r="C20" s="107">
        <v>308.24</v>
      </c>
      <c r="D20" s="106" t="s">
        <v>13</v>
      </c>
      <c r="E20" s="107"/>
      <c r="F20" s="108" t="str">
        <f t="shared" si="0"/>
        <v>Kč/m2</v>
      </c>
      <c r="G20" s="109">
        <f t="shared" si="1"/>
        <v>0</v>
      </c>
      <c r="H20" s="110"/>
    </row>
    <row r="21" spans="1:8" s="2" customFormat="1" ht="24">
      <c r="A21" s="105" t="s">
        <v>33</v>
      </c>
      <c r="B21" s="106" t="s">
        <v>16</v>
      </c>
      <c r="C21" s="107">
        <v>27.13</v>
      </c>
      <c r="D21" s="106" t="s">
        <v>13</v>
      </c>
      <c r="E21" s="107"/>
      <c r="F21" s="108" t="str">
        <f t="shared" si="0"/>
        <v>Kč/m2</v>
      </c>
      <c r="G21" s="109">
        <f t="shared" si="1"/>
        <v>0</v>
      </c>
      <c r="H21" s="110"/>
    </row>
    <row r="22" spans="1:8" s="2" customFormat="1" ht="24">
      <c r="A22" s="105" t="s">
        <v>33</v>
      </c>
      <c r="B22" s="106" t="s">
        <v>17</v>
      </c>
      <c r="C22" s="107">
        <v>8.834999999999999</v>
      </c>
      <c r="D22" s="106" t="s">
        <v>13</v>
      </c>
      <c r="E22" s="107"/>
      <c r="F22" s="108" t="str">
        <f t="shared" si="0"/>
        <v>Kč/m2</v>
      </c>
      <c r="G22" s="109">
        <f t="shared" si="1"/>
        <v>0</v>
      </c>
      <c r="H22" s="110"/>
    </row>
    <row r="23" spans="1:8" s="2" customFormat="1" ht="36">
      <c r="A23" s="105" t="s">
        <v>33</v>
      </c>
      <c r="B23" s="106" t="s">
        <v>18</v>
      </c>
      <c r="C23" s="107">
        <v>148.41</v>
      </c>
      <c r="D23" s="106" t="s">
        <v>13</v>
      </c>
      <c r="E23" s="107"/>
      <c r="F23" s="108" t="str">
        <f t="shared" si="0"/>
        <v>Kč/m2</v>
      </c>
      <c r="G23" s="109">
        <f t="shared" si="1"/>
        <v>0</v>
      </c>
      <c r="H23" s="110"/>
    </row>
    <row r="24" spans="1:8" s="2" customFormat="1" ht="12.75">
      <c r="A24" s="105" t="s">
        <v>33</v>
      </c>
      <c r="B24" s="106" t="s">
        <v>19</v>
      </c>
      <c r="C24" s="107">
        <v>27</v>
      </c>
      <c r="D24" s="106" t="s">
        <v>5</v>
      </c>
      <c r="E24" s="111"/>
      <c r="F24" s="108" t="str">
        <f t="shared" si="0"/>
        <v>Kč/ks</v>
      </c>
      <c r="G24" s="109">
        <f t="shared" si="1"/>
        <v>0</v>
      </c>
      <c r="H24" s="110"/>
    </row>
    <row r="25" spans="1:8" s="2" customFormat="1" ht="12.75">
      <c r="A25" s="105" t="s">
        <v>33</v>
      </c>
      <c r="B25" s="106" t="s">
        <v>20</v>
      </c>
      <c r="C25" s="107">
        <v>27</v>
      </c>
      <c r="D25" s="106" t="s">
        <v>5</v>
      </c>
      <c r="E25" s="111"/>
      <c r="F25" s="108" t="str">
        <f t="shared" si="0"/>
        <v>Kč/ks</v>
      </c>
      <c r="G25" s="109">
        <f t="shared" si="1"/>
        <v>0</v>
      </c>
      <c r="H25" s="110" t="s">
        <v>21</v>
      </c>
    </row>
    <row r="26" spans="1:8" s="2" customFormat="1" ht="12.75">
      <c r="A26" s="105" t="s">
        <v>33</v>
      </c>
      <c r="B26" s="106" t="s">
        <v>22</v>
      </c>
      <c r="C26" s="107">
        <v>50</v>
      </c>
      <c r="D26" s="106" t="s">
        <v>5</v>
      </c>
      <c r="E26" s="111"/>
      <c r="F26" s="108" t="str">
        <f t="shared" si="0"/>
        <v>Kč/ks</v>
      </c>
      <c r="G26" s="109">
        <f t="shared" si="1"/>
        <v>0</v>
      </c>
      <c r="H26" s="110"/>
    </row>
    <row r="27" spans="1:8" s="2" customFormat="1" ht="24">
      <c r="A27" s="105" t="s">
        <v>33</v>
      </c>
      <c r="B27" s="106" t="s">
        <v>23</v>
      </c>
      <c r="C27" s="107">
        <v>27</v>
      </c>
      <c r="D27" s="106" t="s">
        <v>5</v>
      </c>
      <c r="E27" s="111"/>
      <c r="F27" s="108" t="str">
        <f t="shared" si="0"/>
        <v>Kč/ks</v>
      </c>
      <c r="G27" s="109">
        <f t="shared" si="1"/>
        <v>0</v>
      </c>
      <c r="H27" s="110"/>
    </row>
    <row r="28" spans="1:8" s="2" customFormat="1" ht="24">
      <c r="A28" s="105" t="s">
        <v>33</v>
      </c>
      <c r="B28" s="106" t="s">
        <v>24</v>
      </c>
      <c r="C28" s="107">
        <v>27</v>
      </c>
      <c r="D28" s="106" t="s">
        <v>5</v>
      </c>
      <c r="E28" s="111"/>
      <c r="F28" s="108" t="str">
        <f t="shared" si="0"/>
        <v>Kč/ks</v>
      </c>
      <c r="G28" s="109">
        <f t="shared" si="1"/>
        <v>0</v>
      </c>
      <c r="H28" s="110"/>
    </row>
    <row r="29" spans="1:8" s="2" customFormat="1" ht="24">
      <c r="A29" s="105" t="s">
        <v>33</v>
      </c>
      <c r="B29" s="106" t="s">
        <v>25</v>
      </c>
      <c r="C29" s="107">
        <v>27</v>
      </c>
      <c r="D29" s="106" t="s">
        <v>5</v>
      </c>
      <c r="E29" s="111"/>
      <c r="F29" s="108" t="str">
        <f t="shared" si="0"/>
        <v>Kč/ks</v>
      </c>
      <c r="G29" s="109">
        <f t="shared" si="1"/>
        <v>0</v>
      </c>
      <c r="H29" s="110"/>
    </row>
    <row r="30" spans="1:8" s="2" customFormat="1" ht="24">
      <c r="A30" s="105" t="s">
        <v>33</v>
      </c>
      <c r="B30" s="106" t="s">
        <v>26</v>
      </c>
      <c r="C30" s="107">
        <v>54</v>
      </c>
      <c r="D30" s="106" t="s">
        <v>5</v>
      </c>
      <c r="E30" s="111"/>
      <c r="F30" s="108" t="str">
        <f>"Kč/"&amp;D30</f>
        <v>Kč/ks</v>
      </c>
      <c r="G30" s="109">
        <f>C30*E30</f>
        <v>0</v>
      </c>
      <c r="H30" s="110"/>
    </row>
    <row r="31" spans="1:8" s="2" customFormat="1" ht="24">
      <c r="A31" s="105" t="s">
        <v>33</v>
      </c>
      <c r="B31" s="106" t="s">
        <v>27</v>
      </c>
      <c r="C31" s="107">
        <v>31</v>
      </c>
      <c r="D31" s="106" t="s">
        <v>5</v>
      </c>
      <c r="E31" s="111"/>
      <c r="F31" s="108" t="str">
        <f t="shared" si="0"/>
        <v>Kč/ks</v>
      </c>
      <c r="G31" s="109">
        <f t="shared" si="1"/>
        <v>0</v>
      </c>
      <c r="H31" s="110" t="s">
        <v>28</v>
      </c>
    </row>
    <row r="32" spans="1:8" s="2" customFormat="1" ht="24">
      <c r="A32" s="105" t="s">
        <v>33</v>
      </c>
      <c r="B32" s="106" t="s">
        <v>29</v>
      </c>
      <c r="C32" s="107">
        <v>27</v>
      </c>
      <c r="D32" s="106" t="s">
        <v>5</v>
      </c>
      <c r="E32" s="111"/>
      <c r="F32" s="108" t="str">
        <f t="shared" si="0"/>
        <v>Kč/ks</v>
      </c>
      <c r="G32" s="109">
        <f t="shared" si="1"/>
        <v>0</v>
      </c>
      <c r="H32" s="110"/>
    </row>
    <row r="33" spans="1:8" s="2" customFormat="1" ht="60">
      <c r="A33" s="105" t="s">
        <v>33</v>
      </c>
      <c r="B33" s="106" t="s">
        <v>30</v>
      </c>
      <c r="C33" s="107">
        <v>0</v>
      </c>
      <c r="D33" s="106" t="s">
        <v>5</v>
      </c>
      <c r="E33" s="111"/>
      <c r="F33" s="108" t="str">
        <f t="shared" si="0"/>
        <v>Kč/ks</v>
      </c>
      <c r="G33" s="109">
        <f t="shared" si="1"/>
        <v>0</v>
      </c>
      <c r="H33" s="110" t="s">
        <v>31</v>
      </c>
    </row>
    <row r="34" spans="1:8" s="2" customFormat="1" ht="12.75">
      <c r="A34" s="105" t="s">
        <v>33</v>
      </c>
      <c r="B34" s="106" t="s">
        <v>32</v>
      </c>
      <c r="C34" s="107">
        <v>27</v>
      </c>
      <c r="D34" s="106" t="s">
        <v>5</v>
      </c>
      <c r="E34" s="111"/>
      <c r="F34" s="108" t="str">
        <f t="shared" si="0"/>
        <v>Kč/ks</v>
      </c>
      <c r="G34" s="109">
        <f t="shared" si="1"/>
        <v>0</v>
      </c>
      <c r="H34" s="110"/>
    </row>
    <row r="35" spans="1:8" s="2" customFormat="1" ht="38.25">
      <c r="A35" s="116" t="s">
        <v>34</v>
      </c>
      <c r="B35" s="117" t="s">
        <v>12</v>
      </c>
      <c r="C35" s="118">
        <v>305.16772</v>
      </c>
      <c r="D35" s="117" t="s">
        <v>13</v>
      </c>
      <c r="E35" s="118"/>
      <c r="F35" s="119" t="str">
        <f t="shared" si="0"/>
        <v>Kč/m2</v>
      </c>
      <c r="G35" s="120">
        <f t="shared" si="1"/>
        <v>0</v>
      </c>
      <c r="H35" s="121" t="s">
        <v>14</v>
      </c>
    </row>
    <row r="36" spans="1:8" s="2" customFormat="1" ht="25.5">
      <c r="A36" s="116" t="s">
        <v>34</v>
      </c>
      <c r="B36" s="117" t="s">
        <v>15</v>
      </c>
      <c r="C36" s="118">
        <v>370.15549999999996</v>
      </c>
      <c r="D36" s="117" t="s">
        <v>13</v>
      </c>
      <c r="E36" s="118"/>
      <c r="F36" s="119" t="str">
        <f t="shared" si="0"/>
        <v>Kč/m2</v>
      </c>
      <c r="G36" s="120">
        <f t="shared" si="1"/>
        <v>0</v>
      </c>
      <c r="H36" s="121"/>
    </row>
    <row r="37" spans="1:8" s="2" customFormat="1" ht="25.5">
      <c r="A37" s="116" t="s">
        <v>34</v>
      </c>
      <c r="B37" s="117" t="s">
        <v>16</v>
      </c>
      <c r="C37" s="118">
        <v>31</v>
      </c>
      <c r="D37" s="117" t="s">
        <v>13</v>
      </c>
      <c r="E37" s="118"/>
      <c r="F37" s="119" t="str">
        <f t="shared" si="0"/>
        <v>Kč/m2</v>
      </c>
      <c r="G37" s="120">
        <f t="shared" si="1"/>
        <v>0</v>
      </c>
      <c r="H37" s="121"/>
    </row>
    <row r="38" spans="1:8" s="2" customFormat="1" ht="25.5">
      <c r="A38" s="116" t="s">
        <v>34</v>
      </c>
      <c r="B38" s="117" t="s">
        <v>17</v>
      </c>
      <c r="C38" s="118">
        <v>10.9554</v>
      </c>
      <c r="D38" s="117" t="s">
        <v>13</v>
      </c>
      <c r="E38" s="118"/>
      <c r="F38" s="119" t="str">
        <f t="shared" si="0"/>
        <v>Kč/m2</v>
      </c>
      <c r="G38" s="120">
        <f t="shared" si="1"/>
        <v>0</v>
      </c>
      <c r="H38" s="121"/>
    </row>
    <row r="39" spans="1:8" s="2" customFormat="1" ht="38.25">
      <c r="A39" s="116" t="s">
        <v>34</v>
      </c>
      <c r="B39" s="117" t="s">
        <v>18</v>
      </c>
      <c r="C39" s="118">
        <v>176.43339999999998</v>
      </c>
      <c r="D39" s="117" t="s">
        <v>13</v>
      </c>
      <c r="E39" s="118"/>
      <c r="F39" s="119" t="str">
        <f t="shared" si="0"/>
        <v>Kč/m2</v>
      </c>
      <c r="G39" s="120">
        <f t="shared" si="1"/>
        <v>0</v>
      </c>
      <c r="H39" s="121"/>
    </row>
    <row r="40" spans="1:8" s="2" customFormat="1" ht="12.75">
      <c r="A40" s="116" t="s">
        <v>34</v>
      </c>
      <c r="B40" s="117" t="s">
        <v>19</v>
      </c>
      <c r="C40" s="118">
        <v>31</v>
      </c>
      <c r="D40" s="117" t="s">
        <v>5</v>
      </c>
      <c r="E40" s="122"/>
      <c r="F40" s="119" t="str">
        <f t="shared" si="0"/>
        <v>Kč/ks</v>
      </c>
      <c r="G40" s="120">
        <f t="shared" si="1"/>
        <v>0</v>
      </c>
      <c r="H40" s="121"/>
    </row>
    <row r="41" spans="1:8" s="2" customFormat="1" ht="12.75">
      <c r="A41" s="116" t="s">
        <v>34</v>
      </c>
      <c r="B41" s="117" t="s">
        <v>20</v>
      </c>
      <c r="C41" s="118">
        <v>31</v>
      </c>
      <c r="D41" s="117" t="s">
        <v>5</v>
      </c>
      <c r="E41" s="122"/>
      <c r="F41" s="119" t="str">
        <f t="shared" si="0"/>
        <v>Kč/ks</v>
      </c>
      <c r="G41" s="120">
        <f t="shared" si="1"/>
        <v>0</v>
      </c>
      <c r="H41" s="121" t="s">
        <v>21</v>
      </c>
    </row>
    <row r="42" spans="1:8" s="2" customFormat="1" ht="25.5">
      <c r="A42" s="116" t="s">
        <v>34</v>
      </c>
      <c r="B42" s="117" t="s">
        <v>22</v>
      </c>
      <c r="C42" s="118">
        <v>62</v>
      </c>
      <c r="D42" s="117" t="s">
        <v>5</v>
      </c>
      <c r="E42" s="122"/>
      <c r="F42" s="119" t="str">
        <f t="shared" si="0"/>
        <v>Kč/ks</v>
      </c>
      <c r="G42" s="120">
        <f t="shared" si="1"/>
        <v>0</v>
      </c>
      <c r="H42" s="121"/>
    </row>
    <row r="43" spans="1:8" s="2" customFormat="1" ht="25.5">
      <c r="A43" s="116" t="s">
        <v>34</v>
      </c>
      <c r="B43" s="117" t="s">
        <v>23</v>
      </c>
      <c r="C43" s="118">
        <v>31</v>
      </c>
      <c r="D43" s="117" t="s">
        <v>5</v>
      </c>
      <c r="E43" s="122"/>
      <c r="F43" s="119" t="str">
        <f t="shared" si="0"/>
        <v>Kč/ks</v>
      </c>
      <c r="G43" s="120">
        <f t="shared" si="1"/>
        <v>0</v>
      </c>
      <c r="H43" s="121"/>
    </row>
    <row r="44" spans="1:8" s="2" customFormat="1" ht="25.5">
      <c r="A44" s="116" t="s">
        <v>34</v>
      </c>
      <c r="B44" s="117" t="s">
        <v>24</v>
      </c>
      <c r="C44" s="118">
        <v>31</v>
      </c>
      <c r="D44" s="117" t="s">
        <v>5</v>
      </c>
      <c r="E44" s="122"/>
      <c r="F44" s="119" t="str">
        <f t="shared" si="0"/>
        <v>Kč/ks</v>
      </c>
      <c r="G44" s="120">
        <f t="shared" si="1"/>
        <v>0</v>
      </c>
      <c r="H44" s="121"/>
    </row>
    <row r="45" spans="1:8" s="2" customFormat="1" ht="25.5">
      <c r="A45" s="116" t="s">
        <v>34</v>
      </c>
      <c r="B45" s="117" t="s">
        <v>25</v>
      </c>
      <c r="C45" s="118">
        <v>31</v>
      </c>
      <c r="D45" s="117" t="s">
        <v>5</v>
      </c>
      <c r="E45" s="122"/>
      <c r="F45" s="119" t="str">
        <f t="shared" si="0"/>
        <v>Kč/ks</v>
      </c>
      <c r="G45" s="120">
        <f t="shared" si="1"/>
        <v>0</v>
      </c>
      <c r="H45" s="121"/>
    </row>
    <row r="46" spans="1:8" s="2" customFormat="1" ht="25.5">
      <c r="A46" s="116" t="s">
        <v>34</v>
      </c>
      <c r="B46" s="117" t="s">
        <v>26</v>
      </c>
      <c r="C46" s="118">
        <v>62</v>
      </c>
      <c r="D46" s="117" t="s">
        <v>5</v>
      </c>
      <c r="E46" s="122"/>
      <c r="F46" s="119" t="str">
        <f t="shared" si="0"/>
        <v>Kč/ks</v>
      </c>
      <c r="G46" s="120">
        <f t="shared" si="1"/>
        <v>0</v>
      </c>
      <c r="H46" s="121"/>
    </row>
    <row r="47" spans="1:8" s="2" customFormat="1" ht="25.5">
      <c r="A47" s="116" t="s">
        <v>34</v>
      </c>
      <c r="B47" s="117" t="s">
        <v>27</v>
      </c>
      <c r="C47" s="118">
        <v>31</v>
      </c>
      <c r="D47" s="117" t="s">
        <v>5</v>
      </c>
      <c r="E47" s="122"/>
      <c r="F47" s="119" t="str">
        <f t="shared" si="0"/>
        <v>Kč/ks</v>
      </c>
      <c r="G47" s="120">
        <f t="shared" si="1"/>
        <v>0</v>
      </c>
      <c r="H47" s="121" t="s">
        <v>28</v>
      </c>
    </row>
    <row r="48" spans="1:8" s="2" customFormat="1" ht="25.5">
      <c r="A48" s="116" t="s">
        <v>34</v>
      </c>
      <c r="B48" s="117" t="s">
        <v>29</v>
      </c>
      <c r="C48" s="118">
        <v>31</v>
      </c>
      <c r="D48" s="117" t="s">
        <v>5</v>
      </c>
      <c r="E48" s="122"/>
      <c r="F48" s="119" t="str">
        <f t="shared" si="0"/>
        <v>Kč/ks</v>
      </c>
      <c r="G48" s="120">
        <f t="shared" si="1"/>
        <v>0</v>
      </c>
      <c r="H48" s="121"/>
    </row>
    <row r="49" spans="1:8" s="2" customFormat="1" ht="63.75">
      <c r="A49" s="116" t="s">
        <v>34</v>
      </c>
      <c r="B49" s="117" t="s">
        <v>30</v>
      </c>
      <c r="C49" s="118">
        <v>0</v>
      </c>
      <c r="D49" s="117" t="s">
        <v>5</v>
      </c>
      <c r="E49" s="122"/>
      <c r="F49" s="119" t="str">
        <f t="shared" si="0"/>
        <v>Kč/ks</v>
      </c>
      <c r="G49" s="120">
        <f t="shared" si="1"/>
        <v>0</v>
      </c>
      <c r="H49" s="121" t="s">
        <v>31</v>
      </c>
    </row>
    <row r="50" spans="1:8" s="2" customFormat="1" ht="25.5">
      <c r="A50" s="116" t="s">
        <v>34</v>
      </c>
      <c r="B50" s="117" t="s">
        <v>32</v>
      </c>
      <c r="C50" s="118">
        <v>31</v>
      </c>
      <c r="D50" s="117" t="s">
        <v>5</v>
      </c>
      <c r="E50" s="122"/>
      <c r="F50" s="119" t="str">
        <f t="shared" si="0"/>
        <v>Kč/ks</v>
      </c>
      <c r="G50" s="120">
        <f t="shared" si="1"/>
        <v>0</v>
      </c>
      <c r="H50" s="121" t="s">
        <v>35</v>
      </c>
    </row>
    <row r="51" spans="1:8" s="2" customFormat="1" ht="38.25">
      <c r="A51" s="123" t="s">
        <v>36</v>
      </c>
      <c r="B51" s="124" t="s">
        <v>12</v>
      </c>
      <c r="C51" s="125">
        <v>305.16772</v>
      </c>
      <c r="D51" s="124" t="s">
        <v>13</v>
      </c>
      <c r="E51" s="125"/>
      <c r="F51" s="126" t="str">
        <f t="shared" si="0"/>
        <v>Kč/m2</v>
      </c>
      <c r="G51" s="127">
        <f t="shared" si="1"/>
        <v>0</v>
      </c>
      <c r="H51" s="128" t="s">
        <v>14</v>
      </c>
    </row>
    <row r="52" spans="1:8" s="2" customFormat="1" ht="25.5">
      <c r="A52" s="123" t="s">
        <v>36</v>
      </c>
      <c r="B52" s="124" t="s">
        <v>15</v>
      </c>
      <c r="C52" s="125">
        <v>370.15549999999996</v>
      </c>
      <c r="D52" s="124" t="s">
        <v>13</v>
      </c>
      <c r="E52" s="125"/>
      <c r="F52" s="126" t="str">
        <f t="shared" si="0"/>
        <v>Kč/m2</v>
      </c>
      <c r="G52" s="127">
        <f t="shared" si="1"/>
        <v>0</v>
      </c>
      <c r="H52" s="128"/>
    </row>
    <row r="53" spans="1:8" s="2" customFormat="1" ht="25.5">
      <c r="A53" s="123" t="s">
        <v>36</v>
      </c>
      <c r="B53" s="124" t="s">
        <v>16</v>
      </c>
      <c r="C53" s="125">
        <v>31</v>
      </c>
      <c r="D53" s="124" t="s">
        <v>13</v>
      </c>
      <c r="E53" s="125"/>
      <c r="F53" s="126" t="str">
        <f t="shared" si="0"/>
        <v>Kč/m2</v>
      </c>
      <c r="G53" s="127">
        <f t="shared" si="1"/>
        <v>0</v>
      </c>
      <c r="H53" s="128"/>
    </row>
    <row r="54" spans="1:8" s="2" customFormat="1" ht="25.5">
      <c r="A54" s="123" t="s">
        <v>36</v>
      </c>
      <c r="B54" s="124" t="s">
        <v>17</v>
      </c>
      <c r="C54" s="125">
        <v>10.9554</v>
      </c>
      <c r="D54" s="124" t="s">
        <v>13</v>
      </c>
      <c r="E54" s="125"/>
      <c r="F54" s="126" t="str">
        <f t="shared" si="0"/>
        <v>Kč/m2</v>
      </c>
      <c r="G54" s="127">
        <f t="shared" si="1"/>
        <v>0</v>
      </c>
      <c r="H54" s="128"/>
    </row>
    <row r="55" spans="1:8" s="2" customFormat="1" ht="38.25">
      <c r="A55" s="123" t="s">
        <v>36</v>
      </c>
      <c r="B55" s="124" t="s">
        <v>18</v>
      </c>
      <c r="C55" s="125">
        <v>176.43339999999998</v>
      </c>
      <c r="D55" s="124" t="s">
        <v>13</v>
      </c>
      <c r="E55" s="125"/>
      <c r="F55" s="126" t="str">
        <f t="shared" si="0"/>
        <v>Kč/m2</v>
      </c>
      <c r="G55" s="127">
        <f t="shared" si="1"/>
        <v>0</v>
      </c>
      <c r="H55" s="128"/>
    </row>
    <row r="56" spans="1:8" s="2" customFormat="1" ht="12.75">
      <c r="A56" s="123" t="s">
        <v>36</v>
      </c>
      <c r="B56" s="124" t="s">
        <v>19</v>
      </c>
      <c r="C56" s="125">
        <v>31</v>
      </c>
      <c r="D56" s="124" t="s">
        <v>5</v>
      </c>
      <c r="E56" s="129"/>
      <c r="F56" s="126" t="str">
        <f t="shared" si="0"/>
        <v>Kč/ks</v>
      </c>
      <c r="G56" s="127">
        <f t="shared" si="1"/>
        <v>0</v>
      </c>
      <c r="H56" s="128"/>
    </row>
    <row r="57" spans="1:8" s="2" customFormat="1" ht="12.75">
      <c r="A57" s="123" t="s">
        <v>36</v>
      </c>
      <c r="B57" s="124" t="s">
        <v>20</v>
      </c>
      <c r="C57" s="125">
        <v>31</v>
      </c>
      <c r="D57" s="124" t="s">
        <v>5</v>
      </c>
      <c r="E57" s="129"/>
      <c r="F57" s="126" t="str">
        <f t="shared" si="0"/>
        <v>Kč/ks</v>
      </c>
      <c r="G57" s="127">
        <f t="shared" si="1"/>
        <v>0</v>
      </c>
      <c r="H57" s="128" t="s">
        <v>21</v>
      </c>
    </row>
    <row r="58" spans="1:8" s="2" customFormat="1" ht="25.5">
      <c r="A58" s="123" t="s">
        <v>36</v>
      </c>
      <c r="B58" s="124" t="s">
        <v>22</v>
      </c>
      <c r="C58" s="125">
        <v>62</v>
      </c>
      <c r="D58" s="124" t="s">
        <v>5</v>
      </c>
      <c r="E58" s="129"/>
      <c r="F58" s="126" t="str">
        <f t="shared" si="0"/>
        <v>Kč/ks</v>
      </c>
      <c r="G58" s="127">
        <f t="shared" si="1"/>
        <v>0</v>
      </c>
      <c r="H58" s="128"/>
    </row>
    <row r="59" spans="1:8" s="2" customFormat="1" ht="25.5">
      <c r="A59" s="123" t="s">
        <v>36</v>
      </c>
      <c r="B59" s="124" t="s">
        <v>23</v>
      </c>
      <c r="C59" s="125">
        <v>31</v>
      </c>
      <c r="D59" s="124" t="s">
        <v>5</v>
      </c>
      <c r="E59" s="129"/>
      <c r="F59" s="126" t="str">
        <f t="shared" si="0"/>
        <v>Kč/ks</v>
      </c>
      <c r="G59" s="127">
        <f t="shared" si="1"/>
        <v>0</v>
      </c>
      <c r="H59" s="128"/>
    </row>
    <row r="60" spans="1:8" s="2" customFormat="1" ht="25.5">
      <c r="A60" s="123" t="s">
        <v>36</v>
      </c>
      <c r="B60" s="124" t="s">
        <v>24</v>
      </c>
      <c r="C60" s="125">
        <v>31</v>
      </c>
      <c r="D60" s="124" t="s">
        <v>5</v>
      </c>
      <c r="E60" s="129"/>
      <c r="F60" s="126" t="str">
        <f t="shared" si="0"/>
        <v>Kč/ks</v>
      </c>
      <c r="G60" s="127">
        <f t="shared" si="1"/>
        <v>0</v>
      </c>
      <c r="H60" s="128"/>
    </row>
    <row r="61" spans="1:8" s="2" customFormat="1" ht="25.5">
      <c r="A61" s="123" t="s">
        <v>36</v>
      </c>
      <c r="B61" s="124" t="s">
        <v>25</v>
      </c>
      <c r="C61" s="125">
        <v>31</v>
      </c>
      <c r="D61" s="124" t="s">
        <v>5</v>
      </c>
      <c r="E61" s="129"/>
      <c r="F61" s="126" t="str">
        <f t="shared" si="0"/>
        <v>Kč/ks</v>
      </c>
      <c r="G61" s="127">
        <f t="shared" si="1"/>
        <v>0</v>
      </c>
      <c r="H61" s="128"/>
    </row>
    <row r="62" spans="1:8" s="2" customFormat="1" ht="25.5">
      <c r="A62" s="123" t="s">
        <v>36</v>
      </c>
      <c r="B62" s="124" t="s">
        <v>26</v>
      </c>
      <c r="C62" s="125">
        <v>62</v>
      </c>
      <c r="D62" s="124" t="s">
        <v>5</v>
      </c>
      <c r="E62" s="129"/>
      <c r="F62" s="126" t="str">
        <f t="shared" si="0"/>
        <v>Kč/ks</v>
      </c>
      <c r="G62" s="127">
        <f t="shared" si="1"/>
        <v>0</v>
      </c>
      <c r="H62" s="128"/>
    </row>
    <row r="63" spans="1:8" s="2" customFormat="1" ht="25.5">
      <c r="A63" s="123" t="s">
        <v>36</v>
      </c>
      <c r="B63" s="124" t="s">
        <v>27</v>
      </c>
      <c r="C63" s="125">
        <v>31</v>
      </c>
      <c r="D63" s="124" t="s">
        <v>5</v>
      </c>
      <c r="E63" s="129"/>
      <c r="F63" s="126" t="str">
        <f t="shared" si="0"/>
        <v>Kč/ks</v>
      </c>
      <c r="G63" s="127">
        <f t="shared" si="1"/>
        <v>0</v>
      </c>
      <c r="H63" s="128" t="s">
        <v>28</v>
      </c>
    </row>
    <row r="64" spans="1:8" s="2" customFormat="1" ht="25.5">
      <c r="A64" s="123" t="s">
        <v>36</v>
      </c>
      <c r="B64" s="124" t="s">
        <v>29</v>
      </c>
      <c r="C64" s="125">
        <v>31</v>
      </c>
      <c r="D64" s="124" t="s">
        <v>5</v>
      </c>
      <c r="E64" s="129"/>
      <c r="F64" s="126" t="str">
        <f t="shared" si="0"/>
        <v>Kč/ks</v>
      </c>
      <c r="G64" s="127">
        <f t="shared" si="1"/>
        <v>0</v>
      </c>
      <c r="H64" s="128"/>
    </row>
    <row r="65" spans="1:8" s="2" customFormat="1" ht="63.75">
      <c r="A65" s="123" t="s">
        <v>36</v>
      </c>
      <c r="B65" s="124" t="s">
        <v>30</v>
      </c>
      <c r="C65" s="125">
        <v>0</v>
      </c>
      <c r="D65" s="124" t="s">
        <v>5</v>
      </c>
      <c r="E65" s="129"/>
      <c r="F65" s="126" t="str">
        <f t="shared" si="0"/>
        <v>Kč/ks</v>
      </c>
      <c r="G65" s="127">
        <f t="shared" si="1"/>
        <v>0</v>
      </c>
      <c r="H65" s="128" t="s">
        <v>31</v>
      </c>
    </row>
    <row r="66" spans="1:8" s="2" customFormat="1" ht="12.75">
      <c r="A66" s="123" t="s">
        <v>36</v>
      </c>
      <c r="B66" s="124" t="s">
        <v>32</v>
      </c>
      <c r="C66" s="125">
        <v>31</v>
      </c>
      <c r="D66" s="124" t="s">
        <v>5</v>
      </c>
      <c r="E66" s="129"/>
      <c r="F66" s="126" t="str">
        <f t="shared" si="0"/>
        <v>Kč/ks</v>
      </c>
      <c r="G66" s="127">
        <f t="shared" si="1"/>
        <v>0</v>
      </c>
      <c r="H66" s="128"/>
    </row>
    <row r="67" spans="1:8" s="2" customFormat="1" ht="38.25">
      <c r="A67" s="130" t="s">
        <v>37</v>
      </c>
      <c r="B67" s="131" t="s">
        <v>12</v>
      </c>
      <c r="C67" s="132">
        <v>145.38</v>
      </c>
      <c r="D67" s="131" t="s">
        <v>13</v>
      </c>
      <c r="E67" s="132"/>
      <c r="F67" s="133" t="str">
        <f aca="true" t="shared" si="2" ref="F67:F83">"Kč/"&amp;D67</f>
        <v>Kč/m2</v>
      </c>
      <c r="G67" s="134">
        <f aca="true" t="shared" si="3" ref="G67:G83">C67*E67</f>
        <v>0</v>
      </c>
      <c r="H67" s="135" t="s">
        <v>14</v>
      </c>
    </row>
    <row r="68" spans="1:8" s="2" customFormat="1" ht="38.25">
      <c r="A68" s="130" t="s">
        <v>37</v>
      </c>
      <c r="B68" s="131" t="s">
        <v>38</v>
      </c>
      <c r="C68" s="132">
        <v>107.11</v>
      </c>
      <c r="D68" s="131" t="s">
        <v>13</v>
      </c>
      <c r="E68" s="132"/>
      <c r="F68" s="133" t="str">
        <f>"Kč/"&amp;D68</f>
        <v>Kč/m2</v>
      </c>
      <c r="G68" s="134">
        <f>C68*E68</f>
        <v>0</v>
      </c>
      <c r="H68" s="135" t="s">
        <v>14</v>
      </c>
    </row>
    <row r="69" spans="1:8" s="2" customFormat="1" ht="25.5">
      <c r="A69" s="130" t="s">
        <v>37</v>
      </c>
      <c r="B69" s="131" t="s">
        <v>15</v>
      </c>
      <c r="C69" s="132">
        <v>396.44</v>
      </c>
      <c r="D69" s="131" t="s">
        <v>13</v>
      </c>
      <c r="E69" s="132"/>
      <c r="F69" s="133" t="str">
        <f t="shared" si="2"/>
        <v>Kč/m2</v>
      </c>
      <c r="G69" s="134">
        <f t="shared" si="3"/>
        <v>0</v>
      </c>
      <c r="H69" s="135"/>
    </row>
    <row r="70" spans="1:8" s="2" customFormat="1" ht="25.5">
      <c r="A70" s="130" t="s">
        <v>37</v>
      </c>
      <c r="B70" s="131" t="s">
        <v>16</v>
      </c>
      <c r="C70" s="132">
        <v>45.49</v>
      </c>
      <c r="D70" s="131" t="s">
        <v>13</v>
      </c>
      <c r="E70" s="132"/>
      <c r="F70" s="133" t="str">
        <f t="shared" si="2"/>
        <v>Kč/m2</v>
      </c>
      <c r="G70" s="134">
        <f t="shared" si="3"/>
        <v>0</v>
      </c>
      <c r="H70" s="135"/>
    </row>
    <row r="71" spans="1:8" s="2" customFormat="1" ht="25.5">
      <c r="A71" s="130" t="s">
        <v>37</v>
      </c>
      <c r="B71" s="131" t="s">
        <v>17</v>
      </c>
      <c r="C71" s="132">
        <v>1.4136</v>
      </c>
      <c r="D71" s="131" t="s">
        <v>13</v>
      </c>
      <c r="E71" s="132"/>
      <c r="F71" s="133" t="str">
        <f t="shared" si="2"/>
        <v>Kč/m2</v>
      </c>
      <c r="G71" s="134">
        <f t="shared" si="3"/>
        <v>0</v>
      </c>
      <c r="H71" s="135"/>
    </row>
    <row r="72" spans="1:8" s="2" customFormat="1" ht="38.25">
      <c r="A72" s="130" t="s">
        <v>37</v>
      </c>
      <c r="B72" s="131" t="s">
        <v>18</v>
      </c>
      <c r="C72" s="132">
        <v>141.4</v>
      </c>
      <c r="D72" s="131" t="s">
        <v>13</v>
      </c>
      <c r="E72" s="132"/>
      <c r="F72" s="133" t="str">
        <f t="shared" si="2"/>
        <v>Kč/m2</v>
      </c>
      <c r="G72" s="134">
        <f t="shared" si="3"/>
        <v>0</v>
      </c>
      <c r="H72" s="135"/>
    </row>
    <row r="73" spans="1:8" s="2" customFormat="1" ht="12.75">
      <c r="A73" s="130" t="s">
        <v>37</v>
      </c>
      <c r="B73" s="131" t="s">
        <v>19</v>
      </c>
      <c r="C73" s="132">
        <v>18</v>
      </c>
      <c r="D73" s="131" t="s">
        <v>5</v>
      </c>
      <c r="E73" s="136"/>
      <c r="F73" s="133" t="str">
        <f t="shared" si="2"/>
        <v>Kč/ks</v>
      </c>
      <c r="G73" s="134">
        <f t="shared" si="3"/>
        <v>0</v>
      </c>
      <c r="H73" s="135"/>
    </row>
    <row r="74" spans="1:8" s="2" customFormat="1" ht="12.75">
      <c r="A74" s="130" t="s">
        <v>37</v>
      </c>
      <c r="B74" s="131" t="s">
        <v>20</v>
      </c>
      <c r="C74" s="132">
        <v>18</v>
      </c>
      <c r="D74" s="131" t="s">
        <v>5</v>
      </c>
      <c r="E74" s="136"/>
      <c r="F74" s="133" t="str">
        <f t="shared" si="2"/>
        <v>Kč/ks</v>
      </c>
      <c r="G74" s="134">
        <f t="shared" si="3"/>
        <v>0</v>
      </c>
      <c r="H74" s="135" t="s">
        <v>21</v>
      </c>
    </row>
    <row r="75" spans="1:8" s="2" customFormat="1" ht="25.5">
      <c r="A75" s="130" t="s">
        <v>37</v>
      </c>
      <c r="B75" s="131" t="s">
        <v>22</v>
      </c>
      <c r="C75" s="132">
        <v>36</v>
      </c>
      <c r="D75" s="131" t="s">
        <v>5</v>
      </c>
      <c r="E75" s="136"/>
      <c r="F75" s="133" t="str">
        <f t="shared" si="2"/>
        <v>Kč/ks</v>
      </c>
      <c r="G75" s="134">
        <f t="shared" si="3"/>
        <v>0</v>
      </c>
      <c r="H75" s="135"/>
    </row>
    <row r="76" spans="1:8" s="2" customFormat="1" ht="25.5">
      <c r="A76" s="130" t="s">
        <v>37</v>
      </c>
      <c r="B76" s="131" t="s">
        <v>23</v>
      </c>
      <c r="C76" s="132">
        <v>32</v>
      </c>
      <c r="D76" s="131" t="s">
        <v>5</v>
      </c>
      <c r="E76" s="136"/>
      <c r="F76" s="133" t="str">
        <f t="shared" si="2"/>
        <v>Kč/ks</v>
      </c>
      <c r="G76" s="134">
        <f t="shared" si="3"/>
        <v>0</v>
      </c>
      <c r="H76" s="135"/>
    </row>
    <row r="77" spans="1:8" s="2" customFormat="1" ht="25.5">
      <c r="A77" s="130" t="s">
        <v>37</v>
      </c>
      <c r="B77" s="131" t="s">
        <v>24</v>
      </c>
      <c r="C77" s="132">
        <v>32</v>
      </c>
      <c r="D77" s="131" t="s">
        <v>5</v>
      </c>
      <c r="E77" s="136"/>
      <c r="F77" s="133" t="str">
        <f t="shared" si="2"/>
        <v>Kč/ks</v>
      </c>
      <c r="G77" s="134">
        <f t="shared" si="3"/>
        <v>0</v>
      </c>
      <c r="H77" s="135"/>
    </row>
    <row r="78" spans="1:8" s="2" customFormat="1" ht="25.5">
      <c r="A78" s="130" t="s">
        <v>37</v>
      </c>
      <c r="B78" s="131" t="s">
        <v>25</v>
      </c>
      <c r="C78" s="132">
        <v>18</v>
      </c>
      <c r="D78" s="131" t="s">
        <v>5</v>
      </c>
      <c r="E78" s="136"/>
      <c r="F78" s="133" t="str">
        <f t="shared" si="2"/>
        <v>Kč/ks</v>
      </c>
      <c r="G78" s="134">
        <f t="shared" si="3"/>
        <v>0</v>
      </c>
      <c r="H78" s="135"/>
    </row>
    <row r="79" spans="1:8" s="2" customFormat="1" ht="25.5">
      <c r="A79" s="130" t="s">
        <v>37</v>
      </c>
      <c r="B79" s="131" t="s">
        <v>26</v>
      </c>
      <c r="C79" s="132">
        <v>8</v>
      </c>
      <c r="D79" s="131" t="s">
        <v>5</v>
      </c>
      <c r="E79" s="136"/>
      <c r="F79" s="133" t="str">
        <f t="shared" si="2"/>
        <v>Kč/ks</v>
      </c>
      <c r="G79" s="134">
        <f t="shared" si="3"/>
        <v>0</v>
      </c>
      <c r="H79" s="135" t="s">
        <v>39</v>
      </c>
    </row>
    <row r="80" spans="1:8" s="2" customFormat="1" ht="25.5">
      <c r="A80" s="130" t="s">
        <v>37</v>
      </c>
      <c r="B80" s="131" t="s">
        <v>27</v>
      </c>
      <c r="C80" s="132">
        <v>18</v>
      </c>
      <c r="D80" s="131" t="s">
        <v>5</v>
      </c>
      <c r="E80" s="136"/>
      <c r="F80" s="133" t="str">
        <f t="shared" si="2"/>
        <v>Kč/ks</v>
      </c>
      <c r="G80" s="134">
        <f t="shared" si="3"/>
        <v>0</v>
      </c>
      <c r="H80" s="135" t="s">
        <v>28</v>
      </c>
    </row>
    <row r="81" spans="1:8" s="2" customFormat="1" ht="25.5">
      <c r="A81" s="130" t="s">
        <v>37</v>
      </c>
      <c r="B81" s="131" t="s">
        <v>29</v>
      </c>
      <c r="C81" s="132">
        <v>18</v>
      </c>
      <c r="D81" s="131" t="s">
        <v>5</v>
      </c>
      <c r="E81" s="136"/>
      <c r="F81" s="133" t="str">
        <f t="shared" si="2"/>
        <v>Kč/ks</v>
      </c>
      <c r="G81" s="134">
        <f t="shared" si="3"/>
        <v>0</v>
      </c>
      <c r="H81" s="135"/>
    </row>
    <row r="82" spans="1:8" s="2" customFormat="1" ht="63.75">
      <c r="A82" s="130" t="s">
        <v>37</v>
      </c>
      <c r="B82" s="131" t="s">
        <v>30</v>
      </c>
      <c r="C82" s="132">
        <v>0</v>
      </c>
      <c r="D82" s="131" t="s">
        <v>5</v>
      </c>
      <c r="E82" s="136"/>
      <c r="F82" s="133" t="str">
        <f t="shared" si="2"/>
        <v>Kč/ks</v>
      </c>
      <c r="G82" s="134">
        <f t="shared" si="3"/>
        <v>0</v>
      </c>
      <c r="H82" s="135" t="s">
        <v>31</v>
      </c>
    </row>
    <row r="83" spans="1:8" s="2" customFormat="1" ht="12.75">
      <c r="A83" s="130" t="s">
        <v>37</v>
      </c>
      <c r="B83" s="131" t="s">
        <v>32</v>
      </c>
      <c r="C83" s="132">
        <v>32</v>
      </c>
      <c r="D83" s="131" t="s">
        <v>5</v>
      </c>
      <c r="E83" s="136"/>
      <c r="F83" s="133" t="str">
        <f t="shared" si="2"/>
        <v>Kč/ks</v>
      </c>
      <c r="G83" s="134">
        <f t="shared" si="3"/>
        <v>0</v>
      </c>
      <c r="H83" s="135"/>
    </row>
    <row r="84" spans="1:8" s="2" customFormat="1" ht="26.25" thickBot="1">
      <c r="A84" s="137" t="s">
        <v>40</v>
      </c>
      <c r="B84" s="138" t="s">
        <v>41</v>
      </c>
      <c r="C84" s="139">
        <v>138</v>
      </c>
      <c r="D84" s="138" t="s">
        <v>42</v>
      </c>
      <c r="E84" s="140"/>
      <c r="F84" s="141" t="str">
        <f>"Kč/"&amp;D84</f>
        <v>Kč/pokoj</v>
      </c>
      <c r="G84" s="142">
        <f>C84*E84</f>
        <v>0</v>
      </c>
      <c r="H84" s="143" t="s">
        <v>43</v>
      </c>
    </row>
    <row r="85" spans="1:8" s="2" customFormat="1" ht="13.5" thickBot="1">
      <c r="A85" s="144"/>
      <c r="B85" s="145"/>
      <c r="C85" s="146"/>
      <c r="D85" s="145"/>
      <c r="E85" s="147"/>
      <c r="F85" s="148"/>
      <c r="G85" s="149"/>
      <c r="H85" s="150"/>
    </row>
    <row r="86" spans="1:8" s="2" customFormat="1" ht="25.5">
      <c r="A86" s="72" t="s">
        <v>11</v>
      </c>
      <c r="B86" s="73" t="s">
        <v>44</v>
      </c>
      <c r="C86" s="74">
        <v>124.61999999999999</v>
      </c>
      <c r="D86" s="73" t="s">
        <v>13</v>
      </c>
      <c r="E86" s="151"/>
      <c r="F86" s="75" t="str">
        <f aca="true" t="shared" si="4" ref="F86:F126">"Kč/"&amp;D86</f>
        <v>Kč/m2</v>
      </c>
      <c r="G86" s="76">
        <f aca="true" t="shared" si="5" ref="G86:G126">C86*E86</f>
        <v>0</v>
      </c>
      <c r="H86" s="77"/>
    </row>
    <row r="87" spans="1:8" s="2" customFormat="1" ht="38.25">
      <c r="A87" s="78" t="s">
        <v>11</v>
      </c>
      <c r="B87" s="79" t="s">
        <v>45</v>
      </c>
      <c r="C87" s="80">
        <v>450.46999999999997</v>
      </c>
      <c r="D87" s="79" t="s">
        <v>13</v>
      </c>
      <c r="E87" s="84"/>
      <c r="F87" s="81" t="str">
        <f t="shared" si="4"/>
        <v>Kč/m2</v>
      </c>
      <c r="G87" s="82">
        <f t="shared" si="5"/>
        <v>0</v>
      </c>
      <c r="H87" s="83" t="s">
        <v>46</v>
      </c>
    </row>
    <row r="88" spans="1:8" s="2" customFormat="1" ht="25.5">
      <c r="A88" s="78" t="s">
        <v>11</v>
      </c>
      <c r="B88" s="79" t="s">
        <v>47</v>
      </c>
      <c r="C88" s="80">
        <v>450.46999999999997</v>
      </c>
      <c r="D88" s="79" t="s">
        <v>13</v>
      </c>
      <c r="E88" s="84"/>
      <c r="F88" s="81" t="str">
        <f t="shared" si="4"/>
        <v>Kč/m2</v>
      </c>
      <c r="G88" s="82">
        <f t="shared" si="5"/>
        <v>0</v>
      </c>
      <c r="H88" s="83"/>
    </row>
    <row r="89" spans="1:8" s="2" customFormat="1" ht="25.5">
      <c r="A89" s="78" t="s">
        <v>11</v>
      </c>
      <c r="B89" s="79" t="s">
        <v>48</v>
      </c>
      <c r="C89" s="80">
        <v>99.2</v>
      </c>
      <c r="D89" s="79" t="s">
        <v>13</v>
      </c>
      <c r="E89" s="84"/>
      <c r="F89" s="81" t="str">
        <f t="shared" si="4"/>
        <v>Kč/m2</v>
      </c>
      <c r="G89" s="82">
        <f t="shared" si="5"/>
        <v>0</v>
      </c>
      <c r="H89" s="83"/>
    </row>
    <row r="90" spans="1:8" s="2" customFormat="1" ht="25.5">
      <c r="A90" s="78" t="s">
        <v>11</v>
      </c>
      <c r="B90" s="79" t="s">
        <v>49</v>
      </c>
      <c r="C90" s="80">
        <v>99.2</v>
      </c>
      <c r="D90" s="79" t="s">
        <v>13</v>
      </c>
      <c r="E90" s="84"/>
      <c r="F90" s="81" t="str">
        <f t="shared" si="4"/>
        <v>Kč/m2</v>
      </c>
      <c r="G90" s="82">
        <f t="shared" si="5"/>
        <v>0</v>
      </c>
      <c r="H90" s="83"/>
    </row>
    <row r="91" spans="1:8" s="2" customFormat="1" ht="25.5">
      <c r="A91" s="78" t="s">
        <v>11</v>
      </c>
      <c r="B91" s="79" t="s">
        <v>50</v>
      </c>
      <c r="C91" s="80">
        <v>62</v>
      </c>
      <c r="D91" s="79" t="s">
        <v>5</v>
      </c>
      <c r="E91" s="84"/>
      <c r="F91" s="81" t="str">
        <f t="shared" si="4"/>
        <v>Kč/ks</v>
      </c>
      <c r="G91" s="82">
        <f t="shared" si="5"/>
        <v>0</v>
      </c>
      <c r="H91" s="83"/>
    </row>
    <row r="92" spans="1:8" s="2" customFormat="1" ht="25.5">
      <c r="A92" s="78" t="s">
        <v>11</v>
      </c>
      <c r="B92" s="79" t="s">
        <v>51</v>
      </c>
      <c r="C92" s="80">
        <v>27.900000000000002</v>
      </c>
      <c r="D92" s="79" t="s">
        <v>52</v>
      </c>
      <c r="E92" s="84"/>
      <c r="F92" s="81" t="str">
        <f t="shared" si="4"/>
        <v>Kč/bm</v>
      </c>
      <c r="G92" s="82">
        <f t="shared" si="5"/>
        <v>0</v>
      </c>
      <c r="H92" s="152"/>
    </row>
    <row r="93" spans="1:8" s="2" customFormat="1" ht="25.5">
      <c r="A93" s="85" t="s">
        <v>33</v>
      </c>
      <c r="B93" s="86" t="s">
        <v>44</v>
      </c>
      <c r="C93" s="87">
        <v>109.77999999999999</v>
      </c>
      <c r="D93" s="86" t="s">
        <v>13</v>
      </c>
      <c r="E93" s="91"/>
      <c r="F93" s="88" t="str">
        <f t="shared" si="4"/>
        <v>Kč/m2</v>
      </c>
      <c r="G93" s="89">
        <f t="shared" si="5"/>
        <v>0</v>
      </c>
      <c r="H93" s="90"/>
    </row>
    <row r="94" spans="1:8" s="2" customFormat="1" ht="38.25">
      <c r="A94" s="85" t="s">
        <v>33</v>
      </c>
      <c r="B94" s="86" t="s">
        <v>45</v>
      </c>
      <c r="C94" s="87">
        <v>387.24999999999994</v>
      </c>
      <c r="D94" s="86" t="s">
        <v>13</v>
      </c>
      <c r="E94" s="91"/>
      <c r="F94" s="88" t="str">
        <f t="shared" si="4"/>
        <v>Kč/m2</v>
      </c>
      <c r="G94" s="89">
        <f t="shared" si="5"/>
        <v>0</v>
      </c>
      <c r="H94" s="90" t="s">
        <v>46</v>
      </c>
    </row>
    <row r="95" spans="1:8" s="2" customFormat="1" ht="25.5">
      <c r="A95" s="85" t="s">
        <v>33</v>
      </c>
      <c r="B95" s="86" t="s">
        <v>47</v>
      </c>
      <c r="C95" s="87">
        <v>387.24999999999994</v>
      </c>
      <c r="D95" s="86" t="s">
        <v>13</v>
      </c>
      <c r="E95" s="91"/>
      <c r="F95" s="88" t="str">
        <f t="shared" si="4"/>
        <v>Kč/m2</v>
      </c>
      <c r="G95" s="89">
        <f t="shared" si="5"/>
        <v>0</v>
      </c>
      <c r="H95" s="90"/>
    </row>
    <row r="96" spans="1:8" s="2" customFormat="1" ht="25.5">
      <c r="A96" s="85" t="s">
        <v>33</v>
      </c>
      <c r="B96" s="86" t="s">
        <v>48</v>
      </c>
      <c r="C96" s="87">
        <v>92.8</v>
      </c>
      <c r="D96" s="86" t="s">
        <v>13</v>
      </c>
      <c r="E96" s="91"/>
      <c r="F96" s="88" t="str">
        <f t="shared" si="4"/>
        <v>Kč/m2</v>
      </c>
      <c r="G96" s="89">
        <f t="shared" si="5"/>
        <v>0</v>
      </c>
      <c r="H96" s="90"/>
    </row>
    <row r="97" spans="1:8" s="2" customFormat="1" ht="25.5">
      <c r="A97" s="85" t="s">
        <v>33</v>
      </c>
      <c r="B97" s="86" t="s">
        <v>49</v>
      </c>
      <c r="C97" s="87">
        <v>92.8</v>
      </c>
      <c r="D97" s="86" t="s">
        <v>13</v>
      </c>
      <c r="E97" s="91"/>
      <c r="F97" s="88" t="str">
        <f t="shared" si="4"/>
        <v>Kč/m2</v>
      </c>
      <c r="G97" s="89">
        <f t="shared" si="5"/>
        <v>0</v>
      </c>
      <c r="H97" s="90"/>
    </row>
    <row r="98" spans="1:8" s="2" customFormat="1" ht="25.5">
      <c r="A98" s="85" t="s">
        <v>33</v>
      </c>
      <c r="B98" s="86" t="s">
        <v>50</v>
      </c>
      <c r="C98" s="87">
        <v>54</v>
      </c>
      <c r="D98" s="86" t="s">
        <v>5</v>
      </c>
      <c r="E98" s="91"/>
      <c r="F98" s="88" t="str">
        <f t="shared" si="4"/>
        <v>Kč/ks</v>
      </c>
      <c r="G98" s="89">
        <f t="shared" si="5"/>
        <v>0</v>
      </c>
      <c r="H98" s="90"/>
    </row>
    <row r="99" spans="1:8" s="2" customFormat="1" ht="25.5">
      <c r="A99" s="85" t="s">
        <v>33</v>
      </c>
      <c r="B99" s="86" t="s">
        <v>51</v>
      </c>
      <c r="C99" s="87">
        <v>24.3</v>
      </c>
      <c r="D99" s="86" t="s">
        <v>52</v>
      </c>
      <c r="E99" s="91"/>
      <c r="F99" s="88" t="str">
        <f t="shared" si="4"/>
        <v>Kč/bm</v>
      </c>
      <c r="G99" s="89">
        <f t="shared" si="5"/>
        <v>0</v>
      </c>
      <c r="H99" s="153"/>
    </row>
    <row r="100" spans="1:8" s="2" customFormat="1" ht="25.5">
      <c r="A100" s="116" t="s">
        <v>34</v>
      </c>
      <c r="B100" s="117" t="s">
        <v>44</v>
      </c>
      <c r="C100" s="118">
        <v>124.61999999999999</v>
      </c>
      <c r="D100" s="117" t="s">
        <v>13</v>
      </c>
      <c r="E100" s="122"/>
      <c r="F100" s="119" t="str">
        <f t="shared" si="4"/>
        <v>Kč/m2</v>
      </c>
      <c r="G100" s="120">
        <f t="shared" si="5"/>
        <v>0</v>
      </c>
      <c r="H100" s="121"/>
    </row>
    <row r="101" spans="1:8" s="2" customFormat="1" ht="38.25">
      <c r="A101" s="116" t="s">
        <v>34</v>
      </c>
      <c r="B101" s="117" t="s">
        <v>45</v>
      </c>
      <c r="C101" s="118">
        <v>452.4800000000001</v>
      </c>
      <c r="D101" s="117" t="s">
        <v>13</v>
      </c>
      <c r="E101" s="122"/>
      <c r="F101" s="119" t="str">
        <f t="shared" si="4"/>
        <v>Kč/m2</v>
      </c>
      <c r="G101" s="120">
        <f t="shared" si="5"/>
        <v>0</v>
      </c>
      <c r="H101" s="121" t="s">
        <v>46</v>
      </c>
    </row>
    <row r="102" spans="1:8" s="2" customFormat="1" ht="25.5">
      <c r="A102" s="116" t="s">
        <v>34</v>
      </c>
      <c r="B102" s="117" t="s">
        <v>47</v>
      </c>
      <c r="C102" s="118">
        <v>452.4800000000001</v>
      </c>
      <c r="D102" s="117" t="s">
        <v>13</v>
      </c>
      <c r="E102" s="122"/>
      <c r="F102" s="119" t="str">
        <f t="shared" si="4"/>
        <v>Kč/m2</v>
      </c>
      <c r="G102" s="120">
        <f t="shared" si="5"/>
        <v>0</v>
      </c>
      <c r="H102" s="121"/>
    </row>
    <row r="103" spans="1:8" s="2" customFormat="1" ht="25.5">
      <c r="A103" s="116" t="s">
        <v>34</v>
      </c>
      <c r="B103" s="117" t="s">
        <v>48</v>
      </c>
      <c r="C103" s="118">
        <v>99.2</v>
      </c>
      <c r="D103" s="117" t="s">
        <v>13</v>
      </c>
      <c r="E103" s="122"/>
      <c r="F103" s="119" t="str">
        <f t="shared" si="4"/>
        <v>Kč/m2</v>
      </c>
      <c r="G103" s="120">
        <f t="shared" si="5"/>
        <v>0</v>
      </c>
      <c r="H103" s="121"/>
    </row>
    <row r="104" spans="1:8" s="2" customFormat="1" ht="25.5">
      <c r="A104" s="116" t="s">
        <v>34</v>
      </c>
      <c r="B104" s="117" t="s">
        <v>49</v>
      </c>
      <c r="C104" s="118">
        <v>99.2</v>
      </c>
      <c r="D104" s="117" t="s">
        <v>13</v>
      </c>
      <c r="E104" s="122"/>
      <c r="F104" s="119" t="str">
        <f t="shared" si="4"/>
        <v>Kč/m2</v>
      </c>
      <c r="G104" s="120">
        <f t="shared" si="5"/>
        <v>0</v>
      </c>
      <c r="H104" s="121"/>
    </row>
    <row r="105" spans="1:8" s="2" customFormat="1" ht="25.5">
      <c r="A105" s="116" t="s">
        <v>34</v>
      </c>
      <c r="B105" s="117" t="s">
        <v>50</v>
      </c>
      <c r="C105" s="118">
        <v>62</v>
      </c>
      <c r="D105" s="117" t="s">
        <v>5</v>
      </c>
      <c r="E105" s="122"/>
      <c r="F105" s="119" t="str">
        <f t="shared" si="4"/>
        <v>Kč/ks</v>
      </c>
      <c r="G105" s="120">
        <f t="shared" si="5"/>
        <v>0</v>
      </c>
      <c r="H105" s="121"/>
    </row>
    <row r="106" spans="1:8" s="2" customFormat="1" ht="25.5">
      <c r="A106" s="116" t="s">
        <v>34</v>
      </c>
      <c r="B106" s="117" t="s">
        <v>51</v>
      </c>
      <c r="C106" s="118">
        <v>27.900000000000002</v>
      </c>
      <c r="D106" s="117" t="s">
        <v>52</v>
      </c>
      <c r="E106" s="122"/>
      <c r="F106" s="119" t="str">
        <f t="shared" si="4"/>
        <v>Kč/bm</v>
      </c>
      <c r="G106" s="120">
        <f t="shared" si="5"/>
        <v>0</v>
      </c>
      <c r="H106" s="154"/>
    </row>
    <row r="107" spans="1:8" s="2" customFormat="1" ht="25.5">
      <c r="A107" s="123" t="s">
        <v>36</v>
      </c>
      <c r="B107" s="124" t="s">
        <v>44</v>
      </c>
      <c r="C107" s="125">
        <v>124.61999999999999</v>
      </c>
      <c r="D107" s="124" t="s">
        <v>13</v>
      </c>
      <c r="E107" s="129"/>
      <c r="F107" s="126" t="str">
        <f t="shared" si="4"/>
        <v>Kč/m2</v>
      </c>
      <c r="G107" s="127">
        <f t="shared" si="5"/>
        <v>0</v>
      </c>
      <c r="H107" s="128"/>
    </row>
    <row r="108" spans="1:8" s="2" customFormat="1" ht="38.25">
      <c r="A108" s="123" t="s">
        <v>36</v>
      </c>
      <c r="B108" s="124" t="s">
        <v>45</v>
      </c>
      <c r="C108" s="125">
        <v>453.16</v>
      </c>
      <c r="D108" s="124" t="s">
        <v>13</v>
      </c>
      <c r="E108" s="129"/>
      <c r="F108" s="126" t="str">
        <f t="shared" si="4"/>
        <v>Kč/m2</v>
      </c>
      <c r="G108" s="127">
        <f t="shared" si="5"/>
        <v>0</v>
      </c>
      <c r="H108" s="128" t="s">
        <v>46</v>
      </c>
    </row>
    <row r="109" spans="1:8" s="2" customFormat="1" ht="25.5">
      <c r="A109" s="123" t="s">
        <v>36</v>
      </c>
      <c r="B109" s="124" t="s">
        <v>47</v>
      </c>
      <c r="C109" s="125">
        <v>453.16</v>
      </c>
      <c r="D109" s="124" t="s">
        <v>13</v>
      </c>
      <c r="E109" s="129"/>
      <c r="F109" s="126" t="str">
        <f t="shared" si="4"/>
        <v>Kč/m2</v>
      </c>
      <c r="G109" s="127">
        <f t="shared" si="5"/>
        <v>0</v>
      </c>
      <c r="H109" s="128"/>
    </row>
    <row r="110" spans="1:8" s="2" customFormat="1" ht="25.5">
      <c r="A110" s="123" t="s">
        <v>36</v>
      </c>
      <c r="B110" s="124" t="s">
        <v>48</v>
      </c>
      <c r="C110" s="125">
        <v>99.2</v>
      </c>
      <c r="D110" s="124" t="s">
        <v>13</v>
      </c>
      <c r="E110" s="129"/>
      <c r="F110" s="126" t="str">
        <f t="shared" si="4"/>
        <v>Kč/m2</v>
      </c>
      <c r="G110" s="127">
        <f t="shared" si="5"/>
        <v>0</v>
      </c>
      <c r="H110" s="128"/>
    </row>
    <row r="111" spans="1:8" s="2" customFormat="1" ht="25.5">
      <c r="A111" s="123" t="s">
        <v>36</v>
      </c>
      <c r="B111" s="124" t="s">
        <v>49</v>
      </c>
      <c r="C111" s="125">
        <v>99.2</v>
      </c>
      <c r="D111" s="124" t="s">
        <v>13</v>
      </c>
      <c r="E111" s="129"/>
      <c r="F111" s="126" t="str">
        <f t="shared" si="4"/>
        <v>Kč/m2</v>
      </c>
      <c r="G111" s="127">
        <f t="shared" si="5"/>
        <v>0</v>
      </c>
      <c r="H111" s="128"/>
    </row>
    <row r="112" spans="1:8" s="2" customFormat="1" ht="25.5">
      <c r="A112" s="123" t="s">
        <v>36</v>
      </c>
      <c r="B112" s="124" t="s">
        <v>50</v>
      </c>
      <c r="C112" s="125">
        <v>62</v>
      </c>
      <c r="D112" s="124" t="s">
        <v>5</v>
      </c>
      <c r="E112" s="129"/>
      <c r="F112" s="126" t="str">
        <f t="shared" si="4"/>
        <v>Kč/ks</v>
      </c>
      <c r="G112" s="127">
        <f t="shared" si="5"/>
        <v>0</v>
      </c>
      <c r="H112" s="128"/>
    </row>
    <row r="113" spans="1:8" s="2" customFormat="1" ht="25.5">
      <c r="A113" s="123" t="s">
        <v>36</v>
      </c>
      <c r="B113" s="124" t="s">
        <v>51</v>
      </c>
      <c r="C113" s="125">
        <v>27.900000000000002</v>
      </c>
      <c r="D113" s="124" t="s">
        <v>52</v>
      </c>
      <c r="E113" s="129"/>
      <c r="F113" s="126" t="str">
        <f t="shared" si="4"/>
        <v>Kč/bm</v>
      </c>
      <c r="G113" s="127">
        <f t="shared" si="5"/>
        <v>0</v>
      </c>
      <c r="H113" s="155"/>
    </row>
    <row r="114" spans="1:8" s="2" customFormat="1" ht="25.5">
      <c r="A114" s="130" t="s">
        <v>37</v>
      </c>
      <c r="B114" s="131" t="s">
        <v>44</v>
      </c>
      <c r="C114" s="132">
        <v>122.68</v>
      </c>
      <c r="D114" s="131" t="s">
        <v>13</v>
      </c>
      <c r="E114" s="136"/>
      <c r="F114" s="133" t="str">
        <f t="shared" si="4"/>
        <v>Kč/m2</v>
      </c>
      <c r="G114" s="134">
        <f t="shared" si="5"/>
        <v>0</v>
      </c>
      <c r="H114" s="135"/>
    </row>
    <row r="115" spans="1:8" s="2" customFormat="1" ht="38.25">
      <c r="A115" s="130" t="s">
        <v>37</v>
      </c>
      <c r="B115" s="131" t="s">
        <v>45</v>
      </c>
      <c r="C115" s="132">
        <v>259.56</v>
      </c>
      <c r="D115" s="131" t="s">
        <v>13</v>
      </c>
      <c r="E115" s="136"/>
      <c r="F115" s="133" t="str">
        <f t="shared" si="4"/>
        <v>Kč/m2</v>
      </c>
      <c r="G115" s="134">
        <f t="shared" si="5"/>
        <v>0</v>
      </c>
      <c r="H115" s="135" t="s">
        <v>46</v>
      </c>
    </row>
    <row r="116" spans="1:8" s="2" customFormat="1" ht="38.25">
      <c r="A116" s="130" t="s">
        <v>37</v>
      </c>
      <c r="B116" s="131" t="s">
        <v>47</v>
      </c>
      <c r="C116" s="132">
        <v>259.56</v>
      </c>
      <c r="D116" s="131" t="s">
        <v>13</v>
      </c>
      <c r="E116" s="136"/>
      <c r="F116" s="133" t="str">
        <f t="shared" si="4"/>
        <v>Kč/m2</v>
      </c>
      <c r="G116" s="134">
        <f t="shared" si="5"/>
        <v>0</v>
      </c>
      <c r="H116" s="135" t="s">
        <v>46</v>
      </c>
    </row>
    <row r="117" spans="1:8" s="2" customFormat="1" ht="25.5">
      <c r="A117" s="130" t="s">
        <v>37</v>
      </c>
      <c r="B117" s="131" t="s">
        <v>48</v>
      </c>
      <c r="C117" s="132">
        <v>102.80000000000001</v>
      </c>
      <c r="D117" s="131" t="s">
        <v>13</v>
      </c>
      <c r="E117" s="136"/>
      <c r="F117" s="133" t="str">
        <f t="shared" si="4"/>
        <v>Kč/m2</v>
      </c>
      <c r="G117" s="134">
        <f t="shared" si="5"/>
        <v>0</v>
      </c>
      <c r="H117" s="135"/>
    </row>
    <row r="118" spans="1:8" s="2" customFormat="1" ht="25.5">
      <c r="A118" s="130" t="s">
        <v>37</v>
      </c>
      <c r="B118" s="131" t="s">
        <v>49</v>
      </c>
      <c r="C118" s="132">
        <v>102.80000000000001</v>
      </c>
      <c r="D118" s="131" t="s">
        <v>13</v>
      </c>
      <c r="E118" s="136"/>
      <c r="F118" s="133" t="str">
        <f t="shared" si="4"/>
        <v>Kč/m2</v>
      </c>
      <c r="G118" s="134">
        <f t="shared" si="5"/>
        <v>0</v>
      </c>
      <c r="H118" s="135"/>
    </row>
    <row r="119" spans="1:8" s="2" customFormat="1" ht="25.5">
      <c r="A119" s="130" t="s">
        <v>37</v>
      </c>
      <c r="B119" s="131" t="s">
        <v>50</v>
      </c>
      <c r="C119" s="132">
        <v>62</v>
      </c>
      <c r="D119" s="131" t="s">
        <v>5</v>
      </c>
      <c r="E119" s="136"/>
      <c r="F119" s="133" t="str">
        <f t="shared" si="4"/>
        <v>Kč/ks</v>
      </c>
      <c r="G119" s="134">
        <f t="shared" si="5"/>
        <v>0</v>
      </c>
      <c r="H119" s="135"/>
    </row>
    <row r="120" spans="1:8" s="2" customFormat="1" ht="25.5">
      <c r="A120" s="130" t="s">
        <v>37</v>
      </c>
      <c r="B120" s="131" t="s">
        <v>51</v>
      </c>
      <c r="C120" s="132">
        <v>22.14</v>
      </c>
      <c r="D120" s="131" t="s">
        <v>52</v>
      </c>
      <c r="E120" s="136"/>
      <c r="F120" s="133" t="str">
        <f t="shared" si="4"/>
        <v>Kč/bm</v>
      </c>
      <c r="G120" s="134">
        <f t="shared" si="5"/>
        <v>0</v>
      </c>
      <c r="H120" s="156"/>
    </row>
    <row r="121" spans="1:8" s="2" customFormat="1" ht="12.75">
      <c r="A121" s="130" t="s">
        <v>37</v>
      </c>
      <c r="B121" s="131" t="s">
        <v>53</v>
      </c>
      <c r="C121" s="132">
        <v>100.8</v>
      </c>
      <c r="D121" s="131" t="s">
        <v>52</v>
      </c>
      <c r="E121" s="136"/>
      <c r="F121" s="133" t="str">
        <f t="shared" si="4"/>
        <v>Kč/bm</v>
      </c>
      <c r="G121" s="134">
        <f t="shared" si="5"/>
        <v>0</v>
      </c>
      <c r="H121" s="135"/>
    </row>
    <row r="122" spans="1:8" s="2" customFormat="1" ht="25.5">
      <c r="A122" s="130" t="s">
        <v>37</v>
      </c>
      <c r="B122" s="131" t="s">
        <v>54</v>
      </c>
      <c r="C122" s="132">
        <v>112.4</v>
      </c>
      <c r="D122" s="131" t="s">
        <v>52</v>
      </c>
      <c r="E122" s="136"/>
      <c r="F122" s="133" t="str">
        <f t="shared" si="4"/>
        <v>Kč/bm</v>
      </c>
      <c r="G122" s="134">
        <f t="shared" si="5"/>
        <v>0</v>
      </c>
      <c r="H122" s="135"/>
    </row>
    <row r="123" spans="1:8" s="2" customFormat="1" ht="38.25">
      <c r="A123" s="157" t="s">
        <v>40</v>
      </c>
      <c r="B123" s="158" t="s">
        <v>55</v>
      </c>
      <c r="C123" s="159">
        <v>0</v>
      </c>
      <c r="D123" s="158" t="s">
        <v>52</v>
      </c>
      <c r="E123" s="160"/>
      <c r="F123" s="161" t="str">
        <f t="shared" si="4"/>
        <v>Kč/bm</v>
      </c>
      <c r="G123" s="162">
        <f t="shared" si="5"/>
        <v>0</v>
      </c>
      <c r="H123" s="163" t="s">
        <v>56</v>
      </c>
    </row>
    <row r="124" spans="1:8" s="2" customFormat="1" ht="25.5">
      <c r="A124" s="157" t="s">
        <v>40</v>
      </c>
      <c r="B124" s="158" t="s">
        <v>57</v>
      </c>
      <c r="C124" s="159">
        <v>122</v>
      </c>
      <c r="D124" s="158" t="s">
        <v>42</v>
      </c>
      <c r="E124" s="160"/>
      <c r="F124" s="161" t="str">
        <f t="shared" si="4"/>
        <v>Kč/pokoj</v>
      </c>
      <c r="G124" s="162">
        <f t="shared" si="5"/>
        <v>0</v>
      </c>
      <c r="H124" s="163"/>
    </row>
    <row r="125" spans="1:8" s="2" customFormat="1" ht="12.75">
      <c r="A125" s="157" t="s">
        <v>40</v>
      </c>
      <c r="B125" s="158" t="s">
        <v>58</v>
      </c>
      <c r="C125" s="159">
        <v>14</v>
      </c>
      <c r="D125" s="158" t="s">
        <v>42</v>
      </c>
      <c r="E125" s="160"/>
      <c r="F125" s="161" t="str">
        <f t="shared" si="4"/>
        <v>Kč/pokoj</v>
      </c>
      <c r="G125" s="162">
        <f t="shared" si="5"/>
        <v>0</v>
      </c>
      <c r="H125" s="163"/>
    </row>
    <row r="126" spans="1:8" s="2" customFormat="1" ht="51.75" thickBot="1">
      <c r="A126" s="137" t="s">
        <v>40</v>
      </c>
      <c r="B126" s="138" t="s">
        <v>59</v>
      </c>
      <c r="C126" s="139">
        <v>0</v>
      </c>
      <c r="D126" s="138" t="s">
        <v>5</v>
      </c>
      <c r="E126" s="140"/>
      <c r="F126" s="141" t="str">
        <f t="shared" si="4"/>
        <v>Kč/ks</v>
      </c>
      <c r="G126" s="142">
        <f t="shared" si="5"/>
        <v>0</v>
      </c>
      <c r="H126" s="143" t="s">
        <v>60</v>
      </c>
    </row>
    <row r="127" spans="1:8" s="2" customFormat="1" ht="13.5">
      <c r="A127" s="112"/>
      <c r="B127" s="113"/>
      <c r="C127" s="67"/>
      <c r="D127" s="68"/>
      <c r="E127" s="68"/>
      <c r="F127" s="69"/>
      <c r="G127" s="70"/>
      <c r="H127" s="71"/>
    </row>
    <row r="128" spans="1:8" s="2" customFormat="1" ht="14.25" thickBot="1">
      <c r="A128" s="112"/>
      <c r="B128" s="113"/>
      <c r="C128" s="67"/>
      <c r="D128" s="68"/>
      <c r="E128" s="68"/>
      <c r="F128" s="69"/>
      <c r="G128" s="70"/>
      <c r="H128" s="71"/>
    </row>
    <row r="129" spans="1:8" s="2" customFormat="1" ht="12.75">
      <c r="A129" s="164"/>
      <c r="B129" s="165" t="s">
        <v>61</v>
      </c>
      <c r="C129" s="166"/>
      <c r="D129" s="165"/>
      <c r="E129" s="167"/>
      <c r="F129" s="168"/>
      <c r="G129" s="169">
        <f>C129*E129</f>
        <v>0</v>
      </c>
      <c r="H129" s="170"/>
    </row>
    <row r="130" spans="1:8" s="2" customFormat="1" ht="13.5" thickBot="1">
      <c r="A130" s="171"/>
      <c r="B130" s="172" t="s">
        <v>62</v>
      </c>
      <c r="C130" s="173"/>
      <c r="D130" s="172"/>
      <c r="E130" s="174"/>
      <c r="F130" s="175"/>
      <c r="G130" s="176">
        <f>C130*E130</f>
        <v>0</v>
      </c>
      <c r="H130" s="177"/>
    </row>
    <row r="131" spans="1:8" s="2" customFormat="1" ht="15.75" thickBot="1">
      <c r="A131" s="178"/>
      <c r="B131" s="179"/>
      <c r="C131" s="180"/>
      <c r="D131" s="181"/>
      <c r="E131" s="181"/>
      <c r="F131" s="181"/>
      <c r="G131" s="182"/>
      <c r="H131" s="183"/>
    </row>
    <row r="132" spans="1:8" s="2" customFormat="1" ht="16.5" thickBot="1">
      <c r="A132" s="184"/>
      <c r="B132" s="185" t="s">
        <v>63</v>
      </c>
      <c r="C132" s="186"/>
      <c r="D132" s="186"/>
      <c r="E132" s="186"/>
      <c r="F132" s="186"/>
      <c r="G132" s="187">
        <f>SUM(G4:G131)</f>
        <v>0</v>
      </c>
      <c r="H132" s="188"/>
    </row>
    <row r="133" spans="1:8" s="2" customFormat="1" ht="13.5">
      <c r="A133" s="112"/>
      <c r="B133" s="113"/>
      <c r="C133" s="67"/>
      <c r="D133" s="68"/>
      <c r="E133" s="68"/>
      <c r="F133" s="69"/>
      <c r="G133" s="70"/>
      <c r="H133" s="71"/>
    </row>
    <row r="134" spans="1:8" s="2" customFormat="1" ht="13.5">
      <c r="A134" s="112"/>
      <c r="B134" s="113"/>
      <c r="C134" s="67"/>
      <c r="D134" s="68"/>
      <c r="E134" s="68"/>
      <c r="F134" s="69"/>
      <c r="G134" s="70"/>
      <c r="H134" s="71"/>
    </row>
    <row r="135" spans="1:8" s="2" customFormat="1" ht="15.75">
      <c r="A135" s="112"/>
      <c r="B135" s="189" t="s">
        <v>64</v>
      </c>
      <c r="C135" s="67"/>
      <c r="D135" s="68"/>
      <c r="E135" s="68"/>
      <c r="F135" s="69"/>
      <c r="G135" s="70"/>
      <c r="H135" s="71"/>
    </row>
    <row r="136" spans="1:8" s="2" customFormat="1" ht="13.5">
      <c r="A136" s="112"/>
      <c r="B136" s="113"/>
      <c r="C136" s="67"/>
      <c r="D136" s="68"/>
      <c r="E136" s="68"/>
      <c r="F136" s="69"/>
      <c r="G136" s="70"/>
      <c r="H136" s="71"/>
    </row>
    <row r="137" spans="1:8" s="2" customFormat="1" ht="13.5">
      <c r="A137" s="112"/>
      <c r="B137" s="113"/>
      <c r="C137" s="67"/>
      <c r="D137" s="68"/>
      <c r="E137" s="68"/>
      <c r="F137" s="69"/>
      <c r="G137" s="70"/>
      <c r="H137" s="71"/>
    </row>
    <row r="138" spans="1:8" s="2" customFormat="1" ht="13.5">
      <c r="A138" s="112"/>
      <c r="B138" s="113"/>
      <c r="C138" s="67"/>
      <c r="D138" s="68"/>
      <c r="E138" s="68"/>
      <c r="F138" s="69"/>
      <c r="G138" s="70"/>
      <c r="H138" s="71"/>
    </row>
    <row r="139" spans="1:8" s="2" customFormat="1" ht="13.5">
      <c r="A139" s="112"/>
      <c r="B139" s="113"/>
      <c r="C139" s="67"/>
      <c r="D139" s="68"/>
      <c r="E139" s="68"/>
      <c r="F139" s="69"/>
      <c r="G139" s="70"/>
      <c r="H139" s="71"/>
    </row>
    <row r="140" spans="1:8" s="2" customFormat="1" ht="13.5">
      <c r="A140" s="112"/>
      <c r="B140" s="113"/>
      <c r="C140" s="67"/>
      <c r="D140" s="68"/>
      <c r="E140" s="68"/>
      <c r="F140" s="69"/>
      <c r="G140" s="70"/>
      <c r="H140" s="71"/>
    </row>
    <row r="141" spans="1:8" s="2" customFormat="1" ht="13.5">
      <c r="A141" s="112"/>
      <c r="B141" s="113"/>
      <c r="C141" s="67"/>
      <c r="D141" s="68"/>
      <c r="E141" s="68"/>
      <c r="F141" s="69"/>
      <c r="G141" s="70"/>
      <c r="H141" s="71"/>
    </row>
    <row r="142" spans="1:8" s="2" customFormat="1" ht="13.5">
      <c r="A142" s="112"/>
      <c r="B142" s="113"/>
      <c r="C142" s="67"/>
      <c r="D142" s="68"/>
      <c r="E142" s="68"/>
      <c r="F142" s="69"/>
      <c r="G142" s="70"/>
      <c r="H142" s="71"/>
    </row>
    <row r="143" spans="1:8" s="2" customFormat="1" ht="13.5">
      <c r="A143" s="112"/>
      <c r="B143" s="113"/>
      <c r="C143" s="67"/>
      <c r="D143" s="68"/>
      <c r="E143" s="68"/>
      <c r="F143" s="69"/>
      <c r="G143" s="70"/>
      <c r="H143" s="71"/>
    </row>
    <row r="144" spans="1:8" s="2" customFormat="1" ht="13.5">
      <c r="A144" s="112"/>
      <c r="B144" s="113"/>
      <c r="C144" s="67"/>
      <c r="D144" s="68"/>
      <c r="E144" s="68"/>
      <c r="F144" s="69"/>
      <c r="G144" s="70"/>
      <c r="H144" s="71"/>
    </row>
    <row r="145" spans="1:8" s="2" customFormat="1" ht="13.5">
      <c r="A145" s="112"/>
      <c r="B145" s="113"/>
      <c r="C145" s="67"/>
      <c r="D145" s="68"/>
      <c r="E145" s="68"/>
      <c r="F145" s="69"/>
      <c r="G145" s="70"/>
      <c r="H145" s="71"/>
    </row>
    <row r="146" spans="1:8" s="2" customFormat="1" ht="13.5">
      <c r="A146" s="112"/>
      <c r="B146" s="113"/>
      <c r="C146" s="67"/>
      <c r="D146" s="68"/>
      <c r="E146" s="68"/>
      <c r="F146" s="69"/>
      <c r="G146" s="70"/>
      <c r="H146" s="71"/>
    </row>
    <row r="147" spans="1:8" s="2" customFormat="1" ht="13.5">
      <c r="A147" s="112"/>
      <c r="B147" s="113"/>
      <c r="C147" s="67"/>
      <c r="D147" s="68"/>
      <c r="E147" s="68"/>
      <c r="F147" s="69"/>
      <c r="G147" s="70"/>
      <c r="H147" s="71"/>
    </row>
    <row r="148" spans="1:8" s="2" customFormat="1" ht="13.5">
      <c r="A148" s="112"/>
      <c r="B148" s="113"/>
      <c r="C148" s="67"/>
      <c r="D148" s="68"/>
      <c r="E148" s="68"/>
      <c r="F148" s="69"/>
      <c r="G148" s="70"/>
      <c r="H148" s="71"/>
    </row>
    <row r="149" spans="1:8" s="2" customFormat="1" ht="14.25" thickBot="1">
      <c r="A149" s="114"/>
      <c r="B149" s="115"/>
      <c r="C149" s="52"/>
      <c r="D149" s="53"/>
      <c r="E149" s="53"/>
      <c r="F149" s="54"/>
      <c r="G149" s="55"/>
      <c r="H149" s="56"/>
    </row>
    <row r="150" spans="1:8" s="6" customFormat="1" ht="13.5" thickBot="1">
      <c r="A150" s="57"/>
      <c r="B150" s="58"/>
      <c r="C150" s="59"/>
      <c r="D150" s="42"/>
      <c r="E150" s="42"/>
      <c r="F150" s="43"/>
      <c r="G150" s="43"/>
      <c r="H150" s="60"/>
    </row>
    <row r="151" spans="1:8" s="6" customFormat="1" ht="15.75" thickBot="1">
      <c r="A151" s="29"/>
      <c r="B151" s="27" t="s">
        <v>66</v>
      </c>
      <c r="C151" s="62"/>
      <c r="D151" s="63"/>
      <c r="E151" s="63"/>
      <c r="F151" s="44"/>
      <c r="G151" s="61"/>
      <c r="H151" s="33"/>
    </row>
    <row r="152" spans="1:8" s="6" customFormat="1" ht="12.75">
      <c r="A152" s="34"/>
      <c r="B152" s="23"/>
      <c r="C152" s="19"/>
      <c r="D152" s="19"/>
      <c r="E152" s="19"/>
      <c r="F152" s="18"/>
      <c r="G152" s="45"/>
      <c r="H152" s="20"/>
    </row>
    <row r="153" spans="1:8" s="1" customFormat="1" ht="12.75">
      <c r="A153" s="28"/>
      <c r="B153" s="24"/>
      <c r="C153" s="17"/>
      <c r="D153" s="25"/>
      <c r="E153" s="25"/>
      <c r="F153" s="24"/>
      <c r="G153" s="46"/>
      <c r="H153" s="26"/>
    </row>
    <row r="154" spans="1:8" ht="15">
      <c r="A154" s="35"/>
      <c r="B154" s="36" t="s">
        <v>1</v>
      </c>
      <c r="C154" s="37"/>
      <c r="D154" s="37"/>
      <c r="E154" s="37"/>
      <c r="F154" s="37"/>
      <c r="G154" s="47"/>
      <c r="H154" s="38"/>
    </row>
    <row r="155" spans="1:8" ht="15.75" thickBot="1">
      <c r="A155" s="39"/>
      <c r="B155" s="16" t="s">
        <v>0</v>
      </c>
      <c r="C155" s="40"/>
      <c r="D155" s="40"/>
      <c r="E155" s="40"/>
      <c r="F155" s="40"/>
      <c r="G155" s="48"/>
      <c r="H155" s="41"/>
    </row>
    <row r="156" spans="1:8" ht="12.75">
      <c r="A156" s="30"/>
      <c r="B156" s="9"/>
      <c r="C156" s="10"/>
      <c r="D156" s="10"/>
      <c r="E156" s="10"/>
      <c r="F156" s="9"/>
      <c r="G156" s="9"/>
      <c r="H156" s="11"/>
    </row>
    <row r="157" spans="1:8" ht="15.75">
      <c r="A157" s="31"/>
      <c r="B157" s="8" t="s">
        <v>67</v>
      </c>
      <c r="C157" s="5"/>
      <c r="D157" s="5"/>
      <c r="E157" s="5"/>
      <c r="F157" s="4"/>
      <c r="G157" s="4"/>
      <c r="H157" s="12"/>
    </row>
    <row r="158" spans="1:8" s="6" customFormat="1" ht="13.5" thickBot="1">
      <c r="A158" s="32"/>
      <c r="B158" s="13"/>
      <c r="C158" s="14"/>
      <c r="D158" s="14"/>
      <c r="E158" s="14"/>
      <c r="F158" s="13"/>
      <c r="G158" s="13"/>
      <c r="H158" s="15"/>
    </row>
    <row r="159" spans="1:8" s="6" customFormat="1" ht="15">
      <c r="A159" s="49"/>
      <c r="B159" s="200"/>
      <c r="C159" s="200"/>
      <c r="D159" s="200"/>
      <c r="E159" s="65"/>
      <c r="F159" s="3"/>
      <c r="G159" s="3"/>
      <c r="H159" s="3"/>
    </row>
    <row r="160" spans="1:8" s="6" customFormat="1" ht="15">
      <c r="A160" s="21"/>
      <c r="B160" s="200"/>
      <c r="C160" s="200"/>
      <c r="D160" s="200"/>
      <c r="E160" s="65"/>
      <c r="F160" s="3"/>
      <c r="G160" s="3"/>
      <c r="H160" s="3"/>
    </row>
    <row r="161" spans="1:8" s="6" customFormat="1" ht="15">
      <c r="A161" s="21"/>
      <c r="B161" s="200"/>
      <c r="C161" s="200"/>
      <c r="D161" s="200"/>
      <c r="E161" s="65"/>
      <c r="F161" s="3"/>
      <c r="G161" s="3"/>
      <c r="H161" s="3"/>
    </row>
    <row r="162" spans="1:8" s="6" customFormat="1" ht="15">
      <c r="A162" s="21"/>
      <c r="B162" s="199"/>
      <c r="C162" s="199"/>
      <c r="D162" s="199"/>
      <c r="E162" s="66"/>
      <c r="F162" s="3"/>
      <c r="G162" s="3"/>
      <c r="H162" s="3"/>
    </row>
    <row r="163" spans="1:8" s="6" customFormat="1" ht="15">
      <c r="A163" s="21"/>
      <c r="B163" s="200"/>
      <c r="C163" s="200"/>
      <c r="D163" s="200"/>
      <c r="E163" s="65"/>
      <c r="F163" s="3"/>
      <c r="G163" s="3"/>
      <c r="H163" s="3"/>
    </row>
    <row r="164" spans="1:8" s="6" customFormat="1" ht="15">
      <c r="A164" s="21"/>
      <c r="B164" s="200"/>
      <c r="C164" s="200"/>
      <c r="D164" s="200"/>
      <c r="E164" s="65"/>
      <c r="F164" s="3"/>
      <c r="G164" s="3"/>
      <c r="H164" s="3"/>
    </row>
    <row r="165" spans="1:8" s="6" customFormat="1" ht="15">
      <c r="A165" s="21"/>
      <c r="B165" s="200"/>
      <c r="C165" s="200"/>
      <c r="D165" s="200"/>
      <c r="E165" s="65"/>
      <c r="F165" s="3"/>
      <c r="G165" s="3"/>
      <c r="H165" s="3"/>
    </row>
    <row r="166" spans="1:8" s="6" customFormat="1" ht="15">
      <c r="A166" s="21"/>
      <c r="B166" s="200"/>
      <c r="C166" s="200"/>
      <c r="D166" s="200"/>
      <c r="E166" s="65"/>
      <c r="F166" s="3"/>
      <c r="G166" s="3"/>
      <c r="H166" s="3"/>
    </row>
    <row r="167" spans="1:8" s="6" customFormat="1" ht="15">
      <c r="A167" s="21"/>
      <c r="B167" s="200"/>
      <c r="C167" s="200"/>
      <c r="D167" s="200"/>
      <c r="E167" s="65"/>
      <c r="F167" s="3"/>
      <c r="G167" s="3"/>
      <c r="H167" s="3"/>
    </row>
    <row r="168" spans="1:8" s="6" customFormat="1" ht="15.75">
      <c r="A168" s="21"/>
      <c r="B168" s="50"/>
      <c r="C168" s="22"/>
      <c r="D168" s="7"/>
      <c r="E168" s="7"/>
      <c r="F168" s="3"/>
      <c r="G168" s="3"/>
      <c r="H168" s="3"/>
    </row>
    <row r="169" spans="1:8" s="6" customFormat="1" ht="12.75">
      <c r="A169" s="21"/>
      <c r="B169" s="51"/>
      <c r="C169" s="22"/>
      <c r="D169" s="7"/>
      <c r="E169" s="7"/>
      <c r="F169" s="3"/>
      <c r="G169" s="3"/>
      <c r="H169" s="3"/>
    </row>
    <row r="170" spans="1:8" s="6" customFormat="1" ht="12.75">
      <c r="A170" s="21"/>
      <c r="B170" s="51"/>
      <c r="C170" s="22"/>
      <c r="D170" s="7"/>
      <c r="E170" s="7"/>
      <c r="F170" s="3"/>
      <c r="G170" s="3"/>
      <c r="H170" s="3"/>
    </row>
    <row r="171" spans="1:8" s="6" customFormat="1" ht="12.75">
      <c r="A171" s="21"/>
      <c r="C171" s="22"/>
      <c r="D171" s="7"/>
      <c r="E171" s="7"/>
      <c r="F171" s="3"/>
      <c r="G171" s="3"/>
      <c r="H171" s="3"/>
    </row>
    <row r="172" spans="1:8" s="6" customFormat="1" ht="12.75">
      <c r="A172" s="21"/>
      <c r="C172" s="22"/>
      <c r="D172" s="7"/>
      <c r="E172" s="7"/>
      <c r="F172" s="3"/>
      <c r="G172" s="3"/>
      <c r="H172" s="3"/>
    </row>
    <row r="173" spans="1:8" s="6" customFormat="1" ht="12.75">
      <c r="A173" s="21"/>
      <c r="C173" s="201" t="s">
        <v>68</v>
      </c>
      <c r="D173" s="7"/>
      <c r="E173" s="7"/>
      <c r="F173" s="3"/>
      <c r="G173" s="3"/>
      <c r="H173" s="3"/>
    </row>
    <row r="174" spans="1:8" s="6" customFormat="1" ht="12.75">
      <c r="A174" s="21"/>
      <c r="C174" s="22"/>
      <c r="D174" s="7"/>
      <c r="E174" s="7"/>
      <c r="F174" s="3"/>
      <c r="G174" s="3"/>
      <c r="H174" s="3"/>
    </row>
    <row r="175" spans="1:8" s="6" customFormat="1" ht="12.75">
      <c r="A175" s="21"/>
      <c r="C175" s="22"/>
      <c r="D175" s="7"/>
      <c r="E175" s="7"/>
      <c r="F175" s="3"/>
      <c r="G175" s="3"/>
      <c r="H175" s="3"/>
    </row>
    <row r="176" spans="1:8" s="6" customFormat="1" ht="12.75">
      <c r="A176" s="21"/>
      <c r="C176" s="22"/>
      <c r="D176" s="7"/>
      <c r="E176" s="7"/>
      <c r="F176" s="3"/>
      <c r="G176" s="3"/>
      <c r="H176" s="3"/>
    </row>
    <row r="177" spans="1:8" s="6" customFormat="1" ht="12.75">
      <c r="A177" s="21"/>
      <c r="C177" s="22"/>
      <c r="D177" s="7"/>
      <c r="E177" s="7"/>
      <c r="F177" s="3"/>
      <c r="G177" s="3"/>
      <c r="H177" s="3"/>
    </row>
    <row r="178" spans="1:8" s="6" customFormat="1" ht="12.75">
      <c r="A178" s="21"/>
      <c r="C178" s="22"/>
      <c r="D178" s="7"/>
      <c r="E178" s="7"/>
      <c r="F178" s="3"/>
      <c r="G178" s="3"/>
      <c r="H178" s="3"/>
    </row>
    <row r="179" spans="1:8" s="6" customFormat="1" ht="12.75">
      <c r="A179" s="21"/>
      <c r="C179" s="22"/>
      <c r="D179" s="7"/>
      <c r="E179" s="7"/>
      <c r="F179" s="3"/>
      <c r="G179" s="3"/>
      <c r="H179" s="3"/>
    </row>
    <row r="180" spans="1:8" s="6" customFormat="1" ht="12.75">
      <c r="A180" s="21"/>
      <c r="C180" s="22"/>
      <c r="D180" s="7"/>
      <c r="E180" s="7"/>
      <c r="F180" s="3"/>
      <c r="G180" s="3"/>
      <c r="H180" s="3"/>
    </row>
    <row r="181" spans="1:8" s="6" customFormat="1" ht="12.75">
      <c r="A181" s="21"/>
      <c r="C181" s="22"/>
      <c r="D181" s="7"/>
      <c r="E181" s="7"/>
      <c r="F181" s="3"/>
      <c r="G181" s="3"/>
      <c r="H181" s="3"/>
    </row>
    <row r="182" spans="1:8" s="6" customFormat="1" ht="12.75">
      <c r="A182" s="21"/>
      <c r="C182" s="22"/>
      <c r="D182" s="7"/>
      <c r="E182" s="7"/>
      <c r="F182" s="3"/>
      <c r="G182" s="3"/>
      <c r="H182" s="3"/>
    </row>
    <row r="183" spans="1:8" s="6" customFormat="1" ht="12.75">
      <c r="A183" s="21"/>
      <c r="C183" s="22"/>
      <c r="D183" s="7"/>
      <c r="E183" s="7"/>
      <c r="F183" s="3"/>
      <c r="G183" s="3"/>
      <c r="H183" s="3"/>
    </row>
  </sheetData>
  <sheetProtection/>
  <mergeCells count="5">
    <mergeCell ref="E2:F2"/>
    <mergeCell ref="B1:H1"/>
    <mergeCell ref="B162:D162"/>
    <mergeCell ref="B159:D161"/>
    <mergeCell ref="B163:D167"/>
  </mergeCells>
  <printOptions/>
  <pageMargins left="0.6692913385826772" right="0.03937007874015748" top="1.1023622047244095" bottom="0.984251968503937" header="0.5083333333333333" footer="0.5118110236220472"/>
  <pageSetup horizontalDpi="300" verticalDpi="300" orientation="portrait" paperSize="9" scale="80" r:id="rId1"/>
  <headerFooter alignWithMargins="0">
    <oddHeader>&amp;LArchina s.r.o.&amp;CResort hotel a Casino Rudná
Výběrové řízení- fáze 1 
138 hotelových pokojů&amp;RVýkaz výměr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Lannova</dc:title>
  <dc:subject>sanace</dc:subject>
  <dc:creator>Archina</dc:creator>
  <cp:keywords/>
  <dc:description/>
  <cp:lastModifiedBy>Projektant</cp:lastModifiedBy>
  <cp:lastPrinted>2014-12-16T12:27:55Z</cp:lastPrinted>
  <dcterms:created xsi:type="dcterms:W3CDTF">1998-11-05T10:28:47Z</dcterms:created>
  <dcterms:modified xsi:type="dcterms:W3CDTF">2014-12-16T12:53:32Z</dcterms:modified>
  <cp:category/>
  <cp:version/>
  <cp:contentType/>
  <cp:contentStatus/>
</cp:coreProperties>
</file>