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15480" windowHeight="8190" tabRatio="264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<sst xmlns="http://schemas.openxmlformats.org/spreadsheetml/2006/main" count="181" uniqueCount="119">
  <si>
    <t>km</t>
  </si>
  <si>
    <t>ks</t>
  </si>
  <si>
    <t>p.č.</t>
  </si>
  <si>
    <t>zariadenia vzduchotechniky a klimatizácie</t>
  </si>
  <si>
    <t>umiestnenie</t>
  </si>
  <si>
    <t>m.j.</t>
  </si>
  <si>
    <t>počet zariadení</t>
  </si>
  <si>
    <t>jednotková cena</t>
  </si>
  <si>
    <t xml:space="preserve">jarný servis </t>
  </si>
  <si>
    <t xml:space="preserve">cena jarný servis </t>
  </si>
  <si>
    <t xml:space="preserve">jesenný servis </t>
  </si>
  <si>
    <t xml:space="preserve">cena jesenný servis  </t>
  </si>
  <si>
    <t xml:space="preserve">cena servisu  za rok                             </t>
  </si>
  <si>
    <t>1.</t>
  </si>
  <si>
    <t>kazeta AIRWELL K120G</t>
  </si>
  <si>
    <t>kancelária</t>
  </si>
  <si>
    <t>2.</t>
  </si>
  <si>
    <t>podstropná TOP-GEKO 5.UKW30-3MD</t>
  </si>
  <si>
    <t>chodba</t>
  </si>
  <si>
    <t>3.</t>
  </si>
  <si>
    <t>podstropná TOP-GEKO 5.UKW30-4MD</t>
  </si>
  <si>
    <t>4.</t>
  </si>
  <si>
    <t>vonkajšia GEA AT PLUS 20.15 AVBV</t>
  </si>
  <si>
    <t>blok c</t>
  </si>
  <si>
    <t>5.</t>
  </si>
  <si>
    <t>vonkajšia GEA AT PLUS 15.15 AVBV</t>
  </si>
  <si>
    <t>blok b</t>
  </si>
  <si>
    <t>6.</t>
  </si>
  <si>
    <t>blok a</t>
  </si>
  <si>
    <t>7.</t>
  </si>
  <si>
    <t>odvodná jednotka GEA 10.10</t>
  </si>
  <si>
    <t>jedáleň</t>
  </si>
  <si>
    <t>8.</t>
  </si>
  <si>
    <t>odvodná jednotka GEA 15.10</t>
  </si>
  <si>
    <t>9.</t>
  </si>
  <si>
    <t>prívodná jednotka GEA AT PICCO 15.05</t>
  </si>
  <si>
    <t>10.</t>
  </si>
  <si>
    <t>rack</t>
  </si>
  <si>
    <t>11.</t>
  </si>
  <si>
    <t>12.</t>
  </si>
  <si>
    <t>13.</t>
  </si>
  <si>
    <t>14.</t>
  </si>
  <si>
    <t>výrobník chladu DAIKIN EUWL180MXY</t>
  </si>
  <si>
    <t>strojovňa</t>
  </si>
  <si>
    <t>15.</t>
  </si>
  <si>
    <t xml:space="preserve">kondenzátor GUNTNER GHV </t>
  </si>
  <si>
    <t>strecha</t>
  </si>
  <si>
    <t>16.</t>
  </si>
  <si>
    <t>odsávací ventilátor ARIETT LL T</t>
  </si>
  <si>
    <t>sociálky</t>
  </si>
  <si>
    <t>17.</t>
  </si>
  <si>
    <t>odsávací ventilátor XPELAIR DX 400 T</t>
  </si>
  <si>
    <t>kuchynka</t>
  </si>
  <si>
    <t>18.</t>
  </si>
  <si>
    <t>odsávací ventilátor VORT MAX 240</t>
  </si>
  <si>
    <t>19.</t>
  </si>
  <si>
    <t>prívodný do potr. SYSTEMAIR CT 400-6</t>
  </si>
  <si>
    <t>a b blok</t>
  </si>
  <si>
    <t>20.</t>
  </si>
  <si>
    <t>prívodný do potr. SYSTEMAIR KT 80-50-6</t>
  </si>
  <si>
    <t>c blok</t>
  </si>
  <si>
    <t>21.</t>
  </si>
  <si>
    <t>protipožiarna klapka - revízia</t>
  </si>
  <si>
    <t>a b c bloky</t>
  </si>
  <si>
    <t>22.</t>
  </si>
  <si>
    <t>vnútorná DAIKIN FHQ35B</t>
  </si>
  <si>
    <t>23.</t>
  </si>
  <si>
    <t>vonkajšia kondenz. DAIKIN RR 71 BV</t>
  </si>
  <si>
    <t>24.</t>
  </si>
  <si>
    <t>ventilátor odsávací XPELAIR WX 12</t>
  </si>
  <si>
    <t>fitnes</t>
  </si>
  <si>
    <t>25.</t>
  </si>
  <si>
    <t>kazetová jednotka DAIKIN FFQ25BV.IR</t>
  </si>
  <si>
    <t>riaditeľ</t>
  </si>
  <si>
    <t>26.</t>
  </si>
  <si>
    <t>kazetová jednotka DAIKIN FFQ35BV.IR</t>
  </si>
  <si>
    <t>27.</t>
  </si>
  <si>
    <t>vonkajšia jednotka DAIKIN 4MKS 90</t>
  </si>
  <si>
    <t>28.</t>
  </si>
  <si>
    <t>vonkajšia jednotka DAIKIN RQ71 B8V3B</t>
  </si>
  <si>
    <t>archív</t>
  </si>
  <si>
    <t>29.</t>
  </si>
  <si>
    <t>vnútorná jedn. DAIKIN FHQ 35 B8V3B</t>
  </si>
  <si>
    <t>30.</t>
  </si>
  <si>
    <t>vonkajšia jednotka RP71L7V1</t>
  </si>
  <si>
    <t>31.</t>
  </si>
  <si>
    <t>vnútorná jednotka FDYMP L7V1</t>
  </si>
  <si>
    <t>32.</t>
  </si>
  <si>
    <t>vonkajšia jednotka RQ71B8V3B</t>
  </si>
  <si>
    <t>33.</t>
  </si>
  <si>
    <t>vnútorná jednotka FBQ 71B8V3B</t>
  </si>
  <si>
    <t>34.</t>
  </si>
  <si>
    <t>vonkajšia jednotka ME SUZ-KA60VA</t>
  </si>
  <si>
    <t>zasadačka</t>
  </si>
  <si>
    <t>35.</t>
  </si>
  <si>
    <t>vnútorná jednotka ME PEAD-RP60EA</t>
  </si>
  <si>
    <t>36.</t>
  </si>
  <si>
    <t>vonkajšia jednotka ME MCS-GA20VB E11-CE</t>
  </si>
  <si>
    <t>vodiči</t>
  </si>
  <si>
    <t>37.</t>
  </si>
  <si>
    <t>vnútorná jednotka ME MU-GA20VB-E2</t>
  </si>
  <si>
    <t>38.</t>
  </si>
  <si>
    <t>vonkajšia jednotka ME SUZ-KA50VA</t>
  </si>
  <si>
    <t>39.</t>
  </si>
  <si>
    <t>vnútorná jednotka ME SLZ-KA50VA</t>
  </si>
  <si>
    <t>40.</t>
  </si>
  <si>
    <t>doprava</t>
  </si>
  <si>
    <t>41.</t>
  </si>
  <si>
    <t>čistiace a dezinfekčné prostriedky</t>
  </si>
  <si>
    <t>l</t>
  </si>
  <si>
    <t>42.</t>
  </si>
  <si>
    <t>filtre, klinové remene a ich výmena</t>
  </si>
  <si>
    <t>náhradné diely a ich výmena nie sú súčasťou základného servisu</t>
  </si>
  <si>
    <t>43.</t>
  </si>
  <si>
    <t>cena spolu za jarný servis bez DPH v EUR</t>
  </si>
  <si>
    <t>vnútorná Mitsubishi ZRP</t>
  </si>
  <si>
    <t>vonkajšia Mitsubishi PUHZ</t>
  </si>
  <si>
    <r>
      <t xml:space="preserve">Cenová ponuka - </t>
    </r>
    <r>
      <rPr>
        <sz val="11"/>
        <rFont val="Calibri"/>
        <family val="2"/>
      </rPr>
      <t>objekt SEPS, a.s. Bratislava, Mlynské nivy 59/A, 824 84 Bratislava</t>
    </r>
  </si>
  <si>
    <t xml:space="preserve">jar 2022, profylaktika vzduchotechniky a klimatizácie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</si>
</sst>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&quot;     &quot;"/>
    <numFmt numFmtId="175" formatCode="#,##0.00\ [$€-41B];[Red]\-#,##0.00\ [$€-41B]"/>
    <numFmt numFmtId="176" formatCode="#,##0.00&quot; Sk&quot;"/>
    <numFmt numFmtId="177" formatCode="dd/mm/yyyy"/>
    <numFmt numFmtId="178" formatCode="#,##0.00;[Red]#,##0.00"/>
    <numFmt numFmtId="179" formatCode="#,##0.0;[Red]#,##0.0"/>
    <numFmt numFmtId="180" formatCode="#,##0;[Red]#,##0"/>
    <numFmt numFmtId="181" formatCode="#,##0.0"/>
    <numFmt numFmtId="182" formatCode="#,##0.00\ [$€-1]"/>
    <numFmt numFmtId="183" formatCode="#,##0.0\ [$€-1];[Red]#,##0.0\ [$€-1]"/>
    <numFmt numFmtId="184" formatCode="#,##0.0&quot; Sk&quot;"/>
    <numFmt numFmtId="185" formatCode="#,##0.0&quot; Sk&quot;;[Red]#,##0.0&quot; Sk&quot;"/>
    <numFmt numFmtId="186" formatCode="0.0"/>
    <numFmt numFmtId="187" formatCode="0.0;[Red]0.0"/>
    <numFmt numFmtId="188" formatCode="0.00;[Red]0.00"/>
    <numFmt numFmtId="189" formatCode="_-* #,##0.00\ [$€-1]_-;\-* #,##0.00\ [$€-1]_-;_-* &quot;-&quot;??\ [$€-1]_-;_-@_-"/>
    <numFmt numFmtId="190" formatCode="_-* #,##0.00\ [$€-1]_-;\-* #,##0.00\ [$€-1]_-;_-* \-??\ [$€-1]_-;_-@_-"/>
    <numFmt numFmtId="191" formatCode="#,##0.00\ [$€-1];\-#,##0.00\ [$€-1]"/>
    <numFmt numFmtId="192" formatCode="[$-41B]d\.\ mmmm\ yyyy;@"/>
    <numFmt numFmtId="193" formatCode="d/m/yyyy;@"/>
    <numFmt numFmtId="194" formatCode="#,##0.00\ [$€-1];[Red]#,##0.00\ [$€-1]"/>
    <numFmt numFmtId="195" formatCode="#,##0.000\ [$€-1];[Red]#,##0.000\ [$€-1]"/>
    <numFmt numFmtId="196" formatCode="#,##0.000\ [$€-1];\-#,##0.000\ [$€-1]"/>
    <numFmt numFmtId="197" formatCode="#,##0.00\ &quot;Sk&quot;;[Red]#,##0.00\ &quot;Sk&quot;"/>
    <numFmt numFmtId="198" formatCode="_-* #,##0.00&quot; Sk&quot;_-;\-* #,##0.00&quot; Sk&quot;_-;_-* \-??&quot; Sk&quot;_-;_-@_-"/>
    <numFmt numFmtId="199" formatCode="#,##0.00\ _S_k;[Red]#,##0.00\ _S_k"/>
    <numFmt numFmtId="200" formatCode="[$-41B]d\.\ mmmm\ yyyy"/>
  </numFmts>
  <fonts count="51">
    <font>
      <sz val="10"/>
      <name val="Arial"/>
      <family val="2"/>
    </font>
    <font>
      <sz val="11"/>
      <name val="Calibri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/>
    </xf>
    <xf numFmtId="186" fontId="22" fillId="0" borderId="0" xfId="0" applyNumberFormat="1" applyFont="1" applyAlignment="1">
      <alignment/>
    </xf>
    <xf numFmtId="179" fontId="22" fillId="0" borderId="0" xfId="0" applyNumberFormat="1" applyFont="1" applyAlignment="1">
      <alignment horizontal="center"/>
    </xf>
    <xf numFmtId="186" fontId="2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179" fontId="22" fillId="0" borderId="0" xfId="0" applyNumberFormat="1" applyFont="1" applyAlignment="1">
      <alignment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6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right" vertical="top" wrapText="1"/>
    </xf>
    <xf numFmtId="180" fontId="22" fillId="0" borderId="10" xfId="0" applyNumberFormat="1" applyFont="1" applyBorder="1" applyAlignment="1">
      <alignment horizontal="center"/>
    </xf>
    <xf numFmtId="178" fontId="22" fillId="0" borderId="10" xfId="0" applyNumberFormat="1" applyFont="1" applyFill="1" applyBorder="1" applyAlignment="1">
      <alignment horizontal="right"/>
    </xf>
    <xf numFmtId="180" fontId="22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right"/>
    </xf>
    <xf numFmtId="49" fontId="2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" fontId="28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86" fontId="22" fillId="0" borderId="0" xfId="0" applyNumberFormat="1" applyFont="1" applyBorder="1" applyAlignment="1">
      <alignment horizontal="center" vertical="center"/>
    </xf>
    <xf numFmtId="179" fontId="22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left"/>
    </xf>
    <xf numFmtId="14" fontId="26" fillId="0" borderId="0" xfId="0" applyNumberFormat="1" applyFont="1" applyAlignment="1">
      <alignment horizontal="left"/>
    </xf>
    <xf numFmtId="177" fontId="26" fillId="0" borderId="0" xfId="0" applyNumberFormat="1" applyFont="1" applyAlignment="1">
      <alignment horizontal="left"/>
    </xf>
    <xf numFmtId="17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28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2" fontId="48" fillId="0" borderId="10" xfId="0" applyNumberFormat="1" applyFont="1" applyBorder="1" applyAlignment="1">
      <alignment horizontal="right" vertical="top" wrapText="1"/>
    </xf>
    <xf numFmtId="180" fontId="48" fillId="0" borderId="10" xfId="0" applyNumberFormat="1" applyFont="1" applyBorder="1" applyAlignment="1">
      <alignment horizontal="center"/>
    </xf>
    <xf numFmtId="178" fontId="48" fillId="0" borderId="10" xfId="0" applyNumberFormat="1" applyFont="1" applyFill="1" applyBorder="1" applyAlignment="1">
      <alignment horizontal="right"/>
    </xf>
    <xf numFmtId="180" fontId="48" fillId="0" borderId="10" xfId="0" applyNumberFormat="1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right"/>
    </xf>
    <xf numFmtId="0" fontId="5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7"/>
  <sheetViews>
    <sheetView tabSelected="1" workbookViewId="0" topLeftCell="A1">
      <selection activeCell="K3" sqref="K3"/>
    </sheetView>
  </sheetViews>
  <sheetFormatPr defaultColWidth="8.8515625" defaultRowHeight="12.75"/>
  <cols>
    <col min="1" max="1" width="4.7109375" style="4" customWidth="1"/>
    <col min="2" max="2" width="37.7109375" style="1" customWidth="1"/>
    <col min="3" max="3" width="28.140625" style="4" customWidth="1"/>
    <col min="4" max="5" width="7.7109375" style="4" customWidth="1"/>
    <col min="6" max="6" width="9.7109375" style="9" customWidth="1"/>
    <col min="7" max="7" width="8.00390625" style="4" customWidth="1"/>
    <col min="8" max="8" width="11.421875" style="10" customWidth="1"/>
    <col min="9" max="9" width="8.00390625" style="4" customWidth="1"/>
    <col min="10" max="10" width="10.28125" style="11" customWidth="1"/>
    <col min="11" max="11" width="10.421875" style="10" customWidth="1"/>
    <col min="12" max="16384" width="8.8515625" style="12" customWidth="1"/>
  </cols>
  <sheetData>
    <row r="3" ht="12.75">
      <c r="K3" s="48"/>
    </row>
    <row r="4" spans="1:11" ht="12.75">
      <c r="A4" s="13"/>
      <c r="B4" s="14"/>
      <c r="C4" s="15"/>
      <c r="D4" s="15"/>
      <c r="E4" s="15"/>
      <c r="F4" s="16"/>
      <c r="G4" s="15"/>
      <c r="H4" s="17"/>
      <c r="I4" s="15"/>
      <c r="J4" s="5"/>
      <c r="K4" s="49"/>
    </row>
    <row r="5" spans="1:10" s="1" customFormat="1" ht="15">
      <c r="A5" s="50" t="s">
        <v>117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s="1" customFormat="1" ht="15.75">
      <c r="A6" s="6" t="s">
        <v>118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19"/>
      <c r="B7" s="20"/>
      <c r="F7" s="21"/>
      <c r="J7" s="10"/>
    </row>
    <row r="8" spans="1:11" s="27" customFormat="1" ht="38.25" customHeight="1">
      <c r="A8" s="22" t="s">
        <v>2</v>
      </c>
      <c r="B8" s="23" t="s">
        <v>3</v>
      </c>
      <c r="C8" s="23" t="s">
        <v>4</v>
      </c>
      <c r="D8" s="23" t="s">
        <v>5</v>
      </c>
      <c r="E8" s="24" t="s">
        <v>6</v>
      </c>
      <c r="F8" s="25" t="s">
        <v>7</v>
      </c>
      <c r="G8" s="24" t="s">
        <v>8</v>
      </c>
      <c r="H8" s="26" t="s">
        <v>9</v>
      </c>
      <c r="I8" s="24" t="s">
        <v>10</v>
      </c>
      <c r="J8" s="25" t="s">
        <v>11</v>
      </c>
      <c r="K8" s="25" t="s">
        <v>12</v>
      </c>
    </row>
    <row r="9" spans="1:11" ht="12.75">
      <c r="A9" s="28" t="s">
        <v>13</v>
      </c>
      <c r="B9" s="2" t="s">
        <v>14</v>
      </c>
      <c r="C9" s="8" t="s">
        <v>15</v>
      </c>
      <c r="D9" s="8" t="s">
        <v>1</v>
      </c>
      <c r="E9" s="8">
        <v>289</v>
      </c>
      <c r="F9" s="29"/>
      <c r="G9" s="30">
        <v>289</v>
      </c>
      <c r="H9" s="31">
        <f aca="true" t="shared" si="0" ref="H9:H47">F9*G9</f>
        <v>0</v>
      </c>
      <c r="I9" s="32">
        <v>0</v>
      </c>
      <c r="J9" s="33">
        <f aca="true" t="shared" si="1" ref="J9:J47">F9*I9</f>
        <v>0</v>
      </c>
      <c r="K9" s="33">
        <f aca="true" t="shared" si="2" ref="K9:K47">H9+J9</f>
        <v>0</v>
      </c>
    </row>
    <row r="10" spans="1:11" ht="12.75">
      <c r="A10" s="28" t="s">
        <v>16</v>
      </c>
      <c r="B10" s="2" t="s">
        <v>17</v>
      </c>
      <c r="C10" s="8" t="s">
        <v>18</v>
      </c>
      <c r="D10" s="8" t="s">
        <v>1</v>
      </c>
      <c r="E10" s="8">
        <v>5</v>
      </c>
      <c r="F10" s="29"/>
      <c r="G10" s="30">
        <v>5</v>
      </c>
      <c r="H10" s="31">
        <f t="shared" si="0"/>
        <v>0</v>
      </c>
      <c r="I10" s="32">
        <v>0</v>
      </c>
      <c r="J10" s="33">
        <f t="shared" si="1"/>
        <v>0</v>
      </c>
      <c r="K10" s="33">
        <f t="shared" si="2"/>
        <v>0</v>
      </c>
    </row>
    <row r="11" spans="1:11" ht="12.75">
      <c r="A11" s="28" t="s">
        <v>19</v>
      </c>
      <c r="B11" s="2" t="s">
        <v>20</v>
      </c>
      <c r="C11" s="8" t="s">
        <v>18</v>
      </c>
      <c r="D11" s="8" t="s">
        <v>1</v>
      </c>
      <c r="E11" s="8">
        <v>5</v>
      </c>
      <c r="F11" s="29"/>
      <c r="G11" s="30">
        <v>5</v>
      </c>
      <c r="H11" s="31">
        <f t="shared" si="0"/>
        <v>0</v>
      </c>
      <c r="I11" s="32">
        <v>0</v>
      </c>
      <c r="J11" s="33">
        <f t="shared" si="1"/>
        <v>0</v>
      </c>
      <c r="K11" s="33">
        <f t="shared" si="2"/>
        <v>0</v>
      </c>
    </row>
    <row r="12" spans="1:11" ht="12.75">
      <c r="A12" s="28" t="s">
        <v>21</v>
      </c>
      <c r="B12" s="2" t="s">
        <v>22</v>
      </c>
      <c r="C12" s="8" t="s">
        <v>23</v>
      </c>
      <c r="D12" s="8" t="s">
        <v>1</v>
      </c>
      <c r="E12" s="8">
        <v>1</v>
      </c>
      <c r="F12" s="29"/>
      <c r="G12" s="30">
        <v>1</v>
      </c>
      <c r="H12" s="31">
        <f t="shared" si="0"/>
        <v>0</v>
      </c>
      <c r="I12" s="32">
        <v>0</v>
      </c>
      <c r="J12" s="33">
        <f t="shared" si="1"/>
        <v>0</v>
      </c>
      <c r="K12" s="33">
        <f t="shared" si="2"/>
        <v>0</v>
      </c>
    </row>
    <row r="13" spans="1:11" ht="12.75">
      <c r="A13" s="28" t="s">
        <v>24</v>
      </c>
      <c r="B13" s="2" t="s">
        <v>25</v>
      </c>
      <c r="C13" s="8" t="s">
        <v>26</v>
      </c>
      <c r="D13" s="8" t="s">
        <v>1</v>
      </c>
      <c r="E13" s="8">
        <v>1</v>
      </c>
      <c r="F13" s="29"/>
      <c r="G13" s="30">
        <v>1</v>
      </c>
      <c r="H13" s="31">
        <f t="shared" si="0"/>
        <v>0</v>
      </c>
      <c r="I13" s="32">
        <v>0</v>
      </c>
      <c r="J13" s="33">
        <f t="shared" si="1"/>
        <v>0</v>
      </c>
      <c r="K13" s="33">
        <f t="shared" si="2"/>
        <v>0</v>
      </c>
    </row>
    <row r="14" spans="1:11" ht="12.75">
      <c r="A14" s="28" t="s">
        <v>27</v>
      </c>
      <c r="B14" s="2" t="s">
        <v>25</v>
      </c>
      <c r="C14" s="8" t="s">
        <v>28</v>
      </c>
      <c r="D14" s="8" t="s">
        <v>1</v>
      </c>
      <c r="E14" s="8">
        <v>1</v>
      </c>
      <c r="F14" s="29"/>
      <c r="G14" s="30">
        <v>1</v>
      </c>
      <c r="H14" s="31">
        <f t="shared" si="0"/>
        <v>0</v>
      </c>
      <c r="I14" s="32">
        <v>0</v>
      </c>
      <c r="J14" s="33">
        <f t="shared" si="1"/>
        <v>0</v>
      </c>
      <c r="K14" s="33">
        <f t="shared" si="2"/>
        <v>0</v>
      </c>
    </row>
    <row r="15" spans="1:11" ht="12.75">
      <c r="A15" s="28" t="s">
        <v>29</v>
      </c>
      <c r="B15" s="2" t="s">
        <v>30</v>
      </c>
      <c r="C15" s="8" t="s">
        <v>31</v>
      </c>
      <c r="D15" s="8" t="s">
        <v>1</v>
      </c>
      <c r="E15" s="8">
        <v>1</v>
      </c>
      <c r="F15" s="29"/>
      <c r="G15" s="30">
        <v>1</v>
      </c>
      <c r="H15" s="31">
        <f t="shared" si="0"/>
        <v>0</v>
      </c>
      <c r="I15" s="32">
        <v>0</v>
      </c>
      <c r="J15" s="33">
        <f t="shared" si="1"/>
        <v>0</v>
      </c>
      <c r="K15" s="33">
        <f t="shared" si="2"/>
        <v>0</v>
      </c>
    </row>
    <row r="16" spans="1:11" ht="12.75">
      <c r="A16" s="28" t="s">
        <v>32</v>
      </c>
      <c r="B16" s="2" t="s">
        <v>33</v>
      </c>
      <c r="C16" s="8" t="s">
        <v>31</v>
      </c>
      <c r="D16" s="8" t="s">
        <v>1</v>
      </c>
      <c r="E16" s="8">
        <v>1</v>
      </c>
      <c r="F16" s="29"/>
      <c r="G16" s="30">
        <v>1</v>
      </c>
      <c r="H16" s="31">
        <f t="shared" si="0"/>
        <v>0</v>
      </c>
      <c r="I16" s="32">
        <v>0</v>
      </c>
      <c r="J16" s="33">
        <f t="shared" si="1"/>
        <v>0</v>
      </c>
      <c r="K16" s="33">
        <f t="shared" si="2"/>
        <v>0</v>
      </c>
    </row>
    <row r="17" spans="1:11" ht="12.75">
      <c r="A17" s="28" t="s">
        <v>34</v>
      </c>
      <c r="B17" s="2" t="s">
        <v>35</v>
      </c>
      <c r="C17" s="8" t="s">
        <v>31</v>
      </c>
      <c r="D17" s="8" t="s">
        <v>1</v>
      </c>
      <c r="E17" s="8">
        <v>1</v>
      </c>
      <c r="F17" s="29"/>
      <c r="G17" s="30">
        <v>1</v>
      </c>
      <c r="H17" s="31">
        <f t="shared" si="0"/>
        <v>0</v>
      </c>
      <c r="I17" s="32">
        <v>0</v>
      </c>
      <c r="J17" s="33">
        <f t="shared" si="1"/>
        <v>0</v>
      </c>
      <c r="K17" s="33">
        <f t="shared" si="2"/>
        <v>0</v>
      </c>
    </row>
    <row r="18" spans="1:11" ht="12.75">
      <c r="A18" s="28" t="s">
        <v>36</v>
      </c>
      <c r="B18" s="2" t="s">
        <v>115</v>
      </c>
      <c r="C18" s="8" t="s">
        <v>37</v>
      </c>
      <c r="D18" s="8" t="s">
        <v>1</v>
      </c>
      <c r="E18" s="8">
        <v>19</v>
      </c>
      <c r="F18" s="29"/>
      <c r="G18" s="30">
        <v>19</v>
      </c>
      <c r="H18" s="31">
        <f t="shared" si="0"/>
        <v>0</v>
      </c>
      <c r="I18" s="32">
        <v>0</v>
      </c>
      <c r="J18" s="33">
        <f t="shared" si="1"/>
        <v>0</v>
      </c>
      <c r="K18" s="33">
        <f t="shared" si="2"/>
        <v>0</v>
      </c>
    </row>
    <row r="19" spans="1:11" ht="12.75">
      <c r="A19" s="28" t="s">
        <v>38</v>
      </c>
      <c r="B19" s="2" t="s">
        <v>116</v>
      </c>
      <c r="C19" s="8" t="s">
        <v>37</v>
      </c>
      <c r="D19" s="8" t="s">
        <v>1</v>
      </c>
      <c r="E19" s="8">
        <v>19</v>
      </c>
      <c r="F19" s="29"/>
      <c r="G19" s="30">
        <v>19</v>
      </c>
      <c r="H19" s="31">
        <f t="shared" si="0"/>
        <v>0</v>
      </c>
      <c r="I19" s="32">
        <v>0</v>
      </c>
      <c r="J19" s="33">
        <f t="shared" si="1"/>
        <v>0</v>
      </c>
      <c r="K19" s="33">
        <f t="shared" si="2"/>
        <v>0</v>
      </c>
    </row>
    <row r="20" spans="1:11" ht="12.75">
      <c r="A20" s="28" t="s">
        <v>39</v>
      </c>
      <c r="B20" s="2" t="s">
        <v>115</v>
      </c>
      <c r="C20" s="8" t="s">
        <v>37</v>
      </c>
      <c r="D20" s="8" t="s">
        <v>1</v>
      </c>
      <c r="E20" s="8">
        <v>1</v>
      </c>
      <c r="F20" s="29"/>
      <c r="G20" s="30">
        <v>1</v>
      </c>
      <c r="H20" s="31">
        <f t="shared" si="0"/>
        <v>0</v>
      </c>
      <c r="I20" s="32">
        <v>0</v>
      </c>
      <c r="J20" s="33">
        <f t="shared" si="1"/>
        <v>0</v>
      </c>
      <c r="K20" s="33">
        <f t="shared" si="2"/>
        <v>0</v>
      </c>
    </row>
    <row r="21" spans="1:11" ht="12.75">
      <c r="A21" s="28" t="s">
        <v>40</v>
      </c>
      <c r="B21" s="2" t="s">
        <v>116</v>
      </c>
      <c r="C21" s="8" t="s">
        <v>37</v>
      </c>
      <c r="D21" s="8" t="s">
        <v>1</v>
      </c>
      <c r="E21" s="8">
        <v>1</v>
      </c>
      <c r="F21" s="29"/>
      <c r="G21" s="30">
        <v>1</v>
      </c>
      <c r="H21" s="31">
        <f t="shared" si="0"/>
        <v>0</v>
      </c>
      <c r="I21" s="32">
        <v>0</v>
      </c>
      <c r="J21" s="33">
        <f t="shared" si="1"/>
        <v>0</v>
      </c>
      <c r="K21" s="33">
        <f t="shared" si="2"/>
        <v>0</v>
      </c>
    </row>
    <row r="22" spans="1:11" s="61" customFormat="1" ht="12.75">
      <c r="A22" s="53" t="s">
        <v>41</v>
      </c>
      <c r="B22" s="54" t="s">
        <v>42</v>
      </c>
      <c r="C22" s="55" t="s">
        <v>43</v>
      </c>
      <c r="D22" s="55" t="s">
        <v>1</v>
      </c>
      <c r="E22" s="55">
        <v>2</v>
      </c>
      <c r="F22" s="56"/>
      <c r="G22" s="57">
        <v>2</v>
      </c>
      <c r="H22" s="58">
        <f t="shared" si="0"/>
        <v>0</v>
      </c>
      <c r="I22" s="59">
        <v>1</v>
      </c>
      <c r="J22" s="60">
        <f t="shared" si="1"/>
        <v>0</v>
      </c>
      <c r="K22" s="60">
        <f t="shared" si="2"/>
        <v>0</v>
      </c>
    </row>
    <row r="23" spans="1:11" ht="12.75">
      <c r="A23" s="28" t="s">
        <v>44</v>
      </c>
      <c r="B23" s="2" t="s">
        <v>45</v>
      </c>
      <c r="C23" s="8" t="s">
        <v>46</v>
      </c>
      <c r="D23" s="8" t="s">
        <v>1</v>
      </c>
      <c r="E23" s="8">
        <v>2</v>
      </c>
      <c r="F23" s="29"/>
      <c r="G23" s="30">
        <v>2</v>
      </c>
      <c r="H23" s="31">
        <f t="shared" si="0"/>
        <v>0</v>
      </c>
      <c r="I23" s="32">
        <v>1</v>
      </c>
      <c r="J23" s="33">
        <f t="shared" si="1"/>
        <v>0</v>
      </c>
      <c r="K23" s="33">
        <f t="shared" si="2"/>
        <v>0</v>
      </c>
    </row>
    <row r="24" spans="1:11" ht="12.75">
      <c r="A24" s="28" t="s">
        <v>47</v>
      </c>
      <c r="B24" s="2" t="s">
        <v>48</v>
      </c>
      <c r="C24" s="8" t="s">
        <v>49</v>
      </c>
      <c r="D24" s="8" t="s">
        <v>1</v>
      </c>
      <c r="E24" s="8">
        <v>71</v>
      </c>
      <c r="F24" s="29"/>
      <c r="G24" s="30">
        <v>71</v>
      </c>
      <c r="H24" s="31">
        <f t="shared" si="0"/>
        <v>0</v>
      </c>
      <c r="I24" s="32">
        <v>0</v>
      </c>
      <c r="J24" s="33">
        <f t="shared" si="1"/>
        <v>0</v>
      </c>
      <c r="K24" s="33">
        <f t="shared" si="2"/>
        <v>0</v>
      </c>
    </row>
    <row r="25" spans="1:11" ht="12.75">
      <c r="A25" s="28" t="s">
        <v>50</v>
      </c>
      <c r="B25" s="2" t="s">
        <v>51</v>
      </c>
      <c r="C25" s="8" t="s">
        <v>52</v>
      </c>
      <c r="D25" s="8" t="s">
        <v>1</v>
      </c>
      <c r="E25" s="8">
        <v>6</v>
      </c>
      <c r="F25" s="29"/>
      <c r="G25" s="30">
        <v>6</v>
      </c>
      <c r="H25" s="31">
        <f t="shared" si="0"/>
        <v>0</v>
      </c>
      <c r="I25" s="32">
        <v>0</v>
      </c>
      <c r="J25" s="33">
        <f t="shared" si="1"/>
        <v>0</v>
      </c>
      <c r="K25" s="33">
        <f t="shared" si="2"/>
        <v>0</v>
      </c>
    </row>
    <row r="26" spans="1:11" ht="12.75">
      <c r="A26" s="28" t="s">
        <v>53</v>
      </c>
      <c r="B26" s="2" t="s">
        <v>54</v>
      </c>
      <c r="C26" s="8" t="s">
        <v>52</v>
      </c>
      <c r="D26" s="8" t="s">
        <v>1</v>
      </c>
      <c r="E26" s="8">
        <v>13</v>
      </c>
      <c r="F26" s="29"/>
      <c r="G26" s="30">
        <v>13</v>
      </c>
      <c r="H26" s="31">
        <f t="shared" si="0"/>
        <v>0</v>
      </c>
      <c r="I26" s="32">
        <v>0</v>
      </c>
      <c r="J26" s="33">
        <f t="shared" si="1"/>
        <v>0</v>
      </c>
      <c r="K26" s="33">
        <f t="shared" si="2"/>
        <v>0</v>
      </c>
    </row>
    <row r="27" spans="1:11" ht="12.75">
      <c r="A27" s="28" t="s">
        <v>55</v>
      </c>
      <c r="B27" s="2" t="s">
        <v>56</v>
      </c>
      <c r="C27" s="8" t="s">
        <v>57</v>
      </c>
      <c r="D27" s="8" t="s">
        <v>1</v>
      </c>
      <c r="E27" s="8">
        <v>2</v>
      </c>
      <c r="F27" s="29"/>
      <c r="G27" s="30">
        <v>2</v>
      </c>
      <c r="H27" s="31">
        <f t="shared" si="0"/>
        <v>0</v>
      </c>
      <c r="I27" s="32">
        <v>0</v>
      </c>
      <c r="J27" s="33">
        <f t="shared" si="1"/>
        <v>0</v>
      </c>
      <c r="K27" s="33">
        <f t="shared" si="2"/>
        <v>0</v>
      </c>
    </row>
    <row r="28" spans="1:11" ht="12.75">
      <c r="A28" s="28" t="s">
        <v>58</v>
      </c>
      <c r="B28" s="2" t="s">
        <v>59</v>
      </c>
      <c r="C28" s="8" t="s">
        <v>60</v>
      </c>
      <c r="D28" s="8" t="s">
        <v>1</v>
      </c>
      <c r="E28" s="8">
        <v>1</v>
      </c>
      <c r="F28" s="29"/>
      <c r="G28" s="30">
        <v>1</v>
      </c>
      <c r="H28" s="31">
        <f t="shared" si="0"/>
        <v>0</v>
      </c>
      <c r="I28" s="32">
        <v>0</v>
      </c>
      <c r="J28" s="33">
        <f t="shared" si="1"/>
        <v>0</v>
      </c>
      <c r="K28" s="33">
        <f t="shared" si="2"/>
        <v>0</v>
      </c>
    </row>
    <row r="29" spans="1:11" ht="12.75">
      <c r="A29" s="28" t="s">
        <v>61</v>
      </c>
      <c r="B29" s="2" t="s">
        <v>62</v>
      </c>
      <c r="C29" s="8" t="s">
        <v>63</v>
      </c>
      <c r="D29" s="8" t="s">
        <v>1</v>
      </c>
      <c r="E29" s="8">
        <v>62</v>
      </c>
      <c r="F29" s="29"/>
      <c r="G29" s="30">
        <v>62</v>
      </c>
      <c r="H29" s="31">
        <f t="shared" si="0"/>
        <v>0</v>
      </c>
      <c r="I29" s="32">
        <v>0</v>
      </c>
      <c r="J29" s="33">
        <f t="shared" si="1"/>
        <v>0</v>
      </c>
      <c r="K29" s="33">
        <f t="shared" si="2"/>
        <v>0</v>
      </c>
    </row>
    <row r="30" spans="1:11" ht="12.75">
      <c r="A30" s="28" t="s">
        <v>64</v>
      </c>
      <c r="B30" s="2" t="s">
        <v>65</v>
      </c>
      <c r="C30" s="8" t="s">
        <v>31</v>
      </c>
      <c r="D30" s="8" t="s">
        <v>1</v>
      </c>
      <c r="E30" s="8">
        <v>2</v>
      </c>
      <c r="F30" s="29"/>
      <c r="G30" s="30">
        <v>2</v>
      </c>
      <c r="H30" s="31">
        <f t="shared" si="0"/>
        <v>0</v>
      </c>
      <c r="I30" s="32">
        <v>0</v>
      </c>
      <c r="J30" s="33">
        <f t="shared" si="1"/>
        <v>0</v>
      </c>
      <c r="K30" s="33">
        <f t="shared" si="2"/>
        <v>0</v>
      </c>
    </row>
    <row r="31" spans="1:11" ht="12.75">
      <c r="A31" s="28" t="s">
        <v>66</v>
      </c>
      <c r="B31" s="2" t="s">
        <v>67</v>
      </c>
      <c r="C31" s="8" t="s">
        <v>31</v>
      </c>
      <c r="D31" s="8" t="s">
        <v>1</v>
      </c>
      <c r="E31" s="8">
        <v>2</v>
      </c>
      <c r="F31" s="29"/>
      <c r="G31" s="30">
        <v>2</v>
      </c>
      <c r="H31" s="31">
        <f t="shared" si="0"/>
        <v>0</v>
      </c>
      <c r="I31" s="32">
        <v>0</v>
      </c>
      <c r="J31" s="33">
        <f t="shared" si="1"/>
        <v>0</v>
      </c>
      <c r="K31" s="33">
        <f t="shared" si="2"/>
        <v>0</v>
      </c>
    </row>
    <row r="32" spans="1:11" ht="12.75">
      <c r="A32" s="28" t="s">
        <v>68</v>
      </c>
      <c r="B32" s="2" t="s">
        <v>69</v>
      </c>
      <c r="C32" s="8" t="s">
        <v>70</v>
      </c>
      <c r="D32" s="8" t="s">
        <v>1</v>
      </c>
      <c r="E32" s="8">
        <v>2</v>
      </c>
      <c r="F32" s="29"/>
      <c r="G32" s="30">
        <v>2</v>
      </c>
      <c r="H32" s="31">
        <f t="shared" si="0"/>
        <v>0</v>
      </c>
      <c r="I32" s="32">
        <v>0</v>
      </c>
      <c r="J32" s="33">
        <f t="shared" si="1"/>
        <v>0</v>
      </c>
      <c r="K32" s="33">
        <f t="shared" si="2"/>
        <v>0</v>
      </c>
    </row>
    <row r="33" spans="1:11" ht="12.75">
      <c r="A33" s="28" t="s">
        <v>71</v>
      </c>
      <c r="B33" s="2" t="s">
        <v>72</v>
      </c>
      <c r="C33" s="8" t="s">
        <v>73</v>
      </c>
      <c r="D33" s="8" t="s">
        <v>1</v>
      </c>
      <c r="E33" s="8">
        <v>1</v>
      </c>
      <c r="F33" s="29"/>
      <c r="G33" s="30">
        <v>1</v>
      </c>
      <c r="H33" s="31">
        <f t="shared" si="0"/>
        <v>0</v>
      </c>
      <c r="I33" s="32">
        <v>0</v>
      </c>
      <c r="J33" s="33">
        <f t="shared" si="1"/>
        <v>0</v>
      </c>
      <c r="K33" s="33">
        <f t="shared" si="2"/>
        <v>0</v>
      </c>
    </row>
    <row r="34" spans="1:11" ht="12.75">
      <c r="A34" s="28" t="s">
        <v>74</v>
      </c>
      <c r="B34" s="2" t="s">
        <v>75</v>
      </c>
      <c r="C34" s="8" t="s">
        <v>73</v>
      </c>
      <c r="D34" s="8" t="s">
        <v>1</v>
      </c>
      <c r="E34" s="8">
        <v>14</v>
      </c>
      <c r="F34" s="29"/>
      <c r="G34" s="30">
        <v>14</v>
      </c>
      <c r="H34" s="31">
        <f t="shared" si="0"/>
        <v>0</v>
      </c>
      <c r="I34" s="8">
        <v>0</v>
      </c>
      <c r="J34" s="33">
        <f t="shared" si="1"/>
        <v>0</v>
      </c>
      <c r="K34" s="33">
        <f t="shared" si="2"/>
        <v>0</v>
      </c>
    </row>
    <row r="35" spans="1:11" ht="12.75">
      <c r="A35" s="28" t="s">
        <v>76</v>
      </c>
      <c r="B35" s="2" t="s">
        <v>77</v>
      </c>
      <c r="C35" s="8" t="s">
        <v>73</v>
      </c>
      <c r="D35" s="8" t="s">
        <v>1</v>
      </c>
      <c r="E35" s="8">
        <v>5</v>
      </c>
      <c r="F35" s="29"/>
      <c r="G35" s="30">
        <v>5</v>
      </c>
      <c r="H35" s="31">
        <f t="shared" si="0"/>
        <v>0</v>
      </c>
      <c r="I35" s="8">
        <v>0</v>
      </c>
      <c r="J35" s="33">
        <f t="shared" si="1"/>
        <v>0</v>
      </c>
      <c r="K35" s="33">
        <f t="shared" si="2"/>
        <v>0</v>
      </c>
    </row>
    <row r="36" spans="1:11" ht="12.75">
      <c r="A36" s="28" t="s">
        <v>78</v>
      </c>
      <c r="B36" s="2" t="s">
        <v>79</v>
      </c>
      <c r="C36" s="8" t="s">
        <v>80</v>
      </c>
      <c r="D36" s="8" t="s">
        <v>1</v>
      </c>
      <c r="E36" s="8">
        <v>1</v>
      </c>
      <c r="F36" s="29"/>
      <c r="G36" s="30">
        <v>1</v>
      </c>
      <c r="H36" s="31">
        <f t="shared" si="0"/>
        <v>0</v>
      </c>
      <c r="I36" s="8">
        <v>0</v>
      </c>
      <c r="J36" s="33">
        <f t="shared" si="1"/>
        <v>0</v>
      </c>
      <c r="K36" s="33">
        <f t="shared" si="2"/>
        <v>0</v>
      </c>
    </row>
    <row r="37" spans="1:11" ht="12.75">
      <c r="A37" s="28" t="s">
        <v>81</v>
      </c>
      <c r="B37" s="2" t="s">
        <v>82</v>
      </c>
      <c r="C37" s="8" t="s">
        <v>80</v>
      </c>
      <c r="D37" s="8" t="s">
        <v>1</v>
      </c>
      <c r="E37" s="8">
        <v>2</v>
      </c>
      <c r="F37" s="29"/>
      <c r="G37" s="30">
        <v>2</v>
      </c>
      <c r="H37" s="31">
        <f t="shared" si="0"/>
        <v>0</v>
      </c>
      <c r="I37" s="8">
        <v>0</v>
      </c>
      <c r="J37" s="33">
        <f t="shared" si="1"/>
        <v>0</v>
      </c>
      <c r="K37" s="33">
        <f t="shared" si="2"/>
        <v>0</v>
      </c>
    </row>
    <row r="38" spans="1:11" ht="12.75">
      <c r="A38" s="28" t="s">
        <v>83</v>
      </c>
      <c r="B38" s="2" t="s">
        <v>84</v>
      </c>
      <c r="C38" s="8" t="s">
        <v>43</v>
      </c>
      <c r="D38" s="8" t="s">
        <v>1</v>
      </c>
      <c r="E38" s="8">
        <v>1</v>
      </c>
      <c r="F38" s="29"/>
      <c r="G38" s="30">
        <v>1</v>
      </c>
      <c r="H38" s="31">
        <f t="shared" si="0"/>
        <v>0</v>
      </c>
      <c r="I38" s="8">
        <v>0</v>
      </c>
      <c r="J38" s="33">
        <f t="shared" si="1"/>
        <v>0</v>
      </c>
      <c r="K38" s="33">
        <f t="shared" si="2"/>
        <v>0</v>
      </c>
    </row>
    <row r="39" spans="1:11" ht="12.75">
      <c r="A39" s="28" t="s">
        <v>85</v>
      </c>
      <c r="B39" s="2" t="s">
        <v>86</v>
      </c>
      <c r="C39" s="8" t="s">
        <v>43</v>
      </c>
      <c r="D39" s="8" t="s">
        <v>1</v>
      </c>
      <c r="E39" s="8">
        <v>1</v>
      </c>
      <c r="F39" s="29"/>
      <c r="G39" s="30">
        <v>1</v>
      </c>
      <c r="H39" s="31">
        <f t="shared" si="0"/>
        <v>0</v>
      </c>
      <c r="I39" s="8">
        <v>0</v>
      </c>
      <c r="J39" s="33">
        <f t="shared" si="1"/>
        <v>0</v>
      </c>
      <c r="K39" s="33">
        <f t="shared" si="2"/>
        <v>0</v>
      </c>
    </row>
    <row r="40" spans="1:11" ht="12.75">
      <c r="A40" s="28" t="s">
        <v>87</v>
      </c>
      <c r="B40" s="2" t="s">
        <v>88</v>
      </c>
      <c r="C40" s="8" t="s">
        <v>43</v>
      </c>
      <c r="D40" s="8" t="s">
        <v>1</v>
      </c>
      <c r="E40" s="8">
        <v>1</v>
      </c>
      <c r="F40" s="29"/>
      <c r="G40" s="30">
        <v>1</v>
      </c>
      <c r="H40" s="31">
        <f t="shared" si="0"/>
        <v>0</v>
      </c>
      <c r="I40" s="8">
        <v>0</v>
      </c>
      <c r="J40" s="33">
        <f t="shared" si="1"/>
        <v>0</v>
      </c>
      <c r="K40" s="33">
        <f t="shared" si="2"/>
        <v>0</v>
      </c>
    </row>
    <row r="41" spans="1:11" ht="12.75">
      <c r="A41" s="28" t="s">
        <v>89</v>
      </c>
      <c r="B41" s="2" t="s">
        <v>90</v>
      </c>
      <c r="C41" s="8" t="s">
        <v>43</v>
      </c>
      <c r="D41" s="8" t="s">
        <v>1</v>
      </c>
      <c r="E41" s="8">
        <v>1</v>
      </c>
      <c r="F41" s="29"/>
      <c r="G41" s="30">
        <v>1</v>
      </c>
      <c r="H41" s="31">
        <f t="shared" si="0"/>
        <v>0</v>
      </c>
      <c r="I41" s="8">
        <v>0</v>
      </c>
      <c r="J41" s="33">
        <f t="shared" si="1"/>
        <v>0</v>
      </c>
      <c r="K41" s="33">
        <f t="shared" si="2"/>
        <v>0</v>
      </c>
    </row>
    <row r="42" spans="1:11" ht="12.75">
      <c r="A42" s="28" t="s">
        <v>91</v>
      </c>
      <c r="B42" s="2" t="s">
        <v>92</v>
      </c>
      <c r="C42" s="8" t="s">
        <v>93</v>
      </c>
      <c r="D42" s="8" t="s">
        <v>1</v>
      </c>
      <c r="E42" s="8">
        <v>2</v>
      </c>
      <c r="F42" s="29"/>
      <c r="G42" s="30">
        <v>2</v>
      </c>
      <c r="H42" s="31">
        <f t="shared" si="0"/>
        <v>0</v>
      </c>
      <c r="I42" s="8">
        <v>0</v>
      </c>
      <c r="J42" s="33">
        <f t="shared" si="1"/>
        <v>0</v>
      </c>
      <c r="K42" s="33">
        <f t="shared" si="2"/>
        <v>0</v>
      </c>
    </row>
    <row r="43" spans="1:11" ht="12.75">
      <c r="A43" s="28" t="s">
        <v>94</v>
      </c>
      <c r="B43" s="2" t="s">
        <v>95</v>
      </c>
      <c r="C43" s="8" t="s">
        <v>93</v>
      </c>
      <c r="D43" s="8" t="s">
        <v>1</v>
      </c>
      <c r="E43" s="8">
        <v>2</v>
      </c>
      <c r="F43" s="29"/>
      <c r="G43" s="30">
        <v>2</v>
      </c>
      <c r="H43" s="31">
        <f t="shared" si="0"/>
        <v>0</v>
      </c>
      <c r="I43" s="8">
        <v>0</v>
      </c>
      <c r="J43" s="33">
        <f t="shared" si="1"/>
        <v>0</v>
      </c>
      <c r="K43" s="33">
        <f t="shared" si="2"/>
        <v>0</v>
      </c>
    </row>
    <row r="44" spans="1:11" ht="12.75">
      <c r="A44" s="28" t="s">
        <v>96</v>
      </c>
      <c r="B44" s="2" t="s">
        <v>97</v>
      </c>
      <c r="C44" s="8" t="s">
        <v>98</v>
      </c>
      <c r="D44" s="8" t="s">
        <v>1</v>
      </c>
      <c r="E44" s="8">
        <v>1</v>
      </c>
      <c r="F44" s="29"/>
      <c r="G44" s="30">
        <v>1</v>
      </c>
      <c r="H44" s="31">
        <f t="shared" si="0"/>
        <v>0</v>
      </c>
      <c r="I44" s="8">
        <v>0</v>
      </c>
      <c r="J44" s="33">
        <f t="shared" si="1"/>
        <v>0</v>
      </c>
      <c r="K44" s="33">
        <f t="shared" si="2"/>
        <v>0</v>
      </c>
    </row>
    <row r="45" spans="1:11" ht="12.75">
      <c r="A45" s="28" t="s">
        <v>99</v>
      </c>
      <c r="B45" s="2" t="s">
        <v>100</v>
      </c>
      <c r="C45" s="8" t="s">
        <v>98</v>
      </c>
      <c r="D45" s="8" t="s">
        <v>1</v>
      </c>
      <c r="E45" s="8">
        <v>1</v>
      </c>
      <c r="F45" s="29"/>
      <c r="G45" s="30">
        <v>1</v>
      </c>
      <c r="H45" s="31">
        <f t="shared" si="0"/>
        <v>0</v>
      </c>
      <c r="I45" s="8">
        <v>0</v>
      </c>
      <c r="J45" s="33">
        <f t="shared" si="1"/>
        <v>0</v>
      </c>
      <c r="K45" s="33">
        <f t="shared" si="2"/>
        <v>0</v>
      </c>
    </row>
    <row r="46" spans="1:11" ht="12.75">
      <c r="A46" s="28" t="s">
        <v>101</v>
      </c>
      <c r="B46" s="2" t="s">
        <v>102</v>
      </c>
      <c r="C46" s="8" t="s">
        <v>46</v>
      </c>
      <c r="D46" s="8" t="s">
        <v>1</v>
      </c>
      <c r="E46" s="8">
        <v>1</v>
      </c>
      <c r="F46" s="29"/>
      <c r="G46" s="30">
        <v>1</v>
      </c>
      <c r="H46" s="31">
        <f t="shared" si="0"/>
        <v>0</v>
      </c>
      <c r="I46" s="8">
        <v>0</v>
      </c>
      <c r="J46" s="33">
        <f t="shared" si="1"/>
        <v>0</v>
      </c>
      <c r="K46" s="33">
        <f t="shared" si="2"/>
        <v>0</v>
      </c>
    </row>
    <row r="47" spans="1:11" ht="12.75">
      <c r="A47" s="28" t="s">
        <v>103</v>
      </c>
      <c r="B47" s="2" t="s">
        <v>104</v>
      </c>
      <c r="C47" s="8" t="s">
        <v>15</v>
      </c>
      <c r="D47" s="8" t="s">
        <v>1</v>
      </c>
      <c r="E47" s="8">
        <v>1</v>
      </c>
      <c r="F47" s="29"/>
      <c r="G47" s="30">
        <v>1</v>
      </c>
      <c r="H47" s="31">
        <f t="shared" si="0"/>
        <v>0</v>
      </c>
      <c r="I47" s="8">
        <v>0</v>
      </c>
      <c r="J47" s="33">
        <f t="shared" si="1"/>
        <v>0</v>
      </c>
      <c r="K47" s="33">
        <f t="shared" si="2"/>
        <v>0</v>
      </c>
    </row>
    <row r="48" spans="1:11" s="35" customFormat="1" ht="12.75" customHeight="1">
      <c r="A48" s="28" t="s">
        <v>105</v>
      </c>
      <c r="B48" s="7" t="s">
        <v>106</v>
      </c>
      <c r="C48" s="34"/>
      <c r="D48" s="3" t="s">
        <v>0</v>
      </c>
      <c r="E48" s="51"/>
      <c r="F48" s="51"/>
      <c r="G48" s="51"/>
      <c r="H48" s="51"/>
      <c r="I48" s="51"/>
      <c r="J48" s="51"/>
      <c r="K48" s="51"/>
    </row>
    <row r="49" spans="1:11" s="35" customFormat="1" ht="12.75" customHeight="1">
      <c r="A49" s="28" t="s">
        <v>107</v>
      </c>
      <c r="B49" s="7" t="s">
        <v>108</v>
      </c>
      <c r="C49" s="34"/>
      <c r="D49" s="3" t="s">
        <v>109</v>
      </c>
      <c r="E49" s="51"/>
      <c r="F49" s="51"/>
      <c r="G49" s="51"/>
      <c r="H49" s="51"/>
      <c r="I49" s="51"/>
      <c r="J49" s="51"/>
      <c r="K49" s="51"/>
    </row>
    <row r="50" spans="1:11" s="35" customFormat="1" ht="12.75" customHeight="1">
      <c r="A50" s="28" t="s">
        <v>110</v>
      </c>
      <c r="B50" s="7" t="s">
        <v>111</v>
      </c>
      <c r="C50" s="34"/>
      <c r="D50" s="3" t="s">
        <v>1</v>
      </c>
      <c r="E50" s="51" t="s">
        <v>112</v>
      </c>
      <c r="F50" s="51"/>
      <c r="G50" s="51"/>
      <c r="H50" s="51"/>
      <c r="I50" s="51"/>
      <c r="J50" s="51"/>
      <c r="K50" s="51"/>
    </row>
    <row r="51" spans="1:11" s="38" customFormat="1" ht="15" customHeight="1">
      <c r="A51" s="28" t="s">
        <v>113</v>
      </c>
      <c r="B51" s="52" t="s">
        <v>114</v>
      </c>
      <c r="C51" s="52"/>
      <c r="D51" s="52"/>
      <c r="E51" s="52"/>
      <c r="F51" s="52"/>
      <c r="G51" s="52"/>
      <c r="H51" s="36">
        <f>SUM(H9:H47)</f>
        <v>0</v>
      </c>
      <c r="I51" s="36"/>
      <c r="J51" s="37">
        <f>SUM(J9:J47)</f>
        <v>0</v>
      </c>
      <c r="K51" s="37">
        <f>SUM(K9:K47)</f>
        <v>0</v>
      </c>
    </row>
    <row r="52" spans="1:11" ht="15">
      <c r="A52" s="39"/>
      <c r="B52" s="40"/>
      <c r="C52" s="41"/>
      <c r="D52" s="41"/>
      <c r="E52" s="41"/>
      <c r="F52" s="42"/>
      <c r="G52" s="41"/>
      <c r="H52" s="43"/>
      <c r="I52" s="41"/>
      <c r="J52" s="42"/>
      <c r="K52" s="43"/>
    </row>
    <row r="53" spans="1:11" ht="12.75">
      <c r="A53" s="6"/>
      <c r="B53" s="14"/>
      <c r="C53" s="15"/>
      <c r="D53" s="15"/>
      <c r="E53" s="15"/>
      <c r="F53" s="16"/>
      <c r="G53" s="15"/>
      <c r="H53" s="17"/>
      <c r="I53" s="15"/>
      <c r="J53" s="17"/>
      <c r="K53" s="12"/>
    </row>
    <row r="54" spans="1:11" ht="12.75">
      <c r="A54" s="44"/>
      <c r="B54" s="45"/>
      <c r="C54" s="15"/>
      <c r="D54" s="15"/>
      <c r="E54" s="15"/>
      <c r="F54" s="16"/>
      <c r="G54" s="15"/>
      <c r="H54" s="17"/>
      <c r="I54" s="15"/>
      <c r="J54" s="17"/>
      <c r="K54" s="12"/>
    </row>
    <row r="55" spans="1:11" ht="12.75">
      <c r="A55" s="46"/>
      <c r="B55" s="6"/>
      <c r="C55" s="15"/>
      <c r="D55" s="15"/>
      <c r="E55" s="15"/>
      <c r="F55" s="16"/>
      <c r="G55" s="15"/>
      <c r="H55" s="17"/>
      <c r="I55" s="15"/>
      <c r="J55" s="17"/>
      <c r="K55" s="12"/>
    </row>
    <row r="56" spans="1:11" ht="12.75">
      <c r="A56" s="13"/>
      <c r="B56" s="44"/>
      <c r="C56" s="15"/>
      <c r="D56" s="15"/>
      <c r="E56" s="15"/>
      <c r="F56" s="16"/>
      <c r="G56" s="15"/>
      <c r="H56" s="17"/>
      <c r="I56" s="15"/>
      <c r="J56" s="17"/>
      <c r="K56" s="12"/>
    </row>
    <row r="57" spans="1:11" ht="12.75">
      <c r="A57" s="13"/>
      <c r="B57" s="47"/>
      <c r="C57" s="15"/>
      <c r="D57" s="15"/>
      <c r="E57" s="15"/>
      <c r="F57" s="16"/>
      <c r="G57" s="15"/>
      <c r="H57" s="17"/>
      <c r="I57" s="15"/>
      <c r="J57" s="17"/>
      <c r="K57" s="12"/>
    </row>
  </sheetData>
  <sheetProtection/>
  <mergeCells count="5">
    <mergeCell ref="A5:J5"/>
    <mergeCell ref="E48:K48"/>
    <mergeCell ref="E49:K49"/>
    <mergeCell ref="E50:K50"/>
    <mergeCell ref="B51:G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LaturovaS</dc:creator>
  <cp:keywords/>
  <dc:description/>
  <cp:lastModifiedBy>Stráňai Karol</cp:lastModifiedBy>
  <cp:lastPrinted>2019-04-04T12:17:38Z</cp:lastPrinted>
  <dcterms:created xsi:type="dcterms:W3CDTF">2009-10-28T09:24:14Z</dcterms:created>
  <dcterms:modified xsi:type="dcterms:W3CDTF">2022-03-31T07:05:32Z</dcterms:modified>
  <cp:category/>
  <cp:version/>
  <cp:contentType/>
  <cp:contentStatus/>
</cp:coreProperties>
</file>